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codeName="ThisWorkbook" defaultThemeVersion="124226"/>
  <mc:AlternateContent xmlns:mc="http://schemas.openxmlformats.org/markup-compatibility/2006">
    <mc:Choice Requires="x15">
      <x15ac:absPath xmlns:x15ac="http://schemas.microsoft.com/office/spreadsheetml/2010/11/ac" url="https://sempra-my.sharepoint.com/personal/jnorin_semprautilities_com/Documents/User Folders/Desktop/"/>
    </mc:Choice>
  </mc:AlternateContent>
  <xr:revisionPtr revIDLastSave="1" documentId="8_{DAD66963-4094-4FB8-8780-67379354F851}" xr6:coauthVersionLast="47" xr6:coauthVersionMax="47" xr10:uidLastSave="{CA243351-E4B4-453B-9646-927BCF4463A1}"/>
  <bookViews>
    <workbookView xWindow="-120" yWindow="-120" windowWidth="29040" windowHeight="15840" tabRatio="733" activeTab="4" xr2:uid="{00000000-000D-0000-FFFF-FFFF00000000}"/>
  </bookViews>
  <sheets>
    <sheet name="ESA Table 1" sheetId="53" r:id="rId1"/>
    <sheet name="ESA Table 1A" sheetId="54" r:id="rId2"/>
    <sheet name="ESA Table 2" sheetId="40" r:id="rId3"/>
    <sheet name="ESA Table 2A" sheetId="45" r:id="rId4"/>
    <sheet name="ESA Table 2B" sheetId="42" r:id="rId5"/>
    <sheet name="ESA Table 2B-1" sheetId="51" r:id="rId6"/>
    <sheet name="ESA Table 3A_3B" sheetId="4" r:id="rId7"/>
    <sheet name="ESA Table 4A-1_4B_4C" sheetId="21" r:id="rId8"/>
    <sheet name="ESA Table 4A-2" sheetId="29" r:id="rId9"/>
    <sheet name="ESA Table 5A_5B_5C" sheetId="7" r:id="rId10"/>
    <sheet name="ESA Table 6" sheetId="8" r:id="rId11"/>
    <sheet name="ESA Table 7" sheetId="43" r:id="rId12"/>
    <sheet name="ESA Table 8" sheetId="55" r:id="rId13"/>
    <sheet name="CARE Table 1" sheetId="70" r:id="rId14"/>
    <sheet name="CARE Table 2" sheetId="71" r:id="rId15"/>
    <sheet name="CARE Table 3A _3B" sheetId="72" r:id="rId16"/>
    <sheet name="CARE Table 4" sheetId="73" r:id="rId17"/>
    <sheet name="CARE Table 5" sheetId="74" r:id="rId18"/>
    <sheet name="CARE Table 6" sheetId="75" r:id="rId19"/>
    <sheet name="CARE Table 7" sheetId="76" r:id="rId20"/>
    <sheet name="CARE Table 8" sheetId="77" r:id="rId21"/>
    <sheet name="CARE Table 9" sheetId="67" r:id="rId22"/>
    <sheet name="CARE Table 10" sheetId="50" r:id="rId23"/>
    <sheet name="CARE Table 11" sheetId="58"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P" localSheetId="13">#REF!</definedName>
    <definedName name="\P" localSheetId="14">#REF!</definedName>
    <definedName name="\P" localSheetId="15">#REF!</definedName>
    <definedName name="\P" localSheetId="16">#REF!</definedName>
    <definedName name="\P" localSheetId="17">#REF!</definedName>
    <definedName name="\P" localSheetId="18">#REF!</definedName>
    <definedName name="\P" localSheetId="19">#REF!</definedName>
    <definedName name="\P" localSheetId="20">#REF!</definedName>
    <definedName name="\P">#REF!</definedName>
    <definedName name="\s" localSheetId="13">#REF!</definedName>
    <definedName name="\s" localSheetId="14">#REF!</definedName>
    <definedName name="\s" localSheetId="15">#REF!</definedName>
    <definedName name="\s" localSheetId="16">#REF!</definedName>
    <definedName name="\s" localSheetId="17">#REF!</definedName>
    <definedName name="\s" localSheetId="18">#REF!</definedName>
    <definedName name="\s" localSheetId="19">#REF!</definedName>
    <definedName name="\s" localSheetId="20">#REF!</definedName>
    <definedName name="\s">#REF!</definedName>
    <definedName name="_____May2007" localSheetId="13" hidden="1">{"2002Frcst","05Month",FALSE,"Frcst Format 2002"}</definedName>
    <definedName name="_____May2007" localSheetId="14" hidden="1">{"2002Frcst","05Month",FALSE,"Frcst Format 2002"}</definedName>
    <definedName name="_____May2007" localSheetId="15" hidden="1">{"2002Frcst","05Month",FALSE,"Frcst Format 2002"}</definedName>
    <definedName name="_____May2007" localSheetId="16" hidden="1">{"2002Frcst","05Month",FALSE,"Frcst Format 2002"}</definedName>
    <definedName name="_____May2007" localSheetId="17" hidden="1">{"2002Frcst","05Month",FALSE,"Frcst Format 2002"}</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hidden="1">{"2002Frcst","05Month",FALSE,"Frcst Format 2002"}</definedName>
    <definedName name="____May2007" localSheetId="13" hidden="1">{"2002Frcst","05Month",FALSE,"Frcst Format 2002"}</definedName>
    <definedName name="____May2007" localSheetId="14" hidden="1">{"2002Frcst","05Month",FALSE,"Frcst Format 2002"}</definedName>
    <definedName name="____May2007" localSheetId="15" hidden="1">{"2002Frcst","05Month",FALSE,"Frcst Format 2002"}</definedName>
    <definedName name="____May2007" localSheetId="16" hidden="1">{"2002Frcst","05Month",FALSE,"Frcst Format 2002"}</definedName>
    <definedName name="____May2007" localSheetId="1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hidden="1">{"2002Frcst","05Month",FALSE,"Frcst Format 2002"}</definedName>
    <definedName name="___Dec05" localSheetId="13" hidden="1">{"Page_1",#N/A,FALSE,"BAD4Q98";"Page_2",#N/A,FALSE,"BAD4Q98";"Page_3",#N/A,FALSE,"BAD4Q98";"Page_4",#N/A,FALSE,"BAD4Q98";"Page_5",#N/A,FALSE,"BAD4Q98";"Page_6",#N/A,FALSE,"BAD4Q98";"Input_1",#N/A,FALSE,"BAD4Q98";"Input_2",#N/A,FALSE,"BAD4Q98"}</definedName>
    <definedName name="___Dec05" localSheetId="14" hidden="1">{"Page_1",#N/A,FALSE,"BAD4Q98";"Page_2",#N/A,FALSE,"BAD4Q98";"Page_3",#N/A,FALSE,"BAD4Q98";"Page_4",#N/A,FALSE,"BAD4Q98";"Page_5",#N/A,FALSE,"BAD4Q98";"Page_6",#N/A,FALSE,"BAD4Q98";"Input_1",#N/A,FALSE,"BAD4Q98";"Input_2",#N/A,FALSE,"BAD4Q98"}</definedName>
    <definedName name="___Dec05" localSheetId="15" hidden="1">{"Page_1",#N/A,FALSE,"BAD4Q98";"Page_2",#N/A,FALSE,"BAD4Q98";"Page_3",#N/A,FALSE,"BAD4Q98";"Page_4",#N/A,FALSE,"BAD4Q98";"Page_5",#N/A,FALSE,"BAD4Q98";"Page_6",#N/A,FALSE,"BAD4Q98";"Input_1",#N/A,FALSE,"BAD4Q98";"Input_2",#N/A,FALSE,"BAD4Q98"}</definedName>
    <definedName name="___Dec05" localSheetId="16" hidden="1">{"Page_1",#N/A,FALSE,"BAD4Q98";"Page_2",#N/A,FALSE,"BAD4Q98";"Page_3",#N/A,FALSE,"BAD4Q98";"Page_4",#N/A,FALSE,"BAD4Q98";"Page_5",#N/A,FALSE,"BAD4Q98";"Page_6",#N/A,FALSE,"BAD4Q98";"Input_1",#N/A,FALSE,"BAD4Q98";"Input_2",#N/A,FALSE,"BAD4Q98"}</definedName>
    <definedName name="___Dec05" localSheetId="17" hidden="1">{"Page_1",#N/A,FALSE,"BAD4Q98";"Page_2",#N/A,FALSE,"BAD4Q98";"Page_3",#N/A,FALSE,"BAD4Q98";"Page_4",#N/A,FALSE,"BAD4Q98";"Page_5",#N/A,FALSE,"BAD4Q98";"Page_6",#N/A,FALSE,"BAD4Q98";"Input_1",#N/A,FALSE,"BAD4Q98";"Input_2",#N/A,FALSE,"BAD4Q98"}</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hidden="1">{"Page_1",#N/A,FALSE,"BAD4Q98";"Page_2",#N/A,FALSE,"BAD4Q98";"Page_3",#N/A,FALSE,"BAD4Q98";"Page_4",#N/A,FALSE,"BAD4Q98";"Page_5",#N/A,FALSE,"BAD4Q98";"Page_6",#N/A,FALSE,"BAD4Q98";"Input_1",#N/A,FALSE,"BAD4Q98";"Input_2",#N/A,FALSE,"BAD4Q98"}</definedName>
    <definedName name="___Jan09" localSheetId="13" hidden="1">{"Page_1",#N/A,FALSE,"BAD4Q98";"Page_2",#N/A,FALSE,"BAD4Q98";"Page_3",#N/A,FALSE,"BAD4Q98";"Page_4",#N/A,FALSE,"BAD4Q98";"Page_5",#N/A,FALSE,"BAD4Q98";"Page_6",#N/A,FALSE,"BAD4Q98";"Input_1",#N/A,FALSE,"BAD4Q98";"Input_2",#N/A,FALSE,"BAD4Q98"}</definedName>
    <definedName name="___Jan09" localSheetId="14" hidden="1">{"Page_1",#N/A,FALSE,"BAD4Q98";"Page_2",#N/A,FALSE,"BAD4Q98";"Page_3",#N/A,FALSE,"BAD4Q98";"Page_4",#N/A,FALSE,"BAD4Q98";"Page_5",#N/A,FALSE,"BAD4Q98";"Page_6",#N/A,FALSE,"BAD4Q98";"Input_1",#N/A,FALSE,"BAD4Q98";"Input_2",#N/A,FALSE,"BAD4Q98"}</definedName>
    <definedName name="___Jan09" localSheetId="15"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hidden="1">{"Page_1",#N/A,FALSE,"BAD4Q98";"Page_2",#N/A,FALSE,"BAD4Q98";"Page_3",#N/A,FALSE,"BAD4Q98";"Page_4",#N/A,FALSE,"BAD4Q98";"Page_5",#N/A,FALSE,"BAD4Q98";"Page_6",#N/A,FALSE,"BAD4Q98";"Input_1",#N/A,FALSE,"BAD4Q98";"Input_2",#N/A,FALSE,"BAD4Q98"}</definedName>
    <definedName name="___May2007" localSheetId="13" hidden="1">{"2002Frcst","05Month",FALSE,"Frcst Format 2002"}</definedName>
    <definedName name="___May2007" localSheetId="14" hidden="1">{"2002Frcst","05Month",FALSE,"Frcst Format 2002"}</definedName>
    <definedName name="___May2007" localSheetId="15" hidden="1">{"2002Frcst","05Month",FALSE,"Frcst Format 2002"}</definedName>
    <definedName name="___May2007" localSheetId="16" hidden="1">{"2002Frcst","05Month",FALSE,"Frcst Format 2002"}</definedName>
    <definedName name="___May2007" localSheetId="17" hidden="1">{"2002Frcst","05Month",FALSE,"Frcst Format 2002"}</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hidden="1">{"2002Frcst","05Month",FALSE,"Frcst Format 2002"}</definedName>
    <definedName name="__123Graph_A" hidden="1">#REF!</definedName>
    <definedName name="__123Graph_AGraph2" localSheetId="13" hidden="1">#REF!</definedName>
    <definedName name="__123Graph_AGraph2" localSheetId="14" hidden="1">#REF!</definedName>
    <definedName name="__123Graph_AGraph2" localSheetId="15" hidden="1">#REF!</definedName>
    <definedName name="__123Graph_AGraph2" localSheetId="16" hidden="1">#REF!</definedName>
    <definedName name="__123Graph_AGraph2" localSheetId="17" hidden="1">#REF!</definedName>
    <definedName name="__123Graph_AGraph2" localSheetId="18" hidden="1">#REF!</definedName>
    <definedName name="__123Graph_AGraph2" localSheetId="19" hidden="1">#REF!</definedName>
    <definedName name="__123Graph_AGraph2" localSheetId="20" hidden="1">#REF!</definedName>
    <definedName name="__123Graph_AGraph2" hidden="1">#REF!</definedName>
    <definedName name="__123Graph_AGraph4" localSheetId="13" hidden="1">#REF!</definedName>
    <definedName name="__123Graph_AGraph4" localSheetId="14" hidden="1">#REF!</definedName>
    <definedName name="__123Graph_AGraph4" localSheetId="15" hidden="1">#REF!</definedName>
    <definedName name="__123Graph_AGraph4" localSheetId="16" hidden="1">#REF!</definedName>
    <definedName name="__123Graph_AGraph4" localSheetId="17" hidden="1">#REF!</definedName>
    <definedName name="__123Graph_AGraph4" localSheetId="18" hidden="1">#REF!</definedName>
    <definedName name="__123Graph_AGraph4" localSheetId="19" hidden="1">#REF!</definedName>
    <definedName name="__123Graph_AGraph4" localSheetId="20" hidden="1">#REF!</definedName>
    <definedName name="__123Graph_AGraph4" hidden="1">#REF!</definedName>
    <definedName name="__123Graph_B" localSheetId="13" hidden="1">#REF!</definedName>
    <definedName name="__123Graph_B" localSheetId="14" hidden="1">#REF!</definedName>
    <definedName name="__123Graph_B" localSheetId="15"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hidden="1">#REF!</definedName>
    <definedName name="__123Graph_C" localSheetId="13" hidden="1">#REF!</definedName>
    <definedName name="__123Graph_C" localSheetId="14" hidden="1">#REF!</definedName>
    <definedName name="__123Graph_C" localSheetId="15"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hidden="1">#REF!</definedName>
    <definedName name="__123Graph_CCHART1" localSheetId="13" hidden="1">#REF!</definedName>
    <definedName name="__123Graph_CCHART1" localSheetId="14" hidden="1">#REF!</definedName>
    <definedName name="__123Graph_CCHART1" localSheetId="15" hidden="1">#REF!</definedName>
    <definedName name="__123Graph_CCHART1" localSheetId="16" hidden="1">#REF!</definedName>
    <definedName name="__123Graph_CCHART1" localSheetId="17" hidden="1">#REF!</definedName>
    <definedName name="__123Graph_CCHART1" localSheetId="18" hidden="1">#REF!</definedName>
    <definedName name="__123Graph_CCHART1" localSheetId="19" hidden="1">#REF!</definedName>
    <definedName name="__123Graph_CCHART1" localSheetId="20" hidden="1">#REF!</definedName>
    <definedName name="__123Graph_CCHART1" hidden="1">#REF!</definedName>
    <definedName name="__123Graph_CCHART2" localSheetId="13" hidden="1">#REF!</definedName>
    <definedName name="__123Graph_CCHART2" localSheetId="14" hidden="1">#REF!</definedName>
    <definedName name="__123Graph_CCHART2" localSheetId="15" hidden="1">#REF!</definedName>
    <definedName name="__123Graph_CCHART2" localSheetId="16" hidden="1">#REF!</definedName>
    <definedName name="__123Graph_CCHART2" localSheetId="17" hidden="1">#REF!</definedName>
    <definedName name="__123Graph_CCHART2" localSheetId="18" hidden="1">#REF!</definedName>
    <definedName name="__123Graph_CCHART2" localSheetId="19" hidden="1">#REF!</definedName>
    <definedName name="__123Graph_CCHART2" localSheetId="20" hidden="1">#REF!</definedName>
    <definedName name="__123Graph_CCHART2" hidden="1">#REF!</definedName>
    <definedName name="__123Graph_CCHART3" localSheetId="13" hidden="1">#REF!</definedName>
    <definedName name="__123Graph_CCHART3" localSheetId="14" hidden="1">#REF!</definedName>
    <definedName name="__123Graph_CCHART3" localSheetId="15" hidden="1">#REF!</definedName>
    <definedName name="__123Graph_CCHART3" localSheetId="16" hidden="1">#REF!</definedName>
    <definedName name="__123Graph_CCHART3" localSheetId="17" hidden="1">#REF!</definedName>
    <definedName name="__123Graph_CCHART3" localSheetId="18" hidden="1">#REF!</definedName>
    <definedName name="__123Graph_CCHART3" localSheetId="19" hidden="1">#REF!</definedName>
    <definedName name="__123Graph_CCHART3" localSheetId="20" hidden="1">#REF!</definedName>
    <definedName name="__123Graph_CCHART3" hidden="1">#REF!</definedName>
    <definedName name="__123Graph_CCHART4" localSheetId="13" hidden="1">#REF!</definedName>
    <definedName name="__123Graph_CCHART4" localSheetId="14" hidden="1">#REF!</definedName>
    <definedName name="__123Graph_CCHART4" localSheetId="15" hidden="1">#REF!</definedName>
    <definedName name="__123Graph_CCHART4" localSheetId="16" hidden="1">#REF!</definedName>
    <definedName name="__123Graph_CCHART4" localSheetId="17" hidden="1">#REF!</definedName>
    <definedName name="__123Graph_CCHART4" localSheetId="18" hidden="1">#REF!</definedName>
    <definedName name="__123Graph_CCHART4" localSheetId="19" hidden="1">#REF!</definedName>
    <definedName name="__123Graph_CCHART4" localSheetId="20" hidden="1">#REF!</definedName>
    <definedName name="__123Graph_CCHART4" hidden="1">#REF!</definedName>
    <definedName name="__123Graph_CCHART5" localSheetId="13" hidden="1">#REF!</definedName>
    <definedName name="__123Graph_CCHART5" localSheetId="14" hidden="1">#REF!</definedName>
    <definedName name="__123Graph_CCHART5" localSheetId="15" hidden="1">#REF!</definedName>
    <definedName name="__123Graph_CCHART5" localSheetId="16" hidden="1">#REF!</definedName>
    <definedName name="__123Graph_CCHART5" localSheetId="17" hidden="1">#REF!</definedName>
    <definedName name="__123Graph_CCHART5" localSheetId="18" hidden="1">#REF!</definedName>
    <definedName name="__123Graph_CCHART5" localSheetId="19" hidden="1">#REF!</definedName>
    <definedName name="__123Graph_CCHART5" localSheetId="20" hidden="1">#REF!</definedName>
    <definedName name="__123Graph_CCHART5" hidden="1">#REF!</definedName>
    <definedName name="__123Graph_D" localSheetId="13" hidden="1">#REF!</definedName>
    <definedName name="__123Graph_D" localSheetId="14" hidden="1">#REF!</definedName>
    <definedName name="__123Graph_D" localSheetId="1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hidden="1">#REF!</definedName>
    <definedName name="__123Graph_DCHART1" localSheetId="13" hidden="1">#REF!</definedName>
    <definedName name="__123Graph_DCHART1" localSheetId="14" hidden="1">#REF!</definedName>
    <definedName name="__123Graph_DCHART1" localSheetId="15" hidden="1">#REF!</definedName>
    <definedName name="__123Graph_DCHART1" localSheetId="16" hidden="1">#REF!</definedName>
    <definedName name="__123Graph_DCHART1" localSheetId="17" hidden="1">#REF!</definedName>
    <definedName name="__123Graph_DCHART1" localSheetId="18" hidden="1">#REF!</definedName>
    <definedName name="__123Graph_DCHART1" localSheetId="19" hidden="1">#REF!</definedName>
    <definedName name="__123Graph_DCHART1" localSheetId="20" hidden="1">#REF!</definedName>
    <definedName name="__123Graph_DCHART1" hidden="1">#REF!</definedName>
    <definedName name="__123Graph_DCHART2" localSheetId="13" hidden="1">#REF!</definedName>
    <definedName name="__123Graph_DCHART2" localSheetId="14" hidden="1">#REF!</definedName>
    <definedName name="__123Graph_DCHART2" localSheetId="15" hidden="1">#REF!</definedName>
    <definedName name="__123Graph_DCHART2" localSheetId="16" hidden="1">#REF!</definedName>
    <definedName name="__123Graph_DCHART2" localSheetId="17" hidden="1">#REF!</definedName>
    <definedName name="__123Graph_DCHART2" localSheetId="18" hidden="1">#REF!</definedName>
    <definedName name="__123Graph_DCHART2" localSheetId="19" hidden="1">#REF!</definedName>
    <definedName name="__123Graph_DCHART2" localSheetId="20" hidden="1">#REF!</definedName>
    <definedName name="__123Graph_DCHART2" hidden="1">#REF!</definedName>
    <definedName name="__123Graph_DCHART3" localSheetId="13" hidden="1">#REF!</definedName>
    <definedName name="__123Graph_DCHART3" localSheetId="14" hidden="1">#REF!</definedName>
    <definedName name="__123Graph_DCHART3" localSheetId="15" hidden="1">#REF!</definedName>
    <definedName name="__123Graph_DCHART3" localSheetId="16" hidden="1">#REF!</definedName>
    <definedName name="__123Graph_DCHART3" localSheetId="17" hidden="1">#REF!</definedName>
    <definedName name="__123Graph_DCHART3" localSheetId="18" hidden="1">#REF!</definedName>
    <definedName name="__123Graph_DCHART3" localSheetId="19" hidden="1">#REF!</definedName>
    <definedName name="__123Graph_DCHART3" localSheetId="20" hidden="1">#REF!</definedName>
    <definedName name="__123Graph_DCHART3" hidden="1">#REF!</definedName>
    <definedName name="__123Graph_DCHART4" localSheetId="13" hidden="1">#REF!</definedName>
    <definedName name="__123Graph_DCHART4" localSheetId="14" hidden="1">#REF!</definedName>
    <definedName name="__123Graph_DCHART4" localSheetId="15" hidden="1">#REF!</definedName>
    <definedName name="__123Graph_DCHART4" localSheetId="16" hidden="1">#REF!</definedName>
    <definedName name="__123Graph_DCHART4" localSheetId="17" hidden="1">#REF!</definedName>
    <definedName name="__123Graph_DCHART4" localSheetId="18" hidden="1">#REF!</definedName>
    <definedName name="__123Graph_DCHART4" localSheetId="19" hidden="1">#REF!</definedName>
    <definedName name="__123Graph_DCHART4" localSheetId="20" hidden="1">#REF!</definedName>
    <definedName name="__123Graph_DCHART4" hidden="1">#REF!</definedName>
    <definedName name="__123Graph_DCHART5" localSheetId="13" hidden="1">#REF!</definedName>
    <definedName name="__123Graph_DCHART5" localSheetId="14" hidden="1">#REF!</definedName>
    <definedName name="__123Graph_DCHART5" localSheetId="15" hidden="1">#REF!</definedName>
    <definedName name="__123Graph_DCHART5" localSheetId="16" hidden="1">#REF!</definedName>
    <definedName name="__123Graph_DCHART5" localSheetId="17" hidden="1">#REF!</definedName>
    <definedName name="__123Graph_DCHART5" localSheetId="18" hidden="1">#REF!</definedName>
    <definedName name="__123Graph_DCHART5" localSheetId="19" hidden="1">#REF!</definedName>
    <definedName name="__123Graph_DCHART5" localSheetId="20" hidden="1">#REF!</definedName>
    <definedName name="__123Graph_DCHART5" hidden="1">#REF!</definedName>
    <definedName name="__123Graph_E" localSheetId="13" hidden="1">#REF!</definedName>
    <definedName name="__123Graph_E" localSheetId="14" hidden="1">#REF!</definedName>
    <definedName name="__123Graph_E" localSheetId="15" hidden="1">#REF!</definedName>
    <definedName name="__123Graph_E" localSheetId="16"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hidden="1">#REF!</definedName>
    <definedName name="__123Graph_F" localSheetId="13" hidden="1">#REF!</definedName>
    <definedName name="__123Graph_F" localSheetId="14" hidden="1">#REF!</definedName>
    <definedName name="__123Graph_F" localSheetId="15" hidden="1">#REF!</definedName>
    <definedName name="__123Graph_F" localSheetId="16"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hidden="1">#REF!</definedName>
    <definedName name="__123Graph_FCHART4" localSheetId="13" hidden="1">#REF!</definedName>
    <definedName name="__123Graph_FCHART4" localSheetId="14" hidden="1">#REF!</definedName>
    <definedName name="__123Graph_FCHART4" localSheetId="15" hidden="1">#REF!</definedName>
    <definedName name="__123Graph_FCHART4" localSheetId="16" hidden="1">#REF!</definedName>
    <definedName name="__123Graph_FCHART4" localSheetId="17" hidden="1">#REF!</definedName>
    <definedName name="__123Graph_FCHART4" localSheetId="18" hidden="1">#REF!</definedName>
    <definedName name="__123Graph_FCHART4" localSheetId="19" hidden="1">#REF!</definedName>
    <definedName name="__123Graph_FCHART4" localSheetId="20" hidden="1">#REF!</definedName>
    <definedName name="__123Graph_FCHART4" hidden="1">#REF!</definedName>
    <definedName name="__123Graph_FCHART5" localSheetId="13" hidden="1">#REF!</definedName>
    <definedName name="__123Graph_FCHART5" localSheetId="14" hidden="1">#REF!</definedName>
    <definedName name="__123Graph_FCHART5" localSheetId="15" hidden="1">#REF!</definedName>
    <definedName name="__123Graph_FCHART5" localSheetId="16" hidden="1">#REF!</definedName>
    <definedName name="__123Graph_FCHART5" localSheetId="17" hidden="1">#REF!</definedName>
    <definedName name="__123Graph_FCHART5" localSheetId="18" hidden="1">#REF!</definedName>
    <definedName name="__123Graph_FCHART5" localSheetId="19" hidden="1">#REF!</definedName>
    <definedName name="__123Graph_FCHART5" localSheetId="20" hidden="1">#REF!</definedName>
    <definedName name="__123Graph_FCHART5" hidden="1">#REF!</definedName>
    <definedName name="__123Graph_X" localSheetId="13" hidden="1">#REF!</definedName>
    <definedName name="__123Graph_X" localSheetId="14" hidden="1">#REF!</definedName>
    <definedName name="__123Graph_X" localSheetId="15" hidden="1">#REF!</definedName>
    <definedName name="__123Graph_X" localSheetId="16" hidden="1">#REF!</definedName>
    <definedName name="__123Graph_X" localSheetId="17" hidden="1">#REF!</definedName>
    <definedName name="__123Graph_X" localSheetId="18" hidden="1">#REF!</definedName>
    <definedName name="__123Graph_X" localSheetId="19" hidden="1">#REF!</definedName>
    <definedName name="__123Graph_X" localSheetId="20" hidden="1">#REF!</definedName>
    <definedName name="__123Graph_X" hidden="1">#REF!</definedName>
    <definedName name="__Dec05" localSheetId="13" hidden="1">{"Page_1",#N/A,FALSE,"BAD4Q98";"Page_2",#N/A,FALSE,"BAD4Q98";"Page_3",#N/A,FALSE,"BAD4Q98";"Page_4",#N/A,FALSE,"BAD4Q98";"Page_5",#N/A,FALSE,"BAD4Q98";"Page_6",#N/A,FALSE,"BAD4Q98";"Input_1",#N/A,FALSE,"BAD4Q98";"Input_2",#N/A,FALSE,"BAD4Q98"}</definedName>
    <definedName name="__Dec05" localSheetId="14" hidden="1">{"Page_1",#N/A,FALSE,"BAD4Q98";"Page_2",#N/A,FALSE,"BAD4Q98";"Page_3",#N/A,FALSE,"BAD4Q98";"Page_4",#N/A,FALSE,"BAD4Q98";"Page_5",#N/A,FALSE,"BAD4Q98";"Page_6",#N/A,FALSE,"BAD4Q98";"Input_1",#N/A,FALSE,"BAD4Q98";"Input_2",#N/A,FALSE,"BAD4Q98"}</definedName>
    <definedName name="__Dec05" localSheetId="15" hidden="1">{"Page_1",#N/A,FALSE,"BAD4Q98";"Page_2",#N/A,FALSE,"BAD4Q98";"Page_3",#N/A,FALSE,"BAD4Q98";"Page_4",#N/A,FALSE,"BAD4Q98";"Page_5",#N/A,FALSE,"BAD4Q98";"Page_6",#N/A,FALSE,"BAD4Q98";"Input_1",#N/A,FALSE,"BAD4Q98";"Input_2",#N/A,FALSE,"BAD4Q98"}</definedName>
    <definedName name="__Dec05" localSheetId="16" hidden="1">{"Page_1",#N/A,FALSE,"BAD4Q98";"Page_2",#N/A,FALSE,"BAD4Q98";"Page_3",#N/A,FALSE,"BAD4Q98";"Page_4",#N/A,FALSE,"BAD4Q98";"Page_5",#N/A,FALSE,"BAD4Q98";"Page_6",#N/A,FALSE,"BAD4Q98";"Input_1",#N/A,FALSE,"BAD4Q98";"Input_2",#N/A,FALSE,"BAD4Q98"}</definedName>
    <definedName name="__Dec05" localSheetId="17" hidden="1">{"Page_1",#N/A,FALSE,"BAD4Q98";"Page_2",#N/A,FALSE,"BAD4Q98";"Page_3",#N/A,FALSE,"BAD4Q98";"Page_4",#N/A,FALSE,"BAD4Q98";"Page_5",#N/A,FALSE,"BAD4Q98";"Page_6",#N/A,FALSE,"BAD4Q98";"Input_1",#N/A,FALSE,"BAD4Q98";"Input_2",#N/A,FALSE,"BAD4Q98"}</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3">#REF!</definedName>
    <definedName name="__ExistingDescription" localSheetId="14">#REF!</definedName>
    <definedName name="__ExistingDescription" localSheetId="15">#REF!</definedName>
    <definedName name="__ExistingDescription" localSheetId="16">#REF!</definedName>
    <definedName name="__ExistingDescription" localSheetId="17">#REF!</definedName>
    <definedName name="__ExistingDescription" localSheetId="18">#REF!</definedName>
    <definedName name="__ExistingDescription" localSheetId="19">#REF!</definedName>
    <definedName name="__ExistingDescription" localSheetId="20">#REF!</definedName>
    <definedName name="__ExistingDescription">#REF!</definedName>
    <definedName name="__FDS_HYPERLINK_TOGGLE_STATE__" hidden="1">"ON"</definedName>
    <definedName name="__Jan09" localSheetId="13" hidden="1">{"Page_1",#N/A,FALSE,"BAD4Q98";"Page_2",#N/A,FALSE,"BAD4Q98";"Page_3",#N/A,FALSE,"BAD4Q98";"Page_4",#N/A,FALSE,"BAD4Q98";"Page_5",#N/A,FALSE,"BAD4Q98";"Page_6",#N/A,FALSE,"BAD4Q98";"Input_1",#N/A,FALSE,"BAD4Q98";"Input_2",#N/A,FALSE,"BAD4Q98"}</definedName>
    <definedName name="__Jan09" localSheetId="14" hidden="1">{"Page_1",#N/A,FALSE,"BAD4Q98";"Page_2",#N/A,FALSE,"BAD4Q98";"Page_3",#N/A,FALSE,"BAD4Q98";"Page_4",#N/A,FALSE,"BAD4Q98";"Page_5",#N/A,FALSE,"BAD4Q98";"Page_6",#N/A,FALSE,"BAD4Q98";"Input_1",#N/A,FALSE,"BAD4Q98";"Input_2",#N/A,FALSE,"BAD4Q98"}</definedName>
    <definedName name="__Jan09" localSheetId="15" hidden="1">{"Page_1",#N/A,FALSE,"BAD4Q98";"Page_2",#N/A,FALSE,"BAD4Q98";"Page_3",#N/A,FALSE,"BAD4Q98";"Page_4",#N/A,FALSE,"BAD4Q98";"Page_5",#N/A,FALSE,"BAD4Q98";"Page_6",#N/A,FALSE,"BAD4Q98";"Input_1",#N/A,FALSE,"BAD4Q98";"Input_2",#N/A,FALSE,"BAD4Q98"}</definedName>
    <definedName name="__Jan09" localSheetId="16" hidden="1">{"Page_1",#N/A,FALSE,"BAD4Q98";"Page_2",#N/A,FALSE,"BAD4Q98";"Page_3",#N/A,FALSE,"BAD4Q98";"Page_4",#N/A,FALSE,"BAD4Q98";"Page_5",#N/A,FALSE,"BAD4Q98";"Page_6",#N/A,FALSE,"BAD4Q98";"Input_1",#N/A,FALSE,"BAD4Q98";"Input_2",#N/A,FALSE,"BAD4Q98"}</definedName>
    <definedName name="__Jan09" localSheetId="17" hidden="1">{"Page_1",#N/A,FALSE,"BAD4Q98";"Page_2",#N/A,FALSE,"BAD4Q98";"Page_3",#N/A,FALSE,"BAD4Q98";"Page_4",#N/A,FALSE,"BAD4Q98";"Page_5",#N/A,FALSE,"BAD4Q98";"Page_6",#N/A,FALSE,"BAD4Q98";"Input_1",#N/A,FALSE,"BAD4Q98";"Input_2",#N/A,FALSE,"BAD4Q98"}</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hidden="1">{"Page_1",#N/A,FALSE,"BAD4Q98";"Page_2",#N/A,FALSE,"BAD4Q98";"Page_3",#N/A,FALSE,"BAD4Q98";"Page_4",#N/A,FALSE,"BAD4Q98";"Page_5",#N/A,FALSE,"BAD4Q98";"Page_6",#N/A,FALSE,"BAD4Q98";"Input_1",#N/A,FALSE,"BAD4Q98";"Input_2",#N/A,FALSE,"BAD4Q98"}</definedName>
    <definedName name="__May2007" localSheetId="13" hidden="1">{"2002Frcst","05Month",FALSE,"Frcst Format 2002"}</definedName>
    <definedName name="__May2007" localSheetId="14" hidden="1">{"2002Frcst","05Month",FALSE,"Frcst Format 2002"}</definedName>
    <definedName name="__May2007" localSheetId="15" hidden="1">{"2002Frcst","05Month",FALSE,"Frcst Format 2002"}</definedName>
    <definedName name="__May2007" localSheetId="16" hidden="1">{"2002Frcst","05Month",FALSE,"Frcst Format 2002"}</definedName>
    <definedName name="__May2007" localSheetId="17" hidden="1">{"2002Frcst","05Month",FALSE,"Frcst Format 2002"}</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hidden="1">{"2002Frcst","05Month",FALSE,"Frcst Format 2002"}</definedName>
    <definedName name="__retro_description">#REF!</definedName>
    <definedName name="_1234Graph_B" localSheetId="13" hidden="1">#REF!</definedName>
    <definedName name="_1234Graph_B" localSheetId="14" hidden="1">#REF!</definedName>
    <definedName name="_1234Graph_B" localSheetId="15" hidden="1">#REF!</definedName>
    <definedName name="_1234Graph_B" localSheetId="16" hidden="1">#REF!</definedName>
    <definedName name="_1234Graph_B" localSheetId="17" hidden="1">#REF!</definedName>
    <definedName name="_1234Graph_B" localSheetId="18" hidden="1">#REF!</definedName>
    <definedName name="_1234Graph_B" localSheetId="19" hidden="1">#REF!</definedName>
    <definedName name="_1234Graph_B" localSheetId="20" hidden="1">#REF!</definedName>
    <definedName name="_1234Graph_B" hidden="1">#REF!</definedName>
    <definedName name="_123Graph_CHART3" localSheetId="13" hidden="1">#REF!</definedName>
    <definedName name="_123Graph_CHART3" localSheetId="14" hidden="1">#REF!</definedName>
    <definedName name="_123Graph_CHART3" localSheetId="15" hidden="1">#REF!</definedName>
    <definedName name="_123Graph_CHART3" localSheetId="16" hidden="1">#REF!</definedName>
    <definedName name="_123Graph_CHART3" localSheetId="17" hidden="1">#REF!</definedName>
    <definedName name="_123Graph_CHART3" localSheetId="18" hidden="1">#REF!</definedName>
    <definedName name="_123Graph_CHART3" localSheetId="19" hidden="1">#REF!</definedName>
    <definedName name="_123Graph_CHART3" localSheetId="20" hidden="1">#REF!</definedName>
    <definedName name="_123Graph_CHART3" hidden="1">#REF!</definedName>
    <definedName name="_1807" localSheetId="13">#REF!</definedName>
    <definedName name="_1807" localSheetId="14">#REF!</definedName>
    <definedName name="_1807" localSheetId="15">#REF!</definedName>
    <definedName name="_1807" localSheetId="16">#REF!</definedName>
    <definedName name="_1807" localSheetId="17">#REF!</definedName>
    <definedName name="_1807" localSheetId="18">#REF!</definedName>
    <definedName name="_1807" localSheetId="19">#REF!</definedName>
    <definedName name="_1807" localSheetId="20">#REF!</definedName>
    <definedName name="_1807">#REF!</definedName>
    <definedName name="_1808" localSheetId="13">#REF!</definedName>
    <definedName name="_1808" localSheetId="14">#REF!</definedName>
    <definedName name="_1808" localSheetId="15">#REF!</definedName>
    <definedName name="_1808" localSheetId="16">#REF!</definedName>
    <definedName name="_1808" localSheetId="17">#REF!</definedName>
    <definedName name="_1808" localSheetId="18">#REF!</definedName>
    <definedName name="_1808" localSheetId="19">#REF!</definedName>
    <definedName name="_1808" localSheetId="20">#REF!</definedName>
    <definedName name="_1808">#REF!</definedName>
    <definedName name="_1809" localSheetId="13">#REF!</definedName>
    <definedName name="_1809" localSheetId="14">#REF!</definedName>
    <definedName name="_1809" localSheetId="15">#REF!</definedName>
    <definedName name="_1809" localSheetId="16">#REF!</definedName>
    <definedName name="_1809" localSheetId="17">#REF!</definedName>
    <definedName name="_1809" localSheetId="18">#REF!</definedName>
    <definedName name="_1809" localSheetId="19">#REF!</definedName>
    <definedName name="_1809" localSheetId="20">#REF!</definedName>
    <definedName name="_1809">#REF!</definedName>
    <definedName name="_1810" localSheetId="13">#REF!</definedName>
    <definedName name="_1810" localSheetId="14">#REF!</definedName>
    <definedName name="_1810" localSheetId="15">#REF!</definedName>
    <definedName name="_1810" localSheetId="16">#REF!</definedName>
    <definedName name="_1810" localSheetId="17">#REF!</definedName>
    <definedName name="_1810" localSheetId="18">#REF!</definedName>
    <definedName name="_1810" localSheetId="19">#REF!</definedName>
    <definedName name="_1810" localSheetId="20">#REF!</definedName>
    <definedName name="_1810">#REF!</definedName>
    <definedName name="_1812" localSheetId="13">#REF!</definedName>
    <definedName name="_1812" localSheetId="14">#REF!</definedName>
    <definedName name="_1812" localSheetId="15">#REF!</definedName>
    <definedName name="_1812" localSheetId="16">#REF!</definedName>
    <definedName name="_1812" localSheetId="17">#REF!</definedName>
    <definedName name="_1812" localSheetId="18">#REF!</definedName>
    <definedName name="_1812" localSheetId="19">#REF!</definedName>
    <definedName name="_1812" localSheetId="20">#REF!</definedName>
    <definedName name="_1812">#REF!</definedName>
    <definedName name="_1818" localSheetId="13">#REF!</definedName>
    <definedName name="_1818" localSheetId="14">#REF!</definedName>
    <definedName name="_1818" localSheetId="15">#REF!</definedName>
    <definedName name="_1818" localSheetId="16">#REF!</definedName>
    <definedName name="_1818" localSheetId="17">#REF!</definedName>
    <definedName name="_1818" localSheetId="18">#REF!</definedName>
    <definedName name="_1818" localSheetId="19">#REF!</definedName>
    <definedName name="_1818" localSheetId="20">#REF!</definedName>
    <definedName name="_1818">#REF!</definedName>
    <definedName name="_1820" localSheetId="13">#REF!</definedName>
    <definedName name="_1820" localSheetId="14">#REF!</definedName>
    <definedName name="_1820" localSheetId="15">#REF!</definedName>
    <definedName name="_1820" localSheetId="16">#REF!</definedName>
    <definedName name="_1820" localSheetId="17">#REF!</definedName>
    <definedName name="_1820" localSheetId="18">#REF!</definedName>
    <definedName name="_1820" localSheetId="19">#REF!</definedName>
    <definedName name="_1820" localSheetId="20">#REF!</definedName>
    <definedName name="_1820">#REF!</definedName>
    <definedName name="_1st_Year_PSA_Replacement_Cost_in_2000" localSheetId="13">#REF!</definedName>
    <definedName name="_1st_Year_PSA_Replacement_Cost_in_2000" localSheetId="14">#REF!</definedName>
    <definedName name="_1st_Year_PSA_Replacement_Cost_in_2000" localSheetId="15">#REF!</definedName>
    <definedName name="_1st_Year_PSA_Replacement_Cost_in_2000" localSheetId="16">#REF!</definedName>
    <definedName name="_1st_Year_PSA_Replacement_Cost_in_2000" localSheetId="17">#REF!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#REF!</definedName>
    <definedName name="_9000" localSheetId="13">#REF!</definedName>
    <definedName name="_9000" localSheetId="14">#REF!</definedName>
    <definedName name="_9000" localSheetId="15">#REF!</definedName>
    <definedName name="_9000" localSheetId="16">#REF!</definedName>
    <definedName name="_9000" localSheetId="17">#REF!</definedName>
    <definedName name="_9000" localSheetId="18">#REF!</definedName>
    <definedName name="_9000" localSheetId="19">#REF!</definedName>
    <definedName name="_9000" localSheetId="20">#REF!</definedName>
    <definedName name="_9000">#REF!</definedName>
    <definedName name="_9310" localSheetId="13">#REF!</definedName>
    <definedName name="_9310" localSheetId="14">#REF!</definedName>
    <definedName name="_9310" localSheetId="15">#REF!</definedName>
    <definedName name="_9310" localSheetId="16">#REF!</definedName>
    <definedName name="_9310" localSheetId="17">#REF!</definedName>
    <definedName name="_9310" localSheetId="18">#REF!</definedName>
    <definedName name="_9310" localSheetId="19">#REF!</definedName>
    <definedName name="_9310" localSheetId="20">#REF!</definedName>
    <definedName name="_9310">#REF!</definedName>
    <definedName name="_9325" localSheetId="13">#REF!</definedName>
    <definedName name="_9325" localSheetId="14">#REF!</definedName>
    <definedName name="_9325" localSheetId="15">#REF!</definedName>
    <definedName name="_9325" localSheetId="16">#REF!</definedName>
    <definedName name="_9325" localSheetId="17">#REF!</definedName>
    <definedName name="_9325" localSheetId="18">#REF!</definedName>
    <definedName name="_9325" localSheetId="19">#REF!</definedName>
    <definedName name="_9325" localSheetId="20">#REF!</definedName>
    <definedName name="_9325">#REF!</definedName>
    <definedName name="_9330" localSheetId="13">#REF!</definedName>
    <definedName name="_9330" localSheetId="14">#REF!</definedName>
    <definedName name="_9330" localSheetId="15">#REF!</definedName>
    <definedName name="_9330" localSheetId="16">#REF!</definedName>
    <definedName name="_9330" localSheetId="17">#REF!</definedName>
    <definedName name="_9330" localSheetId="18">#REF!</definedName>
    <definedName name="_9330" localSheetId="19">#REF!</definedName>
    <definedName name="_9330" localSheetId="20">#REF!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3">#REF!</definedName>
    <definedName name="_DAT2" localSheetId="14">#REF!</definedName>
    <definedName name="_DAT2" localSheetId="15">#REF!</definedName>
    <definedName name="_DAT2" localSheetId="16">#REF!</definedName>
    <definedName name="_DAT2" localSheetId="17">#REF!</definedName>
    <definedName name="_DAT2" localSheetId="18">#REF!</definedName>
    <definedName name="_DAT2" localSheetId="19">#REF!</definedName>
    <definedName name="_DAT2" localSheetId="20">#REF!</definedName>
    <definedName name="_DAT2">#REF!</definedName>
    <definedName name="_DAT3" localSheetId="13">#REF!</definedName>
    <definedName name="_DAT3" localSheetId="14">#REF!</definedName>
    <definedName name="_DAT3" localSheetId="15">#REF!</definedName>
    <definedName name="_DAT3" localSheetId="16">#REF!</definedName>
    <definedName name="_DAT3" localSheetId="17">#REF!</definedName>
    <definedName name="_DAT3" localSheetId="18">#REF!</definedName>
    <definedName name="_DAT3" localSheetId="19">#REF!</definedName>
    <definedName name="_DAT3" localSheetId="20">#REF!</definedName>
    <definedName name="_DAT3">#REF!</definedName>
    <definedName name="_DAT4" localSheetId="13">#REF!</definedName>
    <definedName name="_DAT4" localSheetId="14">#REF!</definedName>
    <definedName name="_DAT4" localSheetId="15">#REF!</definedName>
    <definedName name="_DAT4" localSheetId="16">#REF!</definedName>
    <definedName name="_DAT4" localSheetId="17">#REF!</definedName>
    <definedName name="_DAT4" localSheetId="18">#REF!</definedName>
    <definedName name="_DAT4" localSheetId="19">#REF!</definedName>
    <definedName name="_DAT4" localSheetId="20">#REF!</definedName>
    <definedName name="_DAT4">#REF!</definedName>
    <definedName name="_DAT5" localSheetId="13">#REF!</definedName>
    <definedName name="_DAT5" localSheetId="14">#REF!</definedName>
    <definedName name="_DAT5" localSheetId="15">#REF!</definedName>
    <definedName name="_DAT5" localSheetId="16">#REF!</definedName>
    <definedName name="_DAT5" localSheetId="17">#REF!</definedName>
    <definedName name="_DAT5" localSheetId="18">#REF!</definedName>
    <definedName name="_DAT5" localSheetId="19">#REF!</definedName>
    <definedName name="_DAT5" localSheetId="20">#REF!</definedName>
    <definedName name="_DAT5">#REF!</definedName>
    <definedName name="_DAT6" localSheetId="13">#REF!</definedName>
    <definedName name="_DAT6" localSheetId="14">#REF!</definedName>
    <definedName name="_DAT6" localSheetId="15">#REF!</definedName>
    <definedName name="_DAT6" localSheetId="16">#REF!</definedName>
    <definedName name="_DAT6" localSheetId="17">#REF!</definedName>
    <definedName name="_DAT6" localSheetId="18">#REF!</definedName>
    <definedName name="_DAT6" localSheetId="19">#REF!</definedName>
    <definedName name="_DAT6" localSheetId="20">#REF!</definedName>
    <definedName name="_DAT6">#REF!</definedName>
    <definedName name="_DAT7" localSheetId="13">#REF!</definedName>
    <definedName name="_DAT7" localSheetId="14">#REF!</definedName>
    <definedName name="_DAT7" localSheetId="15">#REF!</definedName>
    <definedName name="_DAT7" localSheetId="16">#REF!</definedName>
    <definedName name="_DAT7" localSheetId="17">#REF!</definedName>
    <definedName name="_DAT7" localSheetId="18">#REF!</definedName>
    <definedName name="_DAT7" localSheetId="19">#REF!</definedName>
    <definedName name="_DAT7" localSheetId="20">#REF!</definedName>
    <definedName name="_DAT7">#REF!</definedName>
    <definedName name="_DAT8" localSheetId="13">#REF!</definedName>
    <definedName name="_DAT8" localSheetId="14">#REF!</definedName>
    <definedName name="_DAT8" localSheetId="15">#REF!</definedName>
    <definedName name="_DAT8" localSheetId="16">#REF!</definedName>
    <definedName name="_DAT8" localSheetId="17">#REF!</definedName>
    <definedName name="_DAT8" localSheetId="18">#REF!</definedName>
    <definedName name="_DAT8" localSheetId="19">#REF!</definedName>
    <definedName name="_DAT8" localSheetId="20">#REF!</definedName>
    <definedName name="_DAT8">#REF!</definedName>
    <definedName name="_DAT9" localSheetId="13">#REF!</definedName>
    <definedName name="_DAT9" localSheetId="14">#REF!</definedName>
    <definedName name="_DAT9" localSheetId="15">#REF!</definedName>
    <definedName name="_DAT9" localSheetId="16">#REF!</definedName>
    <definedName name="_DAT9" localSheetId="17">#REF!</definedName>
    <definedName name="_DAT9" localSheetId="18">#REF!</definedName>
    <definedName name="_DAT9" localSheetId="19">#REF!</definedName>
    <definedName name="_DAT9" localSheetId="20">#REF!</definedName>
    <definedName name="_DAT9">#REF!</definedName>
    <definedName name="_Dec05" localSheetId="13" hidden="1">{"Page_1",#N/A,FALSE,"BAD4Q98";"Page_2",#N/A,FALSE,"BAD4Q98";"Page_3",#N/A,FALSE,"BAD4Q98";"Page_4",#N/A,FALSE,"BAD4Q98";"Page_5",#N/A,FALSE,"BAD4Q98";"Page_6",#N/A,FALSE,"BAD4Q98";"Input_1",#N/A,FALSE,"BAD4Q98";"Input_2",#N/A,FALSE,"BAD4Q98"}</definedName>
    <definedName name="_Dec05" localSheetId="14" hidden="1">{"Page_1",#N/A,FALSE,"BAD4Q98";"Page_2",#N/A,FALSE,"BAD4Q98";"Page_3",#N/A,FALSE,"BAD4Q98";"Page_4",#N/A,FALSE,"BAD4Q98";"Page_5",#N/A,FALSE,"BAD4Q98";"Page_6",#N/A,FALSE,"BAD4Q98";"Input_1",#N/A,FALSE,"BAD4Q98";"Input_2",#N/A,FALSE,"BAD4Q98"}</definedName>
    <definedName name="_Dec05" localSheetId="15" hidden="1">{"Page_1",#N/A,FALSE,"BAD4Q98";"Page_2",#N/A,FALSE,"BAD4Q98";"Page_3",#N/A,FALSE,"BAD4Q98";"Page_4",#N/A,FALSE,"BAD4Q98";"Page_5",#N/A,FALSE,"BAD4Q98";"Page_6",#N/A,FALSE,"BAD4Q98";"Input_1",#N/A,FALSE,"BAD4Q98";"Input_2",#N/A,FALSE,"BAD4Q98"}</definedName>
    <definedName name="_Dec05" localSheetId="16" hidden="1">{"Page_1",#N/A,FALSE,"BAD4Q98";"Page_2",#N/A,FALSE,"BAD4Q98";"Page_3",#N/A,FALSE,"BAD4Q98";"Page_4",#N/A,FALSE,"BAD4Q98";"Page_5",#N/A,FALSE,"BAD4Q98";"Page_6",#N/A,FALSE,"BAD4Q98";"Input_1",#N/A,FALSE,"BAD4Q98";"Input_2",#N/A,FALSE,"BAD4Q98"}</definedName>
    <definedName name="_Dec05" localSheetId="17" hidden="1">{"Page_1",#N/A,FALSE,"BAD4Q98";"Page_2",#N/A,FALSE,"BAD4Q98";"Page_3",#N/A,FALSE,"BAD4Q98";"Page_4",#N/A,FALSE,"BAD4Q98";"Page_5",#N/A,FALSE,"BAD4Q98";"Page_6",#N/A,FALSE,"BAD4Q98";"Input_1",#N/A,FALSE,"BAD4Q98";"Input_2",#N/A,FALSE,"BAD4Q98"}</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hidden="1">{"Page_1",#N/A,FALSE,"BAD4Q98";"Page_2",#N/A,FALSE,"BAD4Q98";"Page_3",#N/A,FALSE,"BAD4Q98";"Page_4",#N/A,FALSE,"BAD4Q98";"Page_5",#N/A,FALSE,"BAD4Q98";"Page_6",#N/A,FALSE,"BAD4Q98";"Input_1",#N/A,FALSE,"BAD4Q98";"Input_2",#N/A,FALSE,"BAD4Q98"}</definedName>
    <definedName name="_ERF415">[1]Factors!$AW$13:$BA$114</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hidden="1">#REF!</definedName>
    <definedName name="_Jan09" localSheetId="13" hidden="1">{"Page_1",#N/A,FALSE,"BAD4Q98";"Page_2",#N/A,FALSE,"BAD4Q98";"Page_3",#N/A,FALSE,"BAD4Q98";"Page_4",#N/A,FALSE,"BAD4Q98";"Page_5",#N/A,FALSE,"BAD4Q98";"Page_6",#N/A,FALSE,"BAD4Q98";"Input_1",#N/A,FALSE,"BAD4Q98";"Input_2",#N/A,FALSE,"BAD4Q98"}</definedName>
    <definedName name="_Jan09" localSheetId="14" hidden="1">{"Page_1",#N/A,FALSE,"BAD4Q98";"Page_2",#N/A,FALSE,"BAD4Q98";"Page_3",#N/A,FALSE,"BAD4Q98";"Page_4",#N/A,FALSE,"BAD4Q98";"Page_5",#N/A,FALSE,"BAD4Q98";"Page_6",#N/A,FALSE,"BAD4Q98";"Input_1",#N/A,FALSE,"BAD4Q98";"Input_2",#N/A,FALSE,"BAD4Q98"}</definedName>
    <definedName name="_Jan09" localSheetId="15" hidden="1">{"Page_1",#N/A,FALSE,"BAD4Q98";"Page_2",#N/A,FALSE,"BAD4Q98";"Page_3",#N/A,FALSE,"BAD4Q98";"Page_4",#N/A,FALSE,"BAD4Q98";"Page_5",#N/A,FALSE,"BAD4Q98";"Page_6",#N/A,FALSE,"BAD4Q98";"Input_1",#N/A,FALSE,"BAD4Q98";"Input_2",#N/A,FALSE,"BAD4Q98"}</definedName>
    <definedName name="_Jan09" localSheetId="16" hidden="1">{"Page_1",#N/A,FALSE,"BAD4Q98";"Page_2",#N/A,FALSE,"BAD4Q98";"Page_3",#N/A,FALSE,"BAD4Q98";"Page_4",#N/A,FALSE,"BAD4Q98";"Page_5",#N/A,FALSE,"BAD4Q98";"Page_6",#N/A,FALSE,"BAD4Q98";"Input_1",#N/A,FALSE,"BAD4Q98";"Input_2",#N/A,FALSE,"BAD4Q98"}</definedName>
    <definedName name="_Jan09" localSheetId="17" hidden="1">{"Page_1",#N/A,FALSE,"BAD4Q98";"Page_2",#N/A,FALSE,"BAD4Q98";"Page_3",#N/A,FALSE,"BAD4Q98";"Page_4",#N/A,FALSE,"BAD4Q98";"Page_5",#N/A,FALSE,"BAD4Q98";"Page_6",#N/A,FALSE,"BAD4Q98";"Input_1",#N/A,FALSE,"BAD4Q98";"Input_2",#N/A,FALSE,"BAD4Q98"}</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hidden="1">{"Page_1",#N/A,FALSE,"BAD4Q98";"Page_2",#N/A,FALSE,"BAD4Q98";"Page_3",#N/A,FALSE,"BAD4Q98";"Page_4",#N/A,FALSE,"BAD4Q98";"Page_5",#N/A,FALSE,"BAD4Q98";"Page_6",#N/A,FALSE,"BAD4Q98";"Input_1",#N/A,FALSE,"BAD4Q98";"Input_2",#N/A,FALSE,"BAD4Q98"}</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hidden="1">#REF!</definedName>
    <definedName name="_MatInverse_In" localSheetId="13" hidden="1">#REF!</definedName>
    <definedName name="_MatInverse_In" localSheetId="14" hidden="1">#REF!</definedName>
    <definedName name="_MatInverse_In" localSheetId="15" hidden="1">#REF!</definedName>
    <definedName name="_MatInverse_In" localSheetId="16" hidden="1">#REF!</definedName>
    <definedName name="_MatInverse_In" localSheetId="17" hidden="1">#REF!</definedName>
    <definedName name="_MatInverse_In" localSheetId="18" hidden="1">#REF!</definedName>
    <definedName name="_MatInverse_In" localSheetId="19" hidden="1">#REF!</definedName>
    <definedName name="_MatInverse_In" localSheetId="20" hidden="1">#REF!</definedName>
    <definedName name="_MatInverse_In" hidden="1">#REF!</definedName>
    <definedName name="_MatMult_A" localSheetId="13" hidden="1">#REF!</definedName>
    <definedName name="_MatMult_A" localSheetId="14" hidden="1">#REF!</definedName>
    <definedName name="_MatMult_A" localSheetId="15" hidden="1">#REF!</definedName>
    <definedName name="_MatMult_A" localSheetId="16" hidden="1">#REF!</definedName>
    <definedName name="_MatMult_A" localSheetId="17" hidden="1">#REF!</definedName>
    <definedName name="_MatMult_A" localSheetId="18" hidden="1">#REF!</definedName>
    <definedName name="_MatMult_A" localSheetId="19" hidden="1">#REF!</definedName>
    <definedName name="_MatMult_A" localSheetId="20" hidden="1">#REF!</definedName>
    <definedName name="_MatMult_A" hidden="1">#REF!</definedName>
    <definedName name="_MatMult_AxB" localSheetId="13" hidden="1">#REF!</definedName>
    <definedName name="_MatMult_AxB" localSheetId="14" hidden="1">#REF!</definedName>
    <definedName name="_MatMult_AxB" localSheetId="15" hidden="1">#REF!</definedName>
    <definedName name="_MatMult_AxB" localSheetId="16" hidden="1">#REF!</definedName>
    <definedName name="_MatMult_AxB" localSheetId="17" hidden="1">#REF!</definedName>
    <definedName name="_MatMult_AxB" localSheetId="18" hidden="1">#REF!</definedName>
    <definedName name="_MatMult_AxB" localSheetId="19" hidden="1">#REF!</definedName>
    <definedName name="_MatMult_AxB" localSheetId="20" hidden="1">#REF!</definedName>
    <definedName name="_MatMult_AxB" hidden="1">#REF!</definedName>
    <definedName name="_MatMult_B" localSheetId="13" hidden="1">#REF!</definedName>
    <definedName name="_MatMult_B" localSheetId="14" hidden="1">#REF!</definedName>
    <definedName name="_MatMult_B" localSheetId="15" hidden="1">#REF!</definedName>
    <definedName name="_MatMult_B" localSheetId="16" hidden="1">#REF!</definedName>
    <definedName name="_MatMult_B" localSheetId="17" hidden="1">#REF!</definedName>
    <definedName name="_MatMult_B" localSheetId="18" hidden="1">#REF!</definedName>
    <definedName name="_MatMult_B" localSheetId="19" hidden="1">#REF!</definedName>
    <definedName name="_MatMult_B" localSheetId="20" hidden="1">#REF!</definedName>
    <definedName name="_MatMult_B" hidden="1">#REF!</definedName>
    <definedName name="_May2007" localSheetId="13" hidden="1">{"2002Frcst","05Month",FALSE,"Frcst Format 2002"}</definedName>
    <definedName name="_May2007" localSheetId="14" hidden="1">{"2002Frcst","05Month",FALSE,"Frcst Format 2002"}</definedName>
    <definedName name="_May2007" localSheetId="15" hidden="1">{"2002Frcst","05Month",FALSE,"Frcst Format 2002"}</definedName>
    <definedName name="_May2007" localSheetId="16" hidden="1">{"2002Frcst","05Month",FALSE,"Frcst Format 2002"}</definedName>
    <definedName name="_May2007" localSheetId="17" hidden="1">{"2002Frcst","05Month",FALSE,"Frcst Format 2002"}</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hidden="1">{"2002Frcst","05Month",FALSE,"Frcst Format 2002"}</definedName>
    <definedName name="_Order1" hidden="1">255</definedName>
    <definedName name="_Order2" hidden="1">255</definedName>
    <definedName name="_Parse_In" localSheetId="13" hidden="1">#REF!</definedName>
    <definedName name="_Parse_In" localSheetId="14" hidden="1">#REF!</definedName>
    <definedName name="_Parse_In" localSheetId="15" hidden="1">#REF!</definedName>
    <definedName name="_Parse_In" localSheetId="16" hidden="1">#REF!</definedName>
    <definedName name="_Parse_In" localSheetId="17" hidden="1">#REF!</definedName>
    <definedName name="_Parse_In" localSheetId="18" hidden="1">#REF!</definedName>
    <definedName name="_Parse_In" localSheetId="19" hidden="1">#REF!</definedName>
    <definedName name="_Parse_In" localSheetId="20" hidden="1">#REF!</definedName>
    <definedName name="_Parse_In" hidden="1">#REF!</definedName>
    <definedName name="_Parse_Out" localSheetId="13" hidden="1">#REF!</definedName>
    <definedName name="_Parse_Out" localSheetId="14" hidden="1">#REF!</definedName>
    <definedName name="_Parse_Out" localSheetId="15" hidden="1">#REF!</definedName>
    <definedName name="_Parse_Out" localSheetId="16" hidden="1">#REF!</definedName>
    <definedName name="_Parse_Out" localSheetId="17" hidden="1">#REF!</definedName>
    <definedName name="_Parse_Out" localSheetId="18" hidden="1">#REF!</definedName>
    <definedName name="_Parse_Out" localSheetId="19" hidden="1">#REF!</definedName>
    <definedName name="_Parse_Out" localSheetId="20" hidden="1">#REF!</definedName>
    <definedName name="_Parse_Out" hidden="1">#REF!</definedName>
    <definedName name="_PG1" localSheetId="13">#REF!</definedName>
    <definedName name="_PG1" localSheetId="14">#REF!</definedName>
    <definedName name="_PG1" localSheetId="15">#REF!</definedName>
    <definedName name="_PG1" localSheetId="16">#REF!</definedName>
    <definedName name="_PG1" localSheetId="17">#REF!</definedName>
    <definedName name="_PG1" localSheetId="18">#REF!</definedName>
    <definedName name="_PG1" localSheetId="19">#REF!</definedName>
    <definedName name="_PG1" localSheetId="20">#REF!</definedName>
    <definedName name="_PG1">#REF!</definedName>
    <definedName name="_REC90" localSheetId="13">#REF!</definedName>
    <definedName name="_REC90" localSheetId="14">#REF!</definedName>
    <definedName name="_REC90" localSheetId="15">#REF!</definedName>
    <definedName name="_REC90" localSheetId="16">#REF!</definedName>
    <definedName name="_REC90" localSheetId="17">#REF!</definedName>
    <definedName name="_REC90" localSheetId="18">#REF!</definedName>
    <definedName name="_REC90" localSheetId="19">#REF!</definedName>
    <definedName name="_REC90" localSheetId="20">#REF!</definedName>
    <definedName name="_REC90">#REF!</definedName>
    <definedName name="_REC92" localSheetId="13">#REF!</definedName>
    <definedName name="_REC92" localSheetId="14">#REF!</definedName>
    <definedName name="_REC92" localSheetId="15">#REF!</definedName>
    <definedName name="_REC92" localSheetId="16">#REF!</definedName>
    <definedName name="_REC92" localSheetId="17">#REF!</definedName>
    <definedName name="_REC92" localSheetId="18">#REF!</definedName>
    <definedName name="_REC92" localSheetId="19">#REF!</definedName>
    <definedName name="_REC92" localSheetId="20">#REF!</definedName>
    <definedName name="_REC92">#REF!</definedName>
    <definedName name="_Regression_Out" localSheetId="13" hidden="1">#REF!</definedName>
    <definedName name="_Regression_Out" localSheetId="14"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20" hidden="1">#REF!</definedName>
    <definedName name="_Regression_Out" hidden="1">#REF!</definedName>
    <definedName name="_Regression_X" localSheetId="13" hidden="1">#REF!</definedName>
    <definedName name="_Regression_X" localSheetId="14"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hidden="1">#REF!</definedName>
    <definedName name="_Regression_Y" localSheetId="13" hidden="1">#REF!</definedName>
    <definedName name="_Regression_Y" localSheetId="14"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20" hidden="1">#REF!</definedName>
    <definedName name="_Regression_Y"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hidden="1">#REF!</definedName>
    <definedName name="_Table1_In1" localSheetId="13" hidden="1">#REF!</definedName>
    <definedName name="_Table1_In1" localSheetId="14" hidden="1">#REF!</definedName>
    <definedName name="_Table1_In1" localSheetId="15" hidden="1">#REF!</definedName>
    <definedName name="_Table1_In1" localSheetId="16" hidden="1">#REF!</definedName>
    <definedName name="_Table1_In1" localSheetId="17" hidden="1">#REF!</definedName>
    <definedName name="_Table1_In1" localSheetId="18" hidden="1">#REF!</definedName>
    <definedName name="_Table1_In1" localSheetId="19" hidden="1">#REF!</definedName>
    <definedName name="_Table1_In1" localSheetId="20" hidden="1">#REF!</definedName>
    <definedName name="_Table1_In1" hidden="1">#REF!</definedName>
    <definedName name="_Table1_Out" localSheetId="13" hidden="1">#REF!</definedName>
    <definedName name="_Table1_Out" localSheetId="14" hidden="1">#REF!</definedName>
    <definedName name="_Table1_Out" localSheetId="15" hidden="1">#REF!</definedName>
    <definedName name="_Table1_Out" localSheetId="16" hidden="1">#REF!</definedName>
    <definedName name="_Table1_Out" localSheetId="17" hidden="1">#REF!</definedName>
    <definedName name="_Table1_Out" localSheetId="18" hidden="1">#REF!</definedName>
    <definedName name="_Table1_Out" localSheetId="19" hidden="1">#REF!</definedName>
    <definedName name="_Table1_Out" localSheetId="20" hidden="1">#REF!</definedName>
    <definedName name="_Table1_Out" hidden="1">#REF!</definedName>
    <definedName name="_Table2_Out" localSheetId="13" hidden="1">#REF!</definedName>
    <definedName name="_Table2_Out" localSheetId="14" hidden="1">#REF!</definedName>
    <definedName name="_Table2_Out" localSheetId="15" hidden="1">#REF!</definedName>
    <definedName name="_Table2_Out" localSheetId="16" hidden="1">#REF!</definedName>
    <definedName name="_Table2_Out" localSheetId="17" hidden="1">#REF!</definedName>
    <definedName name="_Table2_Out" localSheetId="18" hidden="1">#REF!</definedName>
    <definedName name="_Table2_Out" localSheetId="19" hidden="1">#REF!</definedName>
    <definedName name="_Table2_Out" localSheetId="20" hidden="1">#REF!</definedName>
    <definedName name="_Table2_Out" hidden="1">#REF!</definedName>
    <definedName name="_w2" localSheetId="13" hidden="1">{"SourcesUses",#N/A,TRUE,"CFMODEL";"TransOverview",#N/A,TRUE,"CFMODEL"}</definedName>
    <definedName name="_w2" localSheetId="14" hidden="1">{"SourcesUses",#N/A,TRUE,"CFMODEL";"TransOverview",#N/A,TRUE,"CFMODEL"}</definedName>
    <definedName name="_w2" localSheetId="15" hidden="1">{"SourcesUses",#N/A,TRUE,"CFMODEL";"TransOverview",#N/A,TRUE,"CFMODEL"}</definedName>
    <definedName name="_w2" localSheetId="16" hidden="1">{"SourcesUses",#N/A,TRUE,"CFMODEL";"TransOverview",#N/A,TRUE,"CFMODEL"}</definedName>
    <definedName name="_w2" localSheetId="17" hidden="1">{"SourcesUses",#N/A,TRUE,"CFMODEL";"TransOverview",#N/A,TRUE,"CFMODEL"}</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hidden="1">{"SourcesUses",#N/A,TRUE,"CFMODEL";"TransOverview",#N/A,TRUE,"CFMODEL"}</definedName>
    <definedName name="a" localSheetId="13" hidden="1">{"Page_1",#N/A,FALSE,"BAD4Q98";"Page_2",#N/A,FALSE,"BAD4Q98";"Page_3",#N/A,FALSE,"BAD4Q98";"Page_4",#N/A,FALSE,"BAD4Q98";"Page_5",#N/A,FALSE,"BAD4Q98";"Page_6",#N/A,FALSE,"BAD4Q98";"Input_1",#N/A,FALSE,"BAD4Q98";"Input_2",#N/A,FALSE,"BAD4Q98"}</definedName>
    <definedName name="a" localSheetId="14" hidden="1">{"Page_1",#N/A,FALSE,"BAD4Q98";"Page_2",#N/A,FALSE,"BAD4Q98";"Page_3",#N/A,FALSE,"BAD4Q98";"Page_4",#N/A,FALSE,"BAD4Q98";"Page_5",#N/A,FALSE,"BAD4Q98";"Page_6",#N/A,FALSE,"BAD4Q98";"Input_1",#N/A,FALSE,"BAD4Q98";"Input_2",#N/A,FALSE,"BAD4Q98"}</definedName>
    <definedName name="a" localSheetId="15" hidden="1">{"Page_1",#N/A,FALSE,"BAD4Q98";"Page_2",#N/A,FALSE,"BAD4Q98";"Page_3",#N/A,FALSE,"BAD4Q98";"Page_4",#N/A,FALSE,"BAD4Q98";"Page_5",#N/A,FALSE,"BAD4Q98";"Page_6",#N/A,FALSE,"BAD4Q98";"Input_1",#N/A,FALSE,"BAD4Q98";"Input_2",#N/A,FALSE,"BAD4Q98"}</definedName>
    <definedName name="a" localSheetId="16" hidden="1">{"Page_1",#N/A,FALSE,"BAD4Q98";"Page_2",#N/A,FALSE,"BAD4Q98";"Page_3",#N/A,FALSE,"BAD4Q98";"Page_4",#N/A,FALSE,"BAD4Q98";"Page_5",#N/A,FALSE,"BAD4Q98";"Page_6",#N/A,FALSE,"BAD4Q98";"Input_1",#N/A,FALSE,"BAD4Q98";"Input_2",#N/A,FALSE,"BAD4Q98"}</definedName>
    <definedName name="a" localSheetId="17" hidden="1">{"Page_1",#N/A,FALSE,"BAD4Q98";"Page_2",#N/A,FALSE,"BAD4Q98";"Page_3",#N/A,FALSE,"BAD4Q98";"Page_4",#N/A,FALSE,"BAD4Q98";"Page_5",#N/A,FALSE,"BAD4Q98";"Page_6",#N/A,FALSE,"BAD4Q98";"Input_1",#N/A,FALSE,"BAD4Q98";"Input_2",#N/A,FALSE,"BAD4Q98"}</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hidden="1">{"Page_1",#N/A,FALSE,"BAD4Q98";"Page_2",#N/A,FALSE,"BAD4Q98";"Page_3",#N/A,FALSE,"BAD4Q98";"Page_4",#N/A,FALSE,"BAD4Q98";"Page_5",#N/A,FALSE,"BAD4Q98";"Page_6",#N/A,FALSE,"BAD4Q98";"Input_1",#N/A,FALSE,"BAD4Q98";"Input_2",#N/A,FALSE,"BAD4Q98"}</definedName>
    <definedName name="aa">#REF!</definedName>
    <definedName name="aaa" localSheetId="13" hidden="1">{"Income Statement",#N/A,FALSE,"CFMODEL";"Balance Sheet",#N/A,FALSE,"CFMODEL"}</definedName>
    <definedName name="aaa" localSheetId="14" hidden="1">{"Income Statement",#N/A,FALSE,"CFMODEL";"Balance Sheet",#N/A,FALSE,"CFMODEL"}</definedName>
    <definedName name="aaa" localSheetId="15" hidden="1">{"Income Statement",#N/A,FALSE,"CFMODEL";"Balance Sheet",#N/A,FALSE,"CFMODEL"}</definedName>
    <definedName name="aaa" localSheetId="16" hidden="1">{"Income Statement",#N/A,FALSE,"CFMODEL";"Balance Sheet",#N/A,FALSE,"CFMODEL"}</definedName>
    <definedName name="aaa" localSheetId="17" hidden="1">{"Income Statement",#N/A,FALSE,"CFMODEL";"Balance Sheet",#N/A,FALSE,"CFMODEL"}</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hidden="1">{"Income Statement",#N/A,FALSE,"CFMODEL";"Balance Sheet",#N/A,FALSE,"CFMODEL"}</definedName>
    <definedName name="aaaa" localSheetId="13" hidden="1">{"SourcesUses",#N/A,TRUE,"FundsFlow";"TransOverview",#N/A,TRUE,"FundsFlow"}</definedName>
    <definedName name="aaaa" localSheetId="14" hidden="1">{"SourcesUses",#N/A,TRUE,"FundsFlow";"TransOverview",#N/A,TRUE,"FundsFlow"}</definedName>
    <definedName name="aaaa" localSheetId="15" hidden="1">{"SourcesUses",#N/A,TRUE,"FundsFlow";"TransOverview",#N/A,TRUE,"FundsFlow"}</definedName>
    <definedName name="aaaa" localSheetId="16" hidden="1">{"SourcesUses",#N/A,TRUE,"FundsFlow";"TransOverview",#N/A,TRUE,"FundsFlow"}</definedName>
    <definedName name="aaaa" localSheetId="17" hidden="1">{"SourcesUses",#N/A,TRUE,"FundsFlow";"TransOverview",#N/A,TRUE,"FundsFlow"}</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hidden="1">{"SourcesUses",#N/A,TRUE,"FundsFlow";"TransOverview",#N/A,TRUE,"FundsFlow"}</definedName>
    <definedName name="aaaaaaaaaaaaa" localSheetId="13" hidden="1">{"SourcesUses",#N/A,TRUE,"CFMODEL";"TransOverview",#N/A,TRUE,"CFMODEL"}</definedName>
    <definedName name="aaaaaaaaaaaaa" localSheetId="14" hidden="1">{"SourcesUses",#N/A,TRUE,"CFMODEL";"TransOverview",#N/A,TRUE,"CFMODEL"}</definedName>
    <definedName name="aaaaaaaaaaaaa" localSheetId="15" hidden="1">{"SourcesUses",#N/A,TRUE,"CFMODEL";"TransOverview",#N/A,TRUE,"CFMODEL"}</definedName>
    <definedName name="aaaaaaaaaaaaa" localSheetId="16" hidden="1">{"SourcesUses",#N/A,TRUE,"CFMODEL";"TransOverview",#N/A,TRUE,"CFMODEL"}</definedName>
    <definedName name="aaaaaaaaaaaaa" localSheetId="17" hidden="1">{"SourcesUses",#N/A,TRUE,"CFMODEL";"TransOverview",#N/A,TRUE,"CFMODEL"}</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hidden="1">{"SourcesUses",#N/A,TRUE,"CFMODEL";"TransOverview",#N/A,TRUE,"CFMODEL"}</definedName>
    <definedName name="abc" hidden="1">"3Q12KMQDU0T4XKGIPPUR4OEMV"</definedName>
    <definedName name="Account" localSheetId="13">#REF!</definedName>
    <definedName name="Account" localSheetId="14">#REF!</definedName>
    <definedName name="Account" localSheetId="15">#REF!</definedName>
    <definedName name="Account" localSheetId="16">#REF!</definedName>
    <definedName name="Account" localSheetId="17">#REF!</definedName>
    <definedName name="Account" localSheetId="18">#REF!</definedName>
    <definedName name="Account" localSheetId="19">#REF!</definedName>
    <definedName name="Account" localSheetId="20">#REF!</definedName>
    <definedName name="Account">#REF!</definedName>
    <definedName name="ACCRUAL" localSheetId="13">#REF!</definedName>
    <definedName name="ACCRUAL" localSheetId="14">#REF!</definedName>
    <definedName name="ACCRUAL" localSheetId="15">#REF!</definedName>
    <definedName name="ACCRUAL" localSheetId="16">#REF!</definedName>
    <definedName name="ACCRUAL" localSheetId="17">#REF!</definedName>
    <definedName name="ACCRUAL" localSheetId="18">#REF!</definedName>
    <definedName name="ACCRUAL" localSheetId="19">#REF!</definedName>
    <definedName name="ACCRUAL" localSheetId="20">#REF!</definedName>
    <definedName name="ACCRUAL">#REF!</definedName>
    <definedName name="ad" localSheetId="13" hidden="1">{"var_page",#N/A,FALSE,"template"}</definedName>
    <definedName name="ad" localSheetId="14" hidden="1">{"var_page",#N/A,FALSE,"template"}</definedName>
    <definedName name="ad" localSheetId="15" hidden="1">{"var_page",#N/A,FALSE,"template"}</definedName>
    <definedName name="ad" localSheetId="16" hidden="1">{"var_page",#N/A,FALSE,"template"}</definedName>
    <definedName name="ad" localSheetId="17" hidden="1">{"var_page",#N/A,FALSE,"template"}</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hidden="1">{"var_page",#N/A,FALSE,"template"}</definedName>
    <definedName name="adafdadf" localSheetId="13" hidden="1">{"Var_page",#N/A,FALSE,"template"}</definedName>
    <definedName name="adafdadf" localSheetId="14" hidden="1">{"Var_page",#N/A,FALSE,"template"}</definedName>
    <definedName name="adafdadf" localSheetId="15" hidden="1">{"Var_page",#N/A,FALSE,"template"}</definedName>
    <definedName name="adafdadf" localSheetId="16" hidden="1">{"Var_page",#N/A,FALSE,"template"}</definedName>
    <definedName name="adafdadf" localSheetId="17"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hidden="1">{"Var_page",#N/A,FALSE,"template"}</definedName>
    <definedName name="adsadasdasdadasd" localSheetId="13" hidden="1">{"Est_Pg1",#N/A,FALSE,"Estimate2003";"Est_Pg2",#N/A,FALSE,"Estimate2003";"Est_Pg3",#N/A,FALSE,"Estimate2003";"Escalation,",#N/A,FALSE,"Escalation"}</definedName>
    <definedName name="adsadasdasdadasd" localSheetId="14" hidden="1">{"Est_Pg1",#N/A,FALSE,"Estimate2003";"Est_Pg2",#N/A,FALSE,"Estimate2003";"Est_Pg3",#N/A,FALSE,"Estimate2003";"Escalation,",#N/A,FALSE,"Escalation"}</definedName>
    <definedName name="adsadasdasdadasd" localSheetId="15" hidden="1">{"Est_Pg1",#N/A,FALSE,"Estimate2003";"Est_Pg2",#N/A,FALSE,"Estimate2003";"Est_Pg3",#N/A,FALSE,"Estimate2003";"Escalation,",#N/A,FALSE,"Escalation"}</definedName>
    <definedName name="adsadasdasdadasd" localSheetId="16" hidden="1">{"Est_Pg1",#N/A,FALSE,"Estimate2003";"Est_Pg2",#N/A,FALSE,"Estimate2003";"Est_Pg3",#N/A,FALSE,"Estimate2003";"Escalation,",#N/A,FALSE,"Escalation"}</definedName>
    <definedName name="adsadasdasdadasd" localSheetId="17" hidden="1">{"Est_Pg1",#N/A,FALSE,"Estimate2003";"Est_Pg2",#N/A,FALSE,"Estimate2003";"Est_Pg3",#N/A,FALSE,"Estimate2003";"Escalation,",#N/A,FALSE,"Escalation"}</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hidden="1">{"Est_Pg1",#N/A,FALSE,"Estimate2003";"Est_Pg2",#N/A,FALSE,"Estimate2003";"Est_Pg3",#N/A,FALSE,"Estimate2003";"Escalation,",#N/A,FALSE,"Escalation"}</definedName>
    <definedName name="afdadafa" localSheetId="13" hidden="1">{"by_month",#N/A,TRUE,"template";"destec_month",#N/A,TRUE,"template";"by_quarter",#N/A,TRUE,"template";"destec_quarter",#N/A,TRUE,"template";"by_year",#N/A,TRUE,"template";"destec_annual",#N/A,TRUE,"template"}</definedName>
    <definedName name="afdadafa" localSheetId="14" hidden="1">{"by_month",#N/A,TRUE,"template";"destec_month",#N/A,TRUE,"template";"by_quarter",#N/A,TRUE,"template";"destec_quarter",#N/A,TRUE,"template";"by_year",#N/A,TRUE,"template";"destec_annual",#N/A,TRUE,"template"}</definedName>
    <definedName name="afdadafa" localSheetId="15" hidden="1">{"by_month",#N/A,TRUE,"template";"destec_month",#N/A,TRUE,"template";"by_quarter",#N/A,TRUE,"template";"destec_quarter",#N/A,TRUE,"template";"by_year",#N/A,TRUE,"template";"destec_annual",#N/A,TRUE,"template"}</definedName>
    <definedName name="afdadafa" localSheetId="16" hidden="1">{"by_month",#N/A,TRUE,"template";"destec_month",#N/A,TRUE,"template";"by_quarter",#N/A,TRUE,"template";"destec_quarter",#N/A,TRUE,"template";"by_year",#N/A,TRUE,"template";"destec_annual",#N/A,TRUE,"template"}</definedName>
    <definedName name="afdadafa" localSheetId="17" hidden="1">{"by_month",#N/A,TRUE,"template";"destec_month",#N/A,TRUE,"template";"by_quarter",#N/A,TRUE,"template";"destec_quarter",#N/A,TRUE,"template";"by_year",#N/A,TRUE,"template";"destec_annual",#N/A,TRUE,"template"}</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hidden="1">{"by_month",#N/A,TRUE,"template";"destec_month",#N/A,TRUE,"template";"by_quarter",#N/A,TRUE,"template";"destec_quarter",#N/A,TRUE,"template";"by_year",#N/A,TRUE,"template";"destec_annual",#N/A,TRUE,"template"}</definedName>
    <definedName name="ag" localSheetId="13" hidden="1">{"Page_1",#N/A,FALSE,"BAD4Q98";"Page_2",#N/A,FALSE,"BAD4Q98";"Page_3",#N/A,FALSE,"BAD4Q98";"Page_4",#N/A,FALSE,"BAD4Q98";"Page_5",#N/A,FALSE,"BAD4Q98";"Page_6",#N/A,FALSE,"BAD4Q98";"Input_1",#N/A,FALSE,"BAD4Q98";"Input_2",#N/A,FALSE,"BAD4Q98"}</definedName>
    <definedName name="ag" localSheetId="14" hidden="1">{"Page_1",#N/A,FALSE,"BAD4Q98";"Page_2",#N/A,FALSE,"BAD4Q98";"Page_3",#N/A,FALSE,"BAD4Q98";"Page_4",#N/A,FALSE,"BAD4Q98";"Page_5",#N/A,FALSE,"BAD4Q98";"Page_6",#N/A,FALSE,"BAD4Q98";"Input_1",#N/A,FALSE,"BAD4Q98";"Input_2",#N/A,FALSE,"BAD4Q98"}</definedName>
    <definedName name="ag" localSheetId="15" hidden="1">{"Page_1",#N/A,FALSE,"BAD4Q98";"Page_2",#N/A,FALSE,"BAD4Q98";"Page_3",#N/A,FALSE,"BAD4Q98";"Page_4",#N/A,FALSE,"BAD4Q98";"Page_5",#N/A,FALSE,"BAD4Q98";"Page_6",#N/A,FALSE,"BAD4Q98";"Input_1",#N/A,FALSE,"BAD4Q98";"Input_2",#N/A,FALSE,"BAD4Q98"}</definedName>
    <definedName name="ag" localSheetId="16" hidden="1">{"Page_1",#N/A,FALSE,"BAD4Q98";"Page_2",#N/A,FALSE,"BAD4Q98";"Page_3",#N/A,FALSE,"BAD4Q98";"Page_4",#N/A,FALSE,"BAD4Q98";"Page_5",#N/A,FALSE,"BAD4Q98";"Page_6",#N/A,FALSE,"BAD4Q98";"Input_1",#N/A,FALSE,"BAD4Q98";"Input_2",#N/A,FALSE,"BAD4Q98"}</definedName>
    <definedName name="ag" localSheetId="17" hidden="1">{"Page_1",#N/A,FALSE,"BAD4Q98";"Page_2",#N/A,FALSE,"BAD4Q98";"Page_3",#N/A,FALSE,"BAD4Q98";"Page_4",#N/A,FALSE,"BAD4Q98";"Page_5",#N/A,FALSE,"BAD4Q98";"Page_6",#N/A,FALSE,"BAD4Q98";"Input_1",#N/A,FALSE,"BAD4Q98";"Input_2",#N/A,FALSE,"BAD4Q98"}</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3">#REF!</definedName>
    <definedName name="ANALYSIS89" localSheetId="14">#REF!</definedName>
    <definedName name="ANALYSIS89" localSheetId="15">#REF!</definedName>
    <definedName name="ANALYSIS89" localSheetId="16">#REF!</definedName>
    <definedName name="ANALYSIS89" localSheetId="17">#REF!</definedName>
    <definedName name="ANALYSIS89" localSheetId="18">#REF!</definedName>
    <definedName name="ANALYSIS89" localSheetId="19">#REF!</definedName>
    <definedName name="ANALYSIS89" localSheetId="20">#REF!</definedName>
    <definedName name="ANALYSIS89">#REF!</definedName>
    <definedName name="Annual_Cash_Sweep_Amount">'[3]Cash Sweep'!$C$14:$W$14</definedName>
    <definedName name="Annual_Equity_Investment" localSheetId="13">#REF!</definedName>
    <definedName name="Annual_Equity_Investment" localSheetId="14">#REF!</definedName>
    <definedName name="Annual_Equity_Investment" localSheetId="15">#REF!</definedName>
    <definedName name="Annual_Equity_Investment" localSheetId="16">#REF!</definedName>
    <definedName name="Annual_Equity_Investment" localSheetId="17">#REF!</definedName>
    <definedName name="Annual_Equity_Investment" localSheetId="18">#REF!</definedName>
    <definedName name="Annual_Equity_Investment" localSheetId="19">#REF!</definedName>
    <definedName name="Annual_Equity_Investment" localSheetId="20">#REF!</definedName>
    <definedName name="Annual_Equity_Investment">#REF!</definedName>
    <definedName name="Annual_Maintenance_Input">[4]Inputs!$B$157</definedName>
    <definedName name="anscount" hidden="1">2</definedName>
    <definedName name="application">#REF!</definedName>
    <definedName name="Appropriate_IPP_Debt_Ratio" localSheetId="13">#REF!</definedName>
    <definedName name="Appropriate_IPP_Debt_Ratio" localSheetId="14">#REF!</definedName>
    <definedName name="Appropriate_IPP_Debt_Ratio" localSheetId="15">#REF!</definedName>
    <definedName name="Appropriate_IPP_Debt_Ratio" localSheetId="16">#REF!</definedName>
    <definedName name="Appropriate_IPP_Debt_Ratio" localSheetId="17">#REF!</definedName>
    <definedName name="Appropriate_IPP_Debt_Ratio" localSheetId="18">#REF!</definedName>
    <definedName name="Appropriate_IPP_Debt_Ratio" localSheetId="19">#REF!</definedName>
    <definedName name="Appropriate_IPP_Debt_Ratio" localSheetId="20">#REF!</definedName>
    <definedName name="Appropriate_IPP_Debt_Ratio">#REF!</definedName>
    <definedName name="April" localSheetId="13" hidden="1">#REF!</definedName>
    <definedName name="April" localSheetId="14" hidden="1">#REF!</definedName>
    <definedName name="April" localSheetId="15" hidden="1">#REF!</definedName>
    <definedName name="April" localSheetId="16" hidden="1">#REF!</definedName>
    <definedName name="April" localSheetId="17" hidden="1">#REF!</definedName>
    <definedName name="April" localSheetId="18" hidden="1">#REF!</definedName>
    <definedName name="April" localSheetId="19" hidden="1">#REF!</definedName>
    <definedName name="April" localSheetId="20" hidden="1">#REF!</definedName>
    <definedName name="April" hidden="1">#REF!</definedName>
    <definedName name="AREA1" localSheetId="13">#REF!</definedName>
    <definedName name="AREA1" localSheetId="14">#REF!</definedName>
    <definedName name="AREA1" localSheetId="15">#REF!</definedName>
    <definedName name="AREA1" localSheetId="16">#REF!</definedName>
    <definedName name="AREA1" localSheetId="17">#REF!</definedName>
    <definedName name="AREA1" localSheetId="18">#REF!</definedName>
    <definedName name="AREA1" localSheetId="19">#REF!</definedName>
    <definedName name="AREA1" localSheetId="20">#REF!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3" hidden="1">#REF!</definedName>
    <definedName name="AS2StaticLS" localSheetId="14" hidden="1">#REF!</definedName>
    <definedName name="AS2StaticLS" localSheetId="15" hidden="1">#REF!</definedName>
    <definedName name="AS2StaticLS" localSheetId="16" hidden="1">#REF!</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hidden="1">#REF!</definedName>
    <definedName name="AS2SyncStepLS" hidden="1">0</definedName>
    <definedName name="AS2TickmarkLS" localSheetId="13" hidden="1">#REF!</definedName>
    <definedName name="AS2TickmarkLS" localSheetId="14" hidden="1">#REF!</definedName>
    <definedName name="AS2TickmarkLS" localSheetId="15" hidden="1">#REF!</definedName>
    <definedName name="AS2TickmarkLS" localSheetId="16" hidden="1">#REF!</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hidden="1">#REF!</definedName>
    <definedName name="AS2VersionLS" hidden="1">300</definedName>
    <definedName name="asian_meanreversion" localSheetId="13">#REF!</definedName>
    <definedName name="asian_meanreversion" localSheetId="14">#REF!</definedName>
    <definedName name="asian_meanreversion" localSheetId="15">#REF!</definedName>
    <definedName name="asian_meanreversion" localSheetId="16">#REF!</definedName>
    <definedName name="asian_meanreversion" localSheetId="17">#REF!</definedName>
    <definedName name="asian_meanreversion" localSheetId="18">#REF!</definedName>
    <definedName name="asian_meanreversion" localSheetId="19">#REF!</definedName>
    <definedName name="asian_meanreversion" localSheetId="20">#REF!</definedName>
    <definedName name="asian_meanreversion">#REF!</definedName>
    <definedName name="asian_model" localSheetId="13">#REF!</definedName>
    <definedName name="asian_model" localSheetId="14">#REF!</definedName>
    <definedName name="asian_model" localSheetId="15">#REF!</definedName>
    <definedName name="asian_model" localSheetId="16">#REF!</definedName>
    <definedName name="asian_model" localSheetId="17">#REF!</definedName>
    <definedName name="asian_model" localSheetId="18">#REF!</definedName>
    <definedName name="asian_model" localSheetId="19">#REF!</definedName>
    <definedName name="asian_model" localSheetId="20">#REF!</definedName>
    <definedName name="asian_model">#REF!</definedName>
    <definedName name="asian_volatility" localSheetId="13">#REF!</definedName>
    <definedName name="asian_volatility" localSheetId="14">#REF!</definedName>
    <definedName name="asian_volatility" localSheetId="15">#REF!</definedName>
    <definedName name="asian_volatility" localSheetId="16">#REF!</definedName>
    <definedName name="asian_volatility" localSheetId="17">#REF!</definedName>
    <definedName name="asian_volatility" localSheetId="18">#REF!</definedName>
    <definedName name="asian_volatility" localSheetId="19">#REF!</definedName>
    <definedName name="asian_volatility" localSheetId="20">#REF!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3">#REF!</definedName>
    <definedName name="Athens_Minimum_PILOT_Payment" localSheetId="14">#REF!</definedName>
    <definedName name="Athens_Minimum_PILOT_Payment" localSheetId="15">#REF!</definedName>
    <definedName name="Athens_Minimum_PILOT_Payment" localSheetId="16">#REF!</definedName>
    <definedName name="Athens_Minimum_PILOT_Payment" localSheetId="17">#REF!</definedName>
    <definedName name="Athens_Minimum_PILOT_Payment" localSheetId="18">#REF!</definedName>
    <definedName name="Athens_Minimum_PILOT_Payment" localSheetId="19">#REF!</definedName>
    <definedName name="Athens_Minimum_PILOT_Payment" localSheetId="20">#REF!</definedName>
    <definedName name="Athens_Minimum_PILOT_Payment">#REF!</definedName>
    <definedName name="Athens_Percentage_of_PILOT_Payments" localSheetId="13">#REF!</definedName>
    <definedName name="Athens_Percentage_of_PILOT_Payments" localSheetId="14">#REF!</definedName>
    <definedName name="Athens_Percentage_of_PILOT_Payments" localSheetId="15">#REF!</definedName>
    <definedName name="Athens_Percentage_of_PILOT_Payments" localSheetId="16">#REF!</definedName>
    <definedName name="Athens_Percentage_of_PILOT_Payments" localSheetId="17">#REF!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#REF!</definedName>
    <definedName name="Athens_PILOT_Shortfall_Benchmark_Payment" localSheetId="13">#REF!</definedName>
    <definedName name="Athens_PILOT_Shortfall_Benchmark_Payment" localSheetId="14">#REF!</definedName>
    <definedName name="Athens_PILOT_Shortfall_Benchmark_Payment" localSheetId="15">#REF!</definedName>
    <definedName name="Athens_PILOT_Shortfall_Benchmark_Payment" localSheetId="16">#REF!</definedName>
    <definedName name="Athens_PILOT_Shortfall_Benchmark_Payment" localSheetId="17">#REF!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#REF!</definedName>
    <definedName name="b" localSheetId="13" hidden="1">{"Page_1",#N/A,FALSE,"BAD4Q98";"Page_2",#N/A,FALSE,"BAD4Q98";"Page_3",#N/A,FALSE,"BAD4Q98";"Page_4",#N/A,FALSE,"BAD4Q98";"Page_5",#N/A,FALSE,"BAD4Q98";"Page_6",#N/A,FALSE,"BAD4Q98";"Input_1",#N/A,FALSE,"BAD4Q98";"Input_2",#N/A,FALSE,"BAD4Q98"}</definedName>
    <definedName name="b" localSheetId="14" hidden="1">{"Page_1",#N/A,FALSE,"BAD4Q98";"Page_2",#N/A,FALSE,"BAD4Q98";"Page_3",#N/A,FALSE,"BAD4Q98";"Page_4",#N/A,FALSE,"BAD4Q98";"Page_5",#N/A,FALSE,"BAD4Q98";"Page_6",#N/A,FALSE,"BAD4Q98";"Input_1",#N/A,FALSE,"BAD4Q98";"Input_2",#N/A,FALSE,"BAD4Q98"}</definedName>
    <definedName name="b" localSheetId="15" hidden="1">{"Page_1",#N/A,FALSE,"BAD4Q98";"Page_2",#N/A,FALSE,"BAD4Q98";"Page_3",#N/A,FALSE,"BAD4Q98";"Page_4",#N/A,FALSE,"BAD4Q98";"Page_5",#N/A,FALSE,"BAD4Q98";"Page_6",#N/A,FALSE,"BAD4Q98";"Input_1",#N/A,FALSE,"BAD4Q98";"Input_2",#N/A,FALSE,"BAD4Q98"}</definedName>
    <definedName name="b" localSheetId="16" hidden="1">{"Page_1",#N/A,FALSE,"BAD4Q98";"Page_2",#N/A,FALSE,"BAD4Q98";"Page_3",#N/A,FALSE,"BAD4Q98";"Page_4",#N/A,FALSE,"BAD4Q98";"Page_5",#N/A,FALSE,"BAD4Q98";"Page_6",#N/A,FALSE,"BAD4Q98";"Input_1",#N/A,FALSE,"BAD4Q98";"Input_2",#N/A,FALSE,"BAD4Q98"}</definedName>
    <definedName name="b" localSheetId="17" hidden="1">{"Page_1",#N/A,FALSE,"BAD4Q98";"Page_2",#N/A,FALSE,"BAD4Q98";"Page_3",#N/A,FALSE,"BAD4Q98";"Page_4",#N/A,FALSE,"BAD4Q98";"Page_5",#N/A,FALSE,"BAD4Q98";"Page_6",#N/A,FALSE,"BAD4Q98";"Input_1",#N/A,FALSE,"BAD4Q98";"Input_2",#N/A,FALSE,"BAD4Q98"}</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3">#REF!</definedName>
    <definedName name="barriercap_model" localSheetId="14">#REF!</definedName>
    <definedName name="barriercap_model" localSheetId="15">#REF!</definedName>
    <definedName name="barriercap_model" localSheetId="16">#REF!</definedName>
    <definedName name="barriercap_model" localSheetId="17">#REF!</definedName>
    <definedName name="barriercap_model" localSheetId="18">#REF!</definedName>
    <definedName name="barriercap_model" localSheetId="19">#REF!</definedName>
    <definedName name="barriercap_model" localSheetId="20">#REF!</definedName>
    <definedName name="barriercap_model">#REF!</definedName>
    <definedName name="barriercap_volatility" localSheetId="13">#REF!</definedName>
    <definedName name="barriercap_volatility" localSheetId="14">#REF!</definedName>
    <definedName name="barriercap_volatility" localSheetId="15">#REF!</definedName>
    <definedName name="barriercap_volatility" localSheetId="16">#REF!</definedName>
    <definedName name="barriercap_volatility" localSheetId="17">#REF!</definedName>
    <definedName name="barriercap_volatility" localSheetId="18">#REF!</definedName>
    <definedName name="barriercap_volatility" localSheetId="19">#REF!</definedName>
    <definedName name="barriercap_volatility" localSheetId="20">#REF!</definedName>
    <definedName name="barriercap_volatility">#REF!</definedName>
    <definedName name="barrieropt_volatility" localSheetId="13">#REF!</definedName>
    <definedName name="barrieropt_volatility" localSheetId="14">#REF!</definedName>
    <definedName name="barrieropt_volatility" localSheetId="15">#REF!</definedName>
    <definedName name="barrieropt_volatility" localSheetId="16">#REF!</definedName>
    <definedName name="barrieropt_volatility" localSheetId="17">#REF!</definedName>
    <definedName name="barrieropt_volatility" localSheetId="18">#REF!</definedName>
    <definedName name="barrieropt_volatility" localSheetId="19">#REF!</definedName>
    <definedName name="barrieropt_volatility" localSheetId="20">#REF!</definedName>
    <definedName name="barrieropt_volatility">#REF!</definedName>
    <definedName name="bbb"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3">#REF!</definedName>
    <definedName name="bestof_meanreversion2" localSheetId="14">#REF!</definedName>
    <definedName name="bestof_meanreversion2" localSheetId="15">#REF!</definedName>
    <definedName name="bestof_meanreversion2" localSheetId="16">#REF!</definedName>
    <definedName name="bestof_meanreversion2" localSheetId="17">#REF!</definedName>
    <definedName name="bestof_meanreversion2" localSheetId="18">#REF!</definedName>
    <definedName name="bestof_meanreversion2" localSheetId="19">#REF!</definedName>
    <definedName name="bestof_meanreversion2" localSheetId="20">#REF!</definedName>
    <definedName name="bestof_meanreversion2">#REF!</definedName>
    <definedName name="bestof_meanreversion3" localSheetId="13">#REF!</definedName>
    <definedName name="bestof_meanreversion3" localSheetId="14">#REF!</definedName>
    <definedName name="bestof_meanreversion3" localSheetId="15">#REF!</definedName>
    <definedName name="bestof_meanreversion3" localSheetId="16">#REF!</definedName>
    <definedName name="bestof_meanreversion3" localSheetId="17">#REF!</definedName>
    <definedName name="bestof_meanreversion3" localSheetId="18">#REF!</definedName>
    <definedName name="bestof_meanreversion3" localSheetId="19">#REF!</definedName>
    <definedName name="bestof_meanreversion3" localSheetId="20">#REF!</definedName>
    <definedName name="bestof_meanreversion3">#REF!</definedName>
    <definedName name="bestof_meshpoints" localSheetId="13">#REF!</definedName>
    <definedName name="bestof_meshpoints" localSheetId="14">#REF!</definedName>
    <definedName name="bestof_meshpoints" localSheetId="15">#REF!</definedName>
    <definedName name="bestof_meshpoints" localSheetId="16">#REF!</definedName>
    <definedName name="bestof_meshpoints" localSheetId="17">#REF!</definedName>
    <definedName name="bestof_meshpoints" localSheetId="18">#REF!</definedName>
    <definedName name="bestof_meshpoints" localSheetId="19">#REF!</definedName>
    <definedName name="bestof_meshpoints" localSheetId="20">#REF!</definedName>
    <definedName name="bestof_meshpoints">#REF!</definedName>
    <definedName name="bestof_model" localSheetId="13">#REF!</definedName>
    <definedName name="bestof_model" localSheetId="14">#REF!</definedName>
    <definedName name="bestof_model" localSheetId="15">#REF!</definedName>
    <definedName name="bestof_model" localSheetId="16">#REF!</definedName>
    <definedName name="bestof_model" localSheetId="17">#REF!</definedName>
    <definedName name="bestof_model" localSheetId="18">#REF!</definedName>
    <definedName name="bestof_model" localSheetId="19">#REF!</definedName>
    <definedName name="bestof_model" localSheetId="20">#REF!</definedName>
    <definedName name="bestof_model">#REF!</definedName>
    <definedName name="bestof_volatility" localSheetId="13">#REF!</definedName>
    <definedName name="bestof_volatility" localSheetId="14">#REF!</definedName>
    <definedName name="bestof_volatility" localSheetId="15">#REF!</definedName>
    <definedName name="bestof_volatility" localSheetId="16">#REF!</definedName>
    <definedName name="bestof_volatility" localSheetId="17">#REF!</definedName>
    <definedName name="bestof_volatility" localSheetId="18">#REF!</definedName>
    <definedName name="bestof_volatility" localSheetId="19">#REF!</definedName>
    <definedName name="bestof_volatility" localSheetId="20">#REF!</definedName>
    <definedName name="bestof_volatility">#REF!</definedName>
    <definedName name="bestof_volatility2" localSheetId="13">#REF!</definedName>
    <definedName name="bestof_volatility2" localSheetId="14">#REF!</definedName>
    <definedName name="bestof_volatility2" localSheetId="15">#REF!</definedName>
    <definedName name="bestof_volatility2" localSheetId="16">#REF!</definedName>
    <definedName name="bestof_volatility2" localSheetId="17">#REF!</definedName>
    <definedName name="bestof_volatility2" localSheetId="18">#REF!</definedName>
    <definedName name="bestof_volatility2" localSheetId="19">#REF!</definedName>
    <definedName name="bestof_volatility2" localSheetId="20">#REF!</definedName>
    <definedName name="bestof_volatility2">#REF!</definedName>
    <definedName name="bestof_volatility3" localSheetId="13">#REF!</definedName>
    <definedName name="bestof_volatility3" localSheetId="14">#REF!</definedName>
    <definedName name="bestof_volatility3" localSheetId="15">#REF!</definedName>
    <definedName name="bestof_volatility3" localSheetId="16">#REF!</definedName>
    <definedName name="bestof_volatility3" localSheetId="17">#REF!</definedName>
    <definedName name="bestof_volatility3" localSheetId="18">#REF!</definedName>
    <definedName name="bestof_volatility3" localSheetId="19">#REF!</definedName>
    <definedName name="bestof_volatility3" localSheetId="20">#REF!</definedName>
    <definedName name="bestof_volatility3">#REF!</definedName>
    <definedName name="BG_Del" hidden="1">15</definedName>
    <definedName name="BG_Ins" hidden="1">4</definedName>
    <definedName name="BG_Mod" hidden="1">6</definedName>
    <definedName name="bond_meanreversion" localSheetId="13">#REF!</definedName>
    <definedName name="bond_meanreversion" localSheetId="14">#REF!</definedName>
    <definedName name="bond_meanreversion" localSheetId="15">#REF!</definedName>
    <definedName name="bond_meanreversion" localSheetId="16">#REF!</definedName>
    <definedName name="bond_meanreversion" localSheetId="17">#REF!</definedName>
    <definedName name="bond_meanreversion" localSheetId="18">#REF!</definedName>
    <definedName name="bond_meanreversion" localSheetId="19">#REF!</definedName>
    <definedName name="bond_meanreversion" localSheetId="20">#REF!</definedName>
    <definedName name="bond_meanreversion">#REF!</definedName>
    <definedName name="bond_model" localSheetId="13">#REF!</definedName>
    <definedName name="bond_model" localSheetId="14">#REF!</definedName>
    <definedName name="bond_model" localSheetId="15">#REF!</definedName>
    <definedName name="bond_model" localSheetId="16">#REF!</definedName>
    <definedName name="bond_model" localSheetId="17">#REF!</definedName>
    <definedName name="bond_model" localSheetId="18">#REF!</definedName>
    <definedName name="bond_model" localSheetId="19">#REF!</definedName>
    <definedName name="bond_model" localSheetId="20">#REF!</definedName>
    <definedName name="bond_model">#REF!</definedName>
    <definedName name="bond_volatility" localSheetId="13">#REF!</definedName>
    <definedName name="bond_volatility" localSheetId="14">#REF!</definedName>
    <definedName name="bond_volatility" localSheetId="15">#REF!</definedName>
    <definedName name="bond_volatility" localSheetId="16">#REF!</definedName>
    <definedName name="bond_volatility" localSheetId="17">#REF!</definedName>
    <definedName name="bond_volatility" localSheetId="18">#REF!</definedName>
    <definedName name="bond_volatility" localSheetId="19">#REF!</definedName>
    <definedName name="bond_volatility" localSheetId="20">#REF!</definedName>
    <definedName name="bond_volatility">#REF!</definedName>
    <definedName name="bondforward_meanreversion" localSheetId="13">#REF!</definedName>
    <definedName name="bondforward_meanreversion" localSheetId="14">#REF!</definedName>
    <definedName name="bondforward_meanreversion" localSheetId="15">#REF!</definedName>
    <definedName name="bondforward_meanreversion" localSheetId="16">#REF!</definedName>
    <definedName name="bondforward_meanreversion" localSheetId="17">#REF!</definedName>
    <definedName name="bondforward_meanreversion" localSheetId="18">#REF!</definedName>
    <definedName name="bondforward_meanreversion" localSheetId="19">#REF!</definedName>
    <definedName name="bondforward_meanreversion" localSheetId="20">#REF!</definedName>
    <definedName name="bondforward_meanreversion">#REF!</definedName>
    <definedName name="bondforward_model" localSheetId="13">#REF!</definedName>
    <definedName name="bondforward_model" localSheetId="14">#REF!</definedName>
    <definedName name="bondforward_model" localSheetId="15">#REF!</definedName>
    <definedName name="bondforward_model" localSheetId="16">#REF!</definedName>
    <definedName name="bondforward_model" localSheetId="17">#REF!</definedName>
    <definedName name="bondforward_model" localSheetId="18">#REF!</definedName>
    <definedName name="bondforward_model" localSheetId="19">#REF!</definedName>
    <definedName name="bondforward_model" localSheetId="20">#REF!</definedName>
    <definedName name="bondforward_model">#REF!</definedName>
    <definedName name="bondforward_volatility" localSheetId="13">#REF!</definedName>
    <definedName name="bondforward_volatility" localSheetId="14">#REF!</definedName>
    <definedName name="bondforward_volatility" localSheetId="15">#REF!</definedName>
    <definedName name="bondforward_volatility" localSheetId="16">#REF!</definedName>
    <definedName name="bondforward_volatility" localSheetId="17">#REF!</definedName>
    <definedName name="bondforward_volatility" localSheetId="18">#REF!</definedName>
    <definedName name="bondforward_volatility" localSheetId="19">#REF!</definedName>
    <definedName name="bondforward_volatility" localSheetId="20">#REF!</definedName>
    <definedName name="bondforward_volatility">#REF!</definedName>
    <definedName name="bondfutopt_meanreversion" localSheetId="13">#REF!</definedName>
    <definedName name="bondfutopt_meanreversion" localSheetId="14">#REF!</definedName>
    <definedName name="bondfutopt_meanreversion" localSheetId="15">#REF!</definedName>
    <definedName name="bondfutopt_meanreversion" localSheetId="16">#REF!</definedName>
    <definedName name="bondfutopt_meanreversion" localSheetId="17">#REF!</definedName>
    <definedName name="bondfutopt_meanreversion" localSheetId="18">#REF!</definedName>
    <definedName name="bondfutopt_meanreversion" localSheetId="19">#REF!</definedName>
    <definedName name="bondfutopt_meanreversion" localSheetId="20">#REF!</definedName>
    <definedName name="bondfutopt_meanreversion">#REF!</definedName>
    <definedName name="bondfutopt_model" localSheetId="13">#REF!</definedName>
    <definedName name="bondfutopt_model" localSheetId="14">#REF!</definedName>
    <definedName name="bondfutopt_model" localSheetId="15">#REF!</definedName>
    <definedName name="bondfutopt_model" localSheetId="16">#REF!</definedName>
    <definedName name="bondfutopt_model" localSheetId="17">#REF!</definedName>
    <definedName name="bondfutopt_model" localSheetId="18">#REF!</definedName>
    <definedName name="bondfutopt_model" localSheetId="19">#REF!</definedName>
    <definedName name="bondfutopt_model" localSheetId="20">#REF!</definedName>
    <definedName name="bondfutopt_model">#REF!</definedName>
    <definedName name="bondfutopt_volatility" localSheetId="13">#REF!</definedName>
    <definedName name="bondfutopt_volatility" localSheetId="14">#REF!</definedName>
    <definedName name="bondfutopt_volatility" localSheetId="15">#REF!</definedName>
    <definedName name="bondfutopt_volatility" localSheetId="16">#REF!</definedName>
    <definedName name="bondfutopt_volatility" localSheetId="17">#REF!</definedName>
    <definedName name="bondfutopt_volatility" localSheetId="18">#REF!</definedName>
    <definedName name="bondfutopt_volatility" localSheetId="19">#REF!</definedName>
    <definedName name="bondfutopt_volatility" localSheetId="20">#REF!</definedName>
    <definedName name="bondfutopt_volatility">#REF!</definedName>
    <definedName name="bondfuture_meanreversion" localSheetId="13">#REF!</definedName>
    <definedName name="bondfuture_meanreversion" localSheetId="14">#REF!</definedName>
    <definedName name="bondfuture_meanreversion" localSheetId="15">#REF!</definedName>
    <definedName name="bondfuture_meanreversion" localSheetId="16">#REF!</definedName>
    <definedName name="bondfuture_meanreversion" localSheetId="17">#REF!</definedName>
    <definedName name="bondfuture_meanreversion" localSheetId="18">#REF!</definedName>
    <definedName name="bondfuture_meanreversion" localSheetId="19">#REF!</definedName>
    <definedName name="bondfuture_meanreversion" localSheetId="20">#REF!</definedName>
    <definedName name="bondfuture_meanreversion">#REF!</definedName>
    <definedName name="bondfuture_model" localSheetId="13">#REF!</definedName>
    <definedName name="bondfuture_model" localSheetId="14">#REF!</definedName>
    <definedName name="bondfuture_model" localSheetId="15">#REF!</definedName>
    <definedName name="bondfuture_model" localSheetId="16">#REF!</definedName>
    <definedName name="bondfuture_model" localSheetId="17">#REF!</definedName>
    <definedName name="bondfuture_model" localSheetId="18">#REF!</definedName>
    <definedName name="bondfuture_model" localSheetId="19">#REF!</definedName>
    <definedName name="bondfuture_model" localSheetId="20">#REF!</definedName>
    <definedName name="bondfuture_model">#REF!</definedName>
    <definedName name="bondfuture_volatility" localSheetId="13">#REF!</definedName>
    <definedName name="bondfuture_volatility" localSheetId="14">#REF!</definedName>
    <definedName name="bondfuture_volatility" localSheetId="15">#REF!</definedName>
    <definedName name="bondfuture_volatility" localSheetId="16">#REF!</definedName>
    <definedName name="bondfuture_volatility" localSheetId="17">#REF!</definedName>
    <definedName name="bondfuture_volatility" localSheetId="18">#REF!</definedName>
    <definedName name="bondfuture_volatility" localSheetId="19">#REF!</definedName>
    <definedName name="bondfuture_volatility" localSheetId="20">#REF!</definedName>
    <definedName name="bondfuture_volatility">#REF!</definedName>
    <definedName name="bondoption_meanreversion" localSheetId="13">#REF!</definedName>
    <definedName name="bondoption_meanreversion" localSheetId="14">#REF!</definedName>
    <definedName name="bondoption_meanreversion" localSheetId="15">#REF!</definedName>
    <definedName name="bondoption_meanreversion" localSheetId="16">#REF!</definedName>
    <definedName name="bondoption_meanreversion" localSheetId="17">#REF!</definedName>
    <definedName name="bondoption_meanreversion" localSheetId="18">#REF!</definedName>
    <definedName name="bondoption_meanreversion" localSheetId="19">#REF!</definedName>
    <definedName name="bondoption_meanreversion" localSheetId="20">#REF!</definedName>
    <definedName name="bondoption_meanreversion">#REF!</definedName>
    <definedName name="bondoption_model" localSheetId="13">#REF!</definedName>
    <definedName name="bondoption_model" localSheetId="14">#REF!</definedName>
    <definedName name="bondoption_model" localSheetId="15">#REF!</definedName>
    <definedName name="bondoption_model" localSheetId="16">#REF!</definedName>
    <definedName name="bondoption_model" localSheetId="17">#REF!</definedName>
    <definedName name="bondoption_model" localSheetId="18">#REF!</definedName>
    <definedName name="bondoption_model" localSheetId="19">#REF!</definedName>
    <definedName name="bondoption_model" localSheetId="20">#REF!</definedName>
    <definedName name="bondoption_model">#REF!</definedName>
    <definedName name="bondoption_volatility" localSheetId="13">#REF!</definedName>
    <definedName name="bondoption_volatility" localSheetId="14">#REF!</definedName>
    <definedName name="bondoption_volatility" localSheetId="15">#REF!</definedName>
    <definedName name="bondoption_volatility" localSheetId="16">#REF!</definedName>
    <definedName name="bondoption_volatility" localSheetId="17">#REF!</definedName>
    <definedName name="bondoption_volatility" localSheetId="18">#REF!</definedName>
    <definedName name="bondoption_volatility" localSheetId="19">#REF!</definedName>
    <definedName name="bondoption_volatility" localSheetId="20">#REF!</definedName>
    <definedName name="bondoption_volatility">#REF!</definedName>
    <definedName name="BROKER" localSheetId="13">#REF!</definedName>
    <definedName name="BROKER" localSheetId="14">#REF!</definedName>
    <definedName name="BROKER" localSheetId="15">#REF!</definedName>
    <definedName name="BROKER" localSheetId="16">#REF!</definedName>
    <definedName name="BROKER" localSheetId="17">#REF!</definedName>
    <definedName name="BROKER" localSheetId="18">#REF!</definedName>
    <definedName name="BROKER" localSheetId="19">#REF!</definedName>
    <definedName name="BROKER" localSheetId="20">#REF!</definedName>
    <definedName name="BROKER">#REF!</definedName>
    <definedName name="BSAcct" localSheetId="13">#REF!</definedName>
    <definedName name="BSAcct" localSheetId="14">#REF!</definedName>
    <definedName name="BSAcct" localSheetId="15">#REF!</definedName>
    <definedName name="BSAcct" localSheetId="16">#REF!</definedName>
    <definedName name="BSAcct" localSheetId="17">#REF!</definedName>
    <definedName name="BSAcct" localSheetId="18">#REF!</definedName>
    <definedName name="BSAcct" localSheetId="19">#REF!</definedName>
    <definedName name="BSAcct" localSheetId="20">#REF!</definedName>
    <definedName name="BSAcct">#REF!</definedName>
    <definedName name="BSBal" localSheetId="13">#REF!</definedName>
    <definedName name="BSBal" localSheetId="14">#REF!</definedName>
    <definedName name="BSBal" localSheetId="15">#REF!</definedName>
    <definedName name="BSBal" localSheetId="16">#REF!</definedName>
    <definedName name="BSBal" localSheetId="17">#REF!</definedName>
    <definedName name="BSBal" localSheetId="18">#REF!</definedName>
    <definedName name="BSBal" localSheetId="19">#REF!</definedName>
    <definedName name="BSBal" localSheetId="20">#REF!</definedName>
    <definedName name="BSBal">#REF!</definedName>
    <definedName name="BSDesc" localSheetId="13">#REF!</definedName>
    <definedName name="BSDesc" localSheetId="14">#REF!</definedName>
    <definedName name="BSDesc" localSheetId="15">#REF!</definedName>
    <definedName name="BSDesc" localSheetId="16">#REF!</definedName>
    <definedName name="BSDesc" localSheetId="17">#REF!</definedName>
    <definedName name="BSDesc" localSheetId="18">#REF!</definedName>
    <definedName name="BSDesc" localSheetId="19">#REF!</definedName>
    <definedName name="BSDesc" localSheetId="20">#REF!</definedName>
    <definedName name="BSDesc">#REF!</definedName>
    <definedName name="bsentity" localSheetId="13">#REF!</definedName>
    <definedName name="bsentity" localSheetId="14">#REF!</definedName>
    <definedName name="bsentity" localSheetId="15">#REF!</definedName>
    <definedName name="bsentity" localSheetId="16">#REF!</definedName>
    <definedName name="bsentity" localSheetId="17">#REF!</definedName>
    <definedName name="bsentity" localSheetId="18">#REF!</definedName>
    <definedName name="bsentity" localSheetId="19">#REF!</definedName>
    <definedName name="bsentity" localSheetId="20">#REF!</definedName>
    <definedName name="bsentity">#REF!</definedName>
    <definedName name="Bsheet" localSheetId="13">#REF!</definedName>
    <definedName name="Bsheet" localSheetId="14">#REF!</definedName>
    <definedName name="Bsheet" localSheetId="15">#REF!</definedName>
    <definedName name="Bsheet" localSheetId="16">#REF!</definedName>
    <definedName name="Bsheet" localSheetId="17">#REF!</definedName>
    <definedName name="Bsheet" localSheetId="18">#REF!</definedName>
    <definedName name="Bsheet" localSheetId="19">#REF!</definedName>
    <definedName name="Bsheet" localSheetId="20">#REF!</definedName>
    <definedName name="Bsheet">#REF!</definedName>
    <definedName name="BUILD">[7]Building!$A$2:$E$97</definedName>
    <definedName name="calspread_meanreversion" localSheetId="13">#REF!</definedName>
    <definedName name="calspread_meanreversion" localSheetId="14">#REF!</definedName>
    <definedName name="calspread_meanreversion" localSheetId="15">#REF!</definedName>
    <definedName name="calspread_meanreversion" localSheetId="16">#REF!</definedName>
    <definedName name="calspread_meanreversion" localSheetId="17">#REF!</definedName>
    <definedName name="calspread_meanreversion" localSheetId="18">#REF!</definedName>
    <definedName name="calspread_meanreversion" localSheetId="19">#REF!</definedName>
    <definedName name="calspread_meanreversion" localSheetId="20">#REF!</definedName>
    <definedName name="calspread_meanreversion">#REF!</definedName>
    <definedName name="calspread_meshpoints" localSheetId="13">#REF!</definedName>
    <definedName name="calspread_meshpoints" localSheetId="14">#REF!</definedName>
    <definedName name="calspread_meshpoints" localSheetId="15">#REF!</definedName>
    <definedName name="calspread_meshpoints" localSheetId="16">#REF!</definedName>
    <definedName name="calspread_meshpoints" localSheetId="17">#REF!</definedName>
    <definedName name="calspread_meshpoints" localSheetId="18">#REF!</definedName>
    <definedName name="calspread_meshpoints" localSheetId="19">#REF!</definedName>
    <definedName name="calspread_meshpoints" localSheetId="20">#REF!</definedName>
    <definedName name="calspread_meshpoints">#REF!</definedName>
    <definedName name="calspread_model" localSheetId="13">#REF!</definedName>
    <definedName name="calspread_model" localSheetId="14">#REF!</definedName>
    <definedName name="calspread_model" localSheetId="15">#REF!</definedName>
    <definedName name="calspread_model" localSheetId="16">#REF!</definedName>
    <definedName name="calspread_model" localSheetId="17">#REF!</definedName>
    <definedName name="calspread_model" localSheetId="18">#REF!</definedName>
    <definedName name="calspread_model" localSheetId="19">#REF!</definedName>
    <definedName name="calspread_model" localSheetId="20">#REF!</definedName>
    <definedName name="calspread_model">#REF!</definedName>
    <definedName name="calspread_volatility" localSheetId="13">#REF!</definedName>
    <definedName name="calspread_volatility" localSheetId="14">#REF!</definedName>
    <definedName name="calspread_volatility" localSheetId="15">#REF!</definedName>
    <definedName name="calspread_volatility" localSheetId="16">#REF!</definedName>
    <definedName name="calspread_volatility" localSheetId="17">#REF!</definedName>
    <definedName name="calspread_volatility" localSheetId="18">#REF!</definedName>
    <definedName name="calspread_volatility" localSheetId="19">#REF!</definedName>
    <definedName name="calspread_volatility" localSheetId="20">#REF!</definedName>
    <definedName name="calspread_volatility">#REF!</definedName>
    <definedName name="calspread_volatility2" localSheetId="13">#REF!</definedName>
    <definedName name="calspread_volatility2" localSheetId="14">#REF!</definedName>
    <definedName name="calspread_volatility2" localSheetId="15">#REF!</definedName>
    <definedName name="calspread_volatility2" localSheetId="16">#REF!</definedName>
    <definedName name="calspread_volatility2" localSheetId="17">#REF!</definedName>
    <definedName name="calspread_volatility2" localSheetId="18">#REF!</definedName>
    <definedName name="calspread_volatility2" localSheetId="19">#REF!</definedName>
    <definedName name="calspread_volatility2" localSheetId="20">#REF!</definedName>
    <definedName name="calspread_volatility2">#REF!</definedName>
    <definedName name="capexentity" localSheetId="13">#REF!</definedName>
    <definedName name="capexentity" localSheetId="14">#REF!</definedName>
    <definedName name="capexentity" localSheetId="15">#REF!</definedName>
    <definedName name="capexentity" localSheetId="16">#REF!</definedName>
    <definedName name="capexentity" localSheetId="17">#REF!</definedName>
    <definedName name="capexentity" localSheetId="18">#REF!</definedName>
    <definedName name="capexentity" localSheetId="19">#REF!</definedName>
    <definedName name="capexentity" localSheetId="20">#REF!</definedName>
    <definedName name="capexentity">#REF!</definedName>
    <definedName name="capfloor_meanreversion" localSheetId="13">#REF!</definedName>
    <definedName name="capfloor_meanreversion" localSheetId="14">#REF!</definedName>
    <definedName name="capfloor_meanreversion" localSheetId="15">#REF!</definedName>
    <definedName name="capfloor_meanreversion" localSheetId="16">#REF!</definedName>
    <definedName name="capfloor_meanreversion" localSheetId="17">#REF!</definedName>
    <definedName name="capfloor_meanreversion" localSheetId="18">#REF!</definedName>
    <definedName name="capfloor_meanreversion" localSheetId="19">#REF!</definedName>
    <definedName name="capfloor_meanreversion" localSheetId="20">#REF!</definedName>
    <definedName name="capfloor_meanreversion">#REF!</definedName>
    <definedName name="capfloor_model" localSheetId="13">#REF!</definedName>
    <definedName name="capfloor_model" localSheetId="14">#REF!</definedName>
    <definedName name="capfloor_model" localSheetId="15">#REF!</definedName>
    <definedName name="capfloor_model" localSheetId="16">#REF!</definedName>
    <definedName name="capfloor_model" localSheetId="17">#REF!</definedName>
    <definedName name="capfloor_model" localSheetId="18">#REF!</definedName>
    <definedName name="capfloor_model" localSheetId="19">#REF!</definedName>
    <definedName name="capfloor_model" localSheetId="20">#REF!</definedName>
    <definedName name="capfloor_model">#REF!</definedName>
    <definedName name="capfloor_volatility" localSheetId="13">#REF!</definedName>
    <definedName name="capfloor_volatility" localSheetId="14">#REF!</definedName>
    <definedName name="capfloor_volatility" localSheetId="15">#REF!</definedName>
    <definedName name="capfloor_volatility" localSheetId="16">#REF!</definedName>
    <definedName name="capfloor_volatility" localSheetId="17">#REF!</definedName>
    <definedName name="capfloor_volatility" localSheetId="18">#REF!</definedName>
    <definedName name="capfloor_volatility" localSheetId="19">#REF!</definedName>
    <definedName name="capfloor_volatility" localSheetId="20">#REF!</definedName>
    <definedName name="capfloor_volatility">#REF!</definedName>
    <definedName name="Cash_Sweep_Switch" localSheetId="13">#REF!</definedName>
    <definedName name="Cash_Sweep_Switch" localSheetId="14">#REF!</definedName>
    <definedName name="Cash_Sweep_Switch" localSheetId="15">#REF!</definedName>
    <definedName name="Cash_Sweep_Switch" localSheetId="16">#REF!</definedName>
    <definedName name="Cash_Sweep_Switch" localSheetId="17">#REF!</definedName>
    <definedName name="Cash_Sweep_Switch" localSheetId="18">#REF!</definedName>
    <definedName name="Cash_Sweep_Switch" localSheetId="19">#REF!</definedName>
    <definedName name="Cash_Sweep_Switch" localSheetId="20">#REF!</definedName>
    <definedName name="Cash_Sweep_Switch">#REF!</definedName>
    <definedName name="category" localSheetId="13">#REF!</definedName>
    <definedName name="category" localSheetId="14">#REF!</definedName>
    <definedName name="category" localSheetId="15">#REF!</definedName>
    <definedName name="category" localSheetId="16">#REF!</definedName>
    <definedName name="category" localSheetId="17">#REF!</definedName>
    <definedName name="category" localSheetId="18">#REF!</definedName>
    <definedName name="category" localSheetId="19">#REF!</definedName>
    <definedName name="category" localSheetId="20">#REF!</definedName>
    <definedName name="category">#REF!</definedName>
    <definedName name="CBWorkbookPriority" hidden="1">-21190210</definedName>
    <definedName name="cc">#REF!</definedName>
    <definedName name="ccc"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3" hidden="1">{"variance_page",#N/A,FALSE,"template"}</definedName>
    <definedName name="cccc" localSheetId="14" hidden="1">{"variance_page",#N/A,FALSE,"template"}</definedName>
    <definedName name="cccc" localSheetId="15" hidden="1">{"variance_page",#N/A,FALSE,"template"}</definedName>
    <definedName name="cccc" localSheetId="16" hidden="1">{"variance_page",#N/A,FALSE,"template"}</definedName>
    <definedName name="cccc" localSheetId="17" hidden="1">{"variance_page",#N/A,FALSE,"template"}</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hidden="1">{"variance_page",#N/A,FALSE,"template"}</definedName>
    <definedName name="ccccccc" localSheetId="13" hidden="1">{"SourcesUses",#N/A,TRUE,#N/A;"TransOverview",#N/A,TRUE,"CFMODEL"}</definedName>
    <definedName name="ccccccc" localSheetId="14" hidden="1">{"SourcesUses",#N/A,TRUE,#N/A;"TransOverview",#N/A,TRUE,"CFMODEL"}</definedName>
    <definedName name="ccccccc" localSheetId="15" hidden="1">{"SourcesUses",#N/A,TRUE,#N/A;"TransOverview",#N/A,TRUE,"CFMODEL"}</definedName>
    <definedName name="ccccccc" localSheetId="16" hidden="1">{"SourcesUses",#N/A,TRUE,#N/A;"TransOverview",#N/A,TRUE,"CFMODEL"}</definedName>
    <definedName name="ccccccc" localSheetId="17" hidden="1">{"SourcesUses",#N/A,TRUE,#N/A;"TransOverview",#N/A,TRUE,"CFMODEL"}</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hidden="1">{"SourcesUses",#N/A,TRUE,#N/A;"TransOverview",#N/A,TRUE,"CFMODEL"}</definedName>
    <definedName name="ccccccccccccccc" localSheetId="13" hidden="1">{"SourcesUses",#N/A,TRUE,"FundsFlow";"TransOverview",#N/A,TRUE,"FundsFlow"}</definedName>
    <definedName name="ccccccccccccccc" localSheetId="14" hidden="1">{"SourcesUses",#N/A,TRUE,"FundsFlow";"TransOverview",#N/A,TRUE,"FundsFlow"}</definedName>
    <definedName name="ccccccccccccccc" localSheetId="15" hidden="1">{"SourcesUses",#N/A,TRUE,"FundsFlow";"TransOverview",#N/A,TRUE,"FundsFlow"}</definedName>
    <definedName name="ccccccccccccccc" localSheetId="16" hidden="1">{"SourcesUses",#N/A,TRUE,"FundsFlow";"TransOverview",#N/A,TRUE,"FundsFlow"}</definedName>
    <definedName name="ccccccccccccccc" localSheetId="17" hidden="1">{"SourcesUses",#N/A,TRUE,"FundsFlow";"TransOverview",#N/A,TRUE,"FundsFlow"}</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hidden="1">{"SourcesUses",#N/A,TRUE,"FundsFlow";"TransOverview",#N/A,TRUE,"FundsFlow"}</definedName>
    <definedName name="CCPlan">#REF!</definedName>
    <definedName name="ccyswapopt_meanreversion" localSheetId="13">#REF!</definedName>
    <definedName name="ccyswapopt_meanreversion" localSheetId="14">#REF!</definedName>
    <definedName name="ccyswapopt_meanreversion" localSheetId="15">#REF!</definedName>
    <definedName name="ccyswapopt_meanreversion" localSheetId="16">#REF!</definedName>
    <definedName name="ccyswapopt_meanreversion" localSheetId="17">#REF!</definedName>
    <definedName name="ccyswapopt_meanreversion" localSheetId="18">#REF!</definedName>
    <definedName name="ccyswapopt_meanreversion" localSheetId="19">#REF!</definedName>
    <definedName name="ccyswapopt_meanreversion" localSheetId="20">#REF!</definedName>
    <definedName name="ccyswapopt_meanreversion">#REF!</definedName>
    <definedName name="ccyswapopt_model" localSheetId="13">#REF!</definedName>
    <definedName name="ccyswapopt_model" localSheetId="14">#REF!</definedName>
    <definedName name="ccyswapopt_model" localSheetId="15">#REF!</definedName>
    <definedName name="ccyswapopt_model" localSheetId="16">#REF!</definedName>
    <definedName name="ccyswapopt_model" localSheetId="17">#REF!</definedName>
    <definedName name="ccyswapopt_model" localSheetId="18">#REF!</definedName>
    <definedName name="ccyswapopt_model" localSheetId="19">#REF!</definedName>
    <definedName name="ccyswapopt_model" localSheetId="20">#REF!</definedName>
    <definedName name="ccyswapopt_model">#REF!</definedName>
    <definedName name="ccyswapopt_volatility" localSheetId="13">#REF!</definedName>
    <definedName name="ccyswapopt_volatility" localSheetId="14">#REF!</definedName>
    <definedName name="ccyswapopt_volatility" localSheetId="15">#REF!</definedName>
    <definedName name="ccyswapopt_volatility" localSheetId="16">#REF!</definedName>
    <definedName name="ccyswapopt_volatility" localSheetId="17">#REF!</definedName>
    <definedName name="ccyswapopt_volatility" localSheetId="18">#REF!</definedName>
    <definedName name="ccyswapopt_volatility" localSheetId="19">#REF!</definedName>
    <definedName name="ccyswapopt_volatility" localSheetId="20">#REF!</definedName>
    <definedName name="ccyswapopt_volatility">#REF!</definedName>
    <definedName name="ccyswapopt_volatility2" localSheetId="13">#REF!</definedName>
    <definedName name="ccyswapopt_volatility2" localSheetId="14">#REF!</definedName>
    <definedName name="ccyswapopt_volatility2" localSheetId="15">#REF!</definedName>
    <definedName name="ccyswapopt_volatility2" localSheetId="16">#REF!</definedName>
    <definedName name="ccyswapopt_volatility2" localSheetId="17">#REF!</definedName>
    <definedName name="ccyswapopt_volatility2" localSheetId="18">#REF!</definedName>
    <definedName name="ccyswapopt_volatility2" localSheetId="19">#REF!</definedName>
    <definedName name="ccyswapopt_volatility2" localSheetId="20">#REF!</definedName>
    <definedName name="ccyswapopt_volatility2">#REF!</definedName>
    <definedName name="cfentity" localSheetId="13">#REF!</definedName>
    <definedName name="cfentity" localSheetId="14">#REF!</definedName>
    <definedName name="cfentity" localSheetId="15">#REF!</definedName>
    <definedName name="cfentity" localSheetId="16">#REF!</definedName>
    <definedName name="cfentity" localSheetId="17">#REF!</definedName>
    <definedName name="cfentity" localSheetId="18">#REF!</definedName>
    <definedName name="cfentity" localSheetId="19">#REF!</definedName>
    <definedName name="cfentity" localSheetId="20">#REF!</definedName>
    <definedName name="cfentity">#REF!</definedName>
    <definedName name="Chart">"Chart 3"</definedName>
    <definedName name="Class_Life_ADR" localSheetId="13">'[8]ADR Table'!$B$5:$J$5</definedName>
    <definedName name="Class_Life_ADR" localSheetId="14">'[8]ADR Table'!$B$5:$J$5</definedName>
    <definedName name="Class_Life_ADR" localSheetId="15">'[8]ADR Table'!$B$5:$J$5</definedName>
    <definedName name="Class_Life_ADR" localSheetId="16">'[8]ADR Table'!$B$5:$J$5</definedName>
    <definedName name="Class_Life_ADR" localSheetId="17">'[8]ADR Table'!$B$5:$J$5</definedName>
    <definedName name="Class_Life_ADR" localSheetId="18">'[8]ADR Table'!$B$5:$J$5</definedName>
    <definedName name="Class_Life_ADR" localSheetId="19">'[8]ADR Table'!$B$5:$J$5</definedName>
    <definedName name="Class_Life_ADR" localSheetId="20">'[8]ADR Table'!$B$5:$J$5</definedName>
    <definedName name="Class_Life_ADR">'[8]ADR Table'!$B$5:$J$5</definedName>
    <definedName name="Class_Life_MACRS" localSheetId="13">'[8]MARCS Table'!$B$5:$I$5</definedName>
    <definedName name="Class_Life_MACRS" localSheetId="14">'[8]MARCS Table'!$B$5:$I$5</definedName>
    <definedName name="Class_Life_MACRS" localSheetId="15">'[8]MARCS Table'!$B$5:$I$5</definedName>
    <definedName name="Class_Life_MACRS" localSheetId="16">'[8]MARCS Table'!$B$5:$I$5</definedName>
    <definedName name="Class_Life_MACRS" localSheetId="17">'[8]MARCS Table'!$B$5:$I$5</definedName>
    <definedName name="Class_Life_MACRS" localSheetId="18">'[8]MARCS Table'!$B$5:$I$5</definedName>
    <definedName name="Class_Life_MACRS" localSheetId="19">'[8]MARCS Table'!$B$5:$I$5</definedName>
    <definedName name="Class_Life_MACRS" localSheetId="20">'[8]MARCS Table'!$B$5:$I$5</definedName>
    <definedName name="Class_Life_MACRS">'[8]MARCS Table'!$B$5:$I$5</definedName>
    <definedName name="Commercial_Operation_Year">[9]Inputs!$B$197</definedName>
    <definedName name="Commercial_Rev_Growth">[10]Assumptions!$C$11</definedName>
    <definedName name="confidence">[5]Inputs!$B$12</definedName>
    <definedName name="ConsolidatedRange" localSheetId="13">#REF!</definedName>
    <definedName name="ConsolidatedRange" localSheetId="14">#REF!</definedName>
    <definedName name="ConsolidatedRange" localSheetId="15">#REF!</definedName>
    <definedName name="ConsolidatedRange" localSheetId="16">#REF!</definedName>
    <definedName name="ConsolidatedRange" localSheetId="17">#REF!</definedName>
    <definedName name="ConsolidatedRange" localSheetId="18">#REF!</definedName>
    <definedName name="ConsolidatedRange" localSheetId="19">#REF!</definedName>
    <definedName name="ConsolidatedRange" localSheetId="20">#REF!</definedName>
    <definedName name="ConsolidatedRange">#REF!</definedName>
    <definedName name="ConsolidationRange" localSheetId="13">#REF!</definedName>
    <definedName name="ConsolidationRange" localSheetId="14">#REF!</definedName>
    <definedName name="ConsolidationRange" localSheetId="15">#REF!</definedName>
    <definedName name="ConsolidationRange" localSheetId="16">#REF!</definedName>
    <definedName name="ConsolidationRange" localSheetId="17">#REF!</definedName>
    <definedName name="ConsolidationRange" localSheetId="18">#REF!</definedName>
    <definedName name="ConsolidationRange" localSheetId="19">#REF!</definedName>
    <definedName name="ConsolidationRange" localSheetId="20">#REF!</definedName>
    <definedName name="ConsolidationRange">#REF!</definedName>
    <definedName name="Construction_Facility_Balance_End_of_Month" localSheetId="13">#REF!</definedName>
    <definedName name="Construction_Facility_Balance_End_of_Month" localSheetId="14">#REF!</definedName>
    <definedName name="Construction_Facility_Balance_End_of_Month" localSheetId="15">#REF!</definedName>
    <definedName name="Construction_Facility_Balance_End_of_Month" localSheetId="16">#REF!</definedName>
    <definedName name="Construction_Facility_Balance_End_of_Month" localSheetId="17">#REF!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#REF!</definedName>
    <definedName name="convertible_treesteps" localSheetId="13">#REF!</definedName>
    <definedName name="convertible_treesteps" localSheetId="14">#REF!</definedName>
    <definedName name="convertible_treesteps" localSheetId="15">#REF!</definedName>
    <definedName name="convertible_treesteps" localSheetId="16">#REF!</definedName>
    <definedName name="convertible_treesteps" localSheetId="17">#REF!</definedName>
    <definedName name="convertible_treesteps" localSheetId="18">#REF!</definedName>
    <definedName name="convertible_treesteps" localSheetId="19">#REF!</definedName>
    <definedName name="convertible_treesteps" localSheetId="20">#REF!</definedName>
    <definedName name="convertible_treesteps">#REF!</definedName>
    <definedName name="convertible_volatility" localSheetId="13">#REF!</definedName>
    <definedName name="convertible_volatility" localSheetId="14">#REF!</definedName>
    <definedName name="convertible_volatility" localSheetId="15">#REF!</definedName>
    <definedName name="convertible_volatility" localSheetId="16">#REF!</definedName>
    <definedName name="convertible_volatility" localSheetId="17">#REF!</definedName>
    <definedName name="convertible_volatility" localSheetId="18">#REF!</definedName>
    <definedName name="convertible_volatility" localSheetId="19">#REF!</definedName>
    <definedName name="convertible_volatility" localSheetId="20">#REF!</definedName>
    <definedName name="convertible_volatility">#REF!</definedName>
    <definedName name="Corporate_Guarantee_Switch" localSheetId="13">#REF!</definedName>
    <definedName name="Corporate_Guarantee_Switch" localSheetId="14">#REF!</definedName>
    <definedName name="Corporate_Guarantee_Switch" localSheetId="15">#REF!</definedName>
    <definedName name="Corporate_Guarantee_Switch" localSheetId="16">#REF!</definedName>
    <definedName name="Corporate_Guarantee_Switch" localSheetId="17">#REF!</definedName>
    <definedName name="Corporate_Guarantee_Switch" localSheetId="18">#REF!</definedName>
    <definedName name="Corporate_Guarantee_Switch" localSheetId="19">#REF!</definedName>
    <definedName name="Corporate_Guarantee_Switch" localSheetId="20">#REF!</definedName>
    <definedName name="Corporate_Guarantee_Switch">#REF!</definedName>
    <definedName name="corr_data">[5]Inputs!$B$6</definedName>
    <definedName name="Cost_of_Corporate_Guarantee" localSheetId="13">#REF!</definedName>
    <definedName name="Cost_of_Corporate_Guarantee" localSheetId="14">#REF!</definedName>
    <definedName name="Cost_of_Corporate_Guarantee" localSheetId="15">#REF!</definedName>
    <definedName name="Cost_of_Corporate_Guarantee" localSheetId="16">#REF!</definedName>
    <definedName name="Cost_of_Corporate_Guarantee" localSheetId="17">#REF!</definedName>
    <definedName name="Cost_of_Corporate_Guarantee" localSheetId="18">#REF!</definedName>
    <definedName name="Cost_of_Corporate_Guarantee" localSheetId="19">#REF!</definedName>
    <definedName name="Cost_of_Corporate_Guarantee" localSheetId="20">#REF!</definedName>
    <definedName name="Cost_of_Corporate_Guarantee">#REF!</definedName>
    <definedName name="County___Town_Tax_Billing_Month" localSheetId="13">#REF!</definedName>
    <definedName name="County___Town_Tax_Billing_Month" localSheetId="14">#REF!</definedName>
    <definedName name="County___Town_Tax_Billing_Month" localSheetId="15">#REF!</definedName>
    <definedName name="County___Town_Tax_Billing_Month" localSheetId="16">#REF!</definedName>
    <definedName name="County___Town_Tax_Billing_Month" localSheetId="17">#REF!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#REF!</definedName>
    <definedName name="crack_meanreversion" localSheetId="13">#REF!</definedName>
    <definedName name="crack_meanreversion" localSheetId="14">#REF!</definedName>
    <definedName name="crack_meanreversion" localSheetId="15">#REF!</definedName>
    <definedName name="crack_meanreversion" localSheetId="16">#REF!</definedName>
    <definedName name="crack_meanreversion" localSheetId="17">#REF!</definedName>
    <definedName name="crack_meanreversion" localSheetId="18">#REF!</definedName>
    <definedName name="crack_meanreversion" localSheetId="19">#REF!</definedName>
    <definedName name="crack_meanreversion" localSheetId="20">#REF!</definedName>
    <definedName name="crack_meanreversion">#REF!</definedName>
    <definedName name="crack_meanreversion2" localSheetId="13">#REF!</definedName>
    <definedName name="crack_meanreversion2" localSheetId="14">#REF!</definedName>
    <definedName name="crack_meanreversion2" localSheetId="15">#REF!</definedName>
    <definedName name="crack_meanreversion2" localSheetId="16">#REF!</definedName>
    <definedName name="crack_meanreversion2" localSheetId="17">#REF!</definedName>
    <definedName name="crack_meanreversion2" localSheetId="18">#REF!</definedName>
    <definedName name="crack_meanreversion2" localSheetId="19">#REF!</definedName>
    <definedName name="crack_meanreversion2" localSheetId="20">#REF!</definedName>
    <definedName name="crack_meanreversion2">#REF!</definedName>
    <definedName name="crack_meanreversion3" localSheetId="13">#REF!</definedName>
    <definedName name="crack_meanreversion3" localSheetId="14">#REF!</definedName>
    <definedName name="crack_meanreversion3" localSheetId="15">#REF!</definedName>
    <definedName name="crack_meanreversion3" localSheetId="16">#REF!</definedName>
    <definedName name="crack_meanreversion3" localSheetId="17">#REF!</definedName>
    <definedName name="crack_meanreversion3" localSheetId="18">#REF!</definedName>
    <definedName name="crack_meanreversion3" localSheetId="19">#REF!</definedName>
    <definedName name="crack_meanreversion3" localSheetId="20">#REF!</definedName>
    <definedName name="crack_meanreversion3">#REF!</definedName>
    <definedName name="crack_meshpoints" localSheetId="13">#REF!</definedName>
    <definedName name="crack_meshpoints" localSheetId="14">#REF!</definedName>
    <definedName name="crack_meshpoints" localSheetId="15">#REF!</definedName>
    <definedName name="crack_meshpoints" localSheetId="16">#REF!</definedName>
    <definedName name="crack_meshpoints" localSheetId="17">#REF!</definedName>
    <definedName name="crack_meshpoints" localSheetId="18">#REF!</definedName>
    <definedName name="crack_meshpoints" localSheetId="19">#REF!</definedName>
    <definedName name="crack_meshpoints" localSheetId="20">#REF!</definedName>
    <definedName name="crack_meshpoints">#REF!</definedName>
    <definedName name="crack_model" localSheetId="13">#REF!</definedName>
    <definedName name="crack_model" localSheetId="14">#REF!</definedName>
    <definedName name="crack_model" localSheetId="15">#REF!</definedName>
    <definedName name="crack_model" localSheetId="16">#REF!</definedName>
    <definedName name="crack_model" localSheetId="17">#REF!</definedName>
    <definedName name="crack_model" localSheetId="18">#REF!</definedName>
    <definedName name="crack_model" localSheetId="19">#REF!</definedName>
    <definedName name="crack_model" localSheetId="20">#REF!</definedName>
    <definedName name="crack_model">#REF!</definedName>
    <definedName name="crack_volatility" localSheetId="13">#REF!</definedName>
    <definedName name="crack_volatility" localSheetId="14">#REF!</definedName>
    <definedName name="crack_volatility" localSheetId="15">#REF!</definedName>
    <definedName name="crack_volatility" localSheetId="16">#REF!</definedName>
    <definedName name="crack_volatility" localSheetId="17">#REF!</definedName>
    <definedName name="crack_volatility" localSheetId="18">#REF!</definedName>
    <definedName name="crack_volatility" localSheetId="19">#REF!</definedName>
    <definedName name="crack_volatility" localSheetId="20">#REF!</definedName>
    <definedName name="crack_volatility">#REF!</definedName>
    <definedName name="crack_volatility2" localSheetId="13">#REF!</definedName>
    <definedName name="crack_volatility2" localSheetId="14">#REF!</definedName>
    <definedName name="crack_volatility2" localSheetId="15">#REF!</definedName>
    <definedName name="crack_volatility2" localSheetId="16">#REF!</definedName>
    <definedName name="crack_volatility2" localSheetId="17">#REF!</definedName>
    <definedName name="crack_volatility2" localSheetId="18">#REF!</definedName>
    <definedName name="crack_volatility2" localSheetId="19">#REF!</definedName>
    <definedName name="crack_volatility2" localSheetId="20">#REF!</definedName>
    <definedName name="crack_volatility2">#REF!</definedName>
    <definedName name="crack_volatility3" localSheetId="13">#REF!</definedName>
    <definedName name="crack_volatility3" localSheetId="14">#REF!</definedName>
    <definedName name="crack_volatility3" localSheetId="15">#REF!</definedName>
    <definedName name="crack_volatility3" localSheetId="16">#REF!</definedName>
    <definedName name="crack_volatility3" localSheetId="17">#REF!</definedName>
    <definedName name="crack_volatility3" localSheetId="18">#REF!</definedName>
    <definedName name="crack_volatility3" localSheetId="19">#REF!</definedName>
    <definedName name="crack_volatility3" localSheetId="20">#REF!</definedName>
    <definedName name="crack_volatility3">#REF!</definedName>
    <definedName name="CreditStats" localSheetId="13" hidden="1">#REF!</definedName>
    <definedName name="CreditStats" localSheetId="14" hidden="1">#REF!</definedName>
    <definedName name="CreditStats" localSheetId="15" hidden="1">#REF!</definedName>
    <definedName name="CreditStats" localSheetId="16" hidden="1">#REF!</definedName>
    <definedName name="CreditStats" localSheetId="17" hidden="1">#REF!</definedName>
    <definedName name="CreditStats" localSheetId="18" hidden="1">#REF!</definedName>
    <definedName name="CreditStats" localSheetId="19" hidden="1">#REF!</definedName>
    <definedName name="CreditStats" localSheetId="20" hidden="1">#REF!</definedName>
    <definedName name="CreditStats" hidden="1">#REF!</definedName>
    <definedName name="_xlnm.Criteria" localSheetId="13">'[11]CAP ADJ'!#REF!</definedName>
    <definedName name="_xlnm.Criteria" localSheetId="14">'[11]CAP ADJ'!#REF!</definedName>
    <definedName name="_xlnm.Criteria" localSheetId="15">'[11]CAP ADJ'!#REF!</definedName>
    <definedName name="_xlnm.Criteria" localSheetId="16">'[11]CAP ADJ'!#REF!</definedName>
    <definedName name="_xlnm.Criteria" localSheetId="17">'[11]CAP ADJ'!#REF!</definedName>
    <definedName name="_xlnm.Criteria" localSheetId="18">'[11]CAP ADJ'!#REF!</definedName>
    <definedName name="_xlnm.Criteria" localSheetId="19">'[11]CAP ADJ'!#REF!</definedName>
    <definedName name="_xlnm.Criteria" localSheetId="20">'[11]CAP ADJ'!#REF!</definedName>
    <definedName name="_xlnm.Criteria">'[11]CAP ADJ'!#REF!</definedName>
    <definedName name="Criteria_MI" localSheetId="13">#REF!</definedName>
    <definedName name="Criteria_MI" localSheetId="14">#REF!</definedName>
    <definedName name="Criteria_MI" localSheetId="15">#REF!</definedName>
    <definedName name="Criteria_MI" localSheetId="16">#REF!</definedName>
    <definedName name="Criteria_MI" localSheetId="17">#REF!</definedName>
    <definedName name="Criteria_MI" localSheetId="18">#REF!</definedName>
    <definedName name="Criteria_MI" localSheetId="19">#REF!</definedName>
    <definedName name="Criteria_MI" localSheetId="20">#REF!</definedName>
    <definedName name="Criteria_MI">#REF!</definedName>
    <definedName name="cross_corrs">[5]Inputs!$B$27</definedName>
    <definedName name="CTHRS" localSheetId="13">#REF!</definedName>
    <definedName name="CTHRS" localSheetId="14">#REF!</definedName>
    <definedName name="CTHRS" localSheetId="15">#REF!</definedName>
    <definedName name="CTHRS" localSheetId="16">#REF!</definedName>
    <definedName name="CTHRS" localSheetId="17">#REF!</definedName>
    <definedName name="CTHRS" localSheetId="18">#REF!</definedName>
    <definedName name="CTHRS" localSheetId="19">#REF!</definedName>
    <definedName name="CTHRS" localSheetId="20">#REF!</definedName>
    <definedName name="CTHRS">#REF!</definedName>
    <definedName name="cumCOLA">'[12]cum CPI'!$A$7:$B$43</definedName>
    <definedName name="Cumulative_Cash_Flow" localSheetId="13">#REF!</definedName>
    <definedName name="Cumulative_Cash_Flow" localSheetId="14">#REF!</definedName>
    <definedName name="Cumulative_Cash_Flow" localSheetId="15">#REF!</definedName>
    <definedName name="Cumulative_Cash_Flow" localSheetId="16">#REF!</definedName>
    <definedName name="Cumulative_Cash_Flow" localSheetId="17">#REF!</definedName>
    <definedName name="Cumulative_Cash_Flow" localSheetId="18">#REF!</definedName>
    <definedName name="Cumulative_Cash_Flow" localSheetId="19">#REF!</definedName>
    <definedName name="Cumulative_Cash_Flow" localSheetId="20">#REF!</definedName>
    <definedName name="Cumulative_Cash_Flow">#REF!</definedName>
    <definedName name="CURRENT" localSheetId="13">#REF!</definedName>
    <definedName name="CURRENT" localSheetId="14">#REF!</definedName>
    <definedName name="CURRENT" localSheetId="15">#REF!</definedName>
    <definedName name="CURRENT" localSheetId="16">#REF!</definedName>
    <definedName name="CURRENT" localSheetId="17">#REF!</definedName>
    <definedName name="CURRENT" localSheetId="18">#REF!</definedName>
    <definedName name="CURRENT" localSheetId="19">#REF!</definedName>
    <definedName name="CURRENT" localSheetId="20">#REF!</definedName>
    <definedName name="CURRENT">#REF!</definedName>
    <definedName name="CurrentDimensionReference">'[13]Setup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3">#REF!</definedName>
    <definedName name="Customers" localSheetId="14">#REF!</definedName>
    <definedName name="Customers" localSheetId="15">#REF!</definedName>
    <definedName name="Customers" localSheetId="16">#REF!</definedName>
    <definedName name="Customers" localSheetId="17">#REF!</definedName>
    <definedName name="Customers" localSheetId="18">#REF!</definedName>
    <definedName name="Customers" localSheetId="19">#REF!</definedName>
    <definedName name="Customers" localSheetId="20">#REF!</definedName>
    <definedName name="Customers">#REF!</definedName>
    <definedName name="d" localSheetId="13" hidden="1">{"SourcesUses",#N/A,TRUE,#N/A;"TransOverview",#N/A,TRUE,"CFMODEL"}</definedName>
    <definedName name="d" localSheetId="14" hidden="1">{"SourcesUses",#N/A,TRUE,#N/A;"TransOverview",#N/A,TRUE,"CFMODEL"}</definedName>
    <definedName name="d" localSheetId="15" hidden="1">{"SourcesUses",#N/A,TRUE,#N/A;"TransOverview",#N/A,TRUE,"CFMODEL"}</definedName>
    <definedName name="d" localSheetId="16" hidden="1">{"SourcesUses",#N/A,TRUE,#N/A;"TransOverview",#N/A,TRUE,"CFMODEL"}</definedName>
    <definedName name="d" localSheetId="17" hidden="1">{"SourcesUses",#N/A,TRUE,#N/A;"TransOverview",#N/A,TRUE,"CFMODEL"}</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hidden="1">{"SourcesUses",#N/A,TRUE,#N/A;"TransOverview",#N/A,TRUE,"CFMODEL"}</definedName>
    <definedName name="d_2" localSheetId="1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3" hidden="1">{"ID1",#N/A,FALSE,"IDIQ-I";"id2",#N/A,FALSE,"IDIQ-II";"ID3",#N/A,FALSE,"IDIQ-III";"ID4",#N/A,FALSE,"IDIQ-IV";"id5",#N/A,FALSE,"IDIQ-V";"ID6",#N/A,FALSE,"IDIQ-VI";"DO1a",#N/A,FALSE,"DO-IA";"DO1b",#N/A,FALSE,"DO-IB";"DO1C",#N/A,FALSE,"DO-IC";"DO3",#N/A,FALSE,"DO-III";"DO4",#N/A,FALSE,"DO-IV";"DO5",#N/A,FALSE,"DO-V"}</definedName>
    <definedName name="daddy" localSheetId="14" hidden="1">{"ID1",#N/A,FALSE,"IDIQ-I";"id2",#N/A,FALSE,"IDIQ-II";"ID3",#N/A,FALSE,"IDIQ-III";"ID4",#N/A,FALSE,"IDIQ-IV";"id5",#N/A,FALSE,"IDIQ-V";"ID6",#N/A,FALSE,"IDIQ-VI";"DO1a",#N/A,FALSE,"DO-IA";"DO1b",#N/A,FALSE,"DO-IB";"DO1C",#N/A,FALSE,"DO-IC";"DO3",#N/A,FALSE,"DO-III";"DO4",#N/A,FALSE,"DO-IV";"DO5",#N/A,FALSE,"DO-V"}</definedName>
    <definedName name="daddy" localSheetId="15" hidden="1">{"ID1",#N/A,FALSE,"IDIQ-I";"id2",#N/A,FALSE,"IDIQ-II";"ID3",#N/A,FALSE,"IDIQ-III";"ID4",#N/A,FALSE,"IDIQ-IV";"id5",#N/A,FALSE,"IDIQ-V";"ID6",#N/A,FALSE,"IDIQ-VI";"DO1a",#N/A,FALSE,"DO-IA";"DO1b",#N/A,FALSE,"DO-IB";"DO1C",#N/A,FALSE,"DO-IC";"DO3",#N/A,FALSE,"DO-III";"DO4",#N/A,FALSE,"DO-IV";"DO5",#N/A,FALSE,"DO-V"}</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hidden="1">{"ID1",#N/A,FALSE,"IDIQ-I";"id2",#N/A,FALSE,"IDIQ-II";"ID3",#N/A,FALSE,"IDIQ-III";"ID4",#N/A,FALSE,"IDIQ-IV";"id5",#N/A,FALSE,"IDIQ-V";"ID6",#N/A,FALSE,"IDIQ-VI";"DO1a",#N/A,FALSE,"DO-IA";"DO1b",#N/A,FALSE,"DO-IB";"DO1C",#N/A,FALSE,"DO-IC";"DO3",#N/A,FALSE,"DO-III";"DO4",#N/A,FALSE,"DO-IV";"DO5",#N/A,FALSE,"DO-V"}</definedName>
    <definedName name="DATA">'[14]FS Dnld SAVE THIS'!$A$5:$D$1596</definedName>
    <definedName name="DATA1" localSheetId="13">#REF!</definedName>
    <definedName name="DATA1" localSheetId="14">#REF!</definedName>
    <definedName name="DATA1" localSheetId="15">#REF!</definedName>
    <definedName name="DATA1" localSheetId="16">#REF!</definedName>
    <definedName name="DATA1" localSheetId="17">#REF!</definedName>
    <definedName name="DATA1" localSheetId="18">#REF!</definedName>
    <definedName name="DATA1" localSheetId="19">#REF!</definedName>
    <definedName name="DATA1" localSheetId="20">#REF!</definedName>
    <definedName name="DATA1">#REF!</definedName>
    <definedName name="DATA11" localSheetId="13">#REF!</definedName>
    <definedName name="DATA11" localSheetId="14">#REF!</definedName>
    <definedName name="DATA11" localSheetId="15">#REF!</definedName>
    <definedName name="DATA11" localSheetId="16">#REF!</definedName>
    <definedName name="DATA11" localSheetId="17">#REF!</definedName>
    <definedName name="DATA11" localSheetId="18">#REF!</definedName>
    <definedName name="DATA11" localSheetId="19">#REF!</definedName>
    <definedName name="DATA11" localSheetId="20">#REF!</definedName>
    <definedName name="DATA11">#REF!</definedName>
    <definedName name="DATA13" localSheetId="13">#REF!</definedName>
    <definedName name="DATA13" localSheetId="14">#REF!</definedName>
    <definedName name="DATA13" localSheetId="15">#REF!</definedName>
    <definedName name="DATA13" localSheetId="16">#REF!</definedName>
    <definedName name="DATA13" localSheetId="17">#REF!</definedName>
    <definedName name="DATA13" localSheetId="18">#REF!</definedName>
    <definedName name="DATA13" localSheetId="19">#REF!</definedName>
    <definedName name="DATA13" localSheetId="20">#REF!</definedName>
    <definedName name="DATA13">#REF!</definedName>
    <definedName name="DATA14" localSheetId="13">#REF!</definedName>
    <definedName name="DATA14" localSheetId="14">#REF!</definedName>
    <definedName name="DATA14" localSheetId="15">#REF!</definedName>
    <definedName name="DATA14" localSheetId="16">#REF!</definedName>
    <definedName name="DATA14" localSheetId="17">#REF!</definedName>
    <definedName name="DATA14" localSheetId="18">#REF!</definedName>
    <definedName name="DATA14" localSheetId="19">#REF!</definedName>
    <definedName name="DATA14" localSheetId="20">#REF!</definedName>
    <definedName name="DATA14">#REF!</definedName>
    <definedName name="DATA15" localSheetId="13">#REF!</definedName>
    <definedName name="DATA15" localSheetId="14">#REF!</definedName>
    <definedName name="DATA15" localSheetId="15">#REF!</definedName>
    <definedName name="DATA15" localSheetId="16">#REF!</definedName>
    <definedName name="DATA15" localSheetId="17">#REF!</definedName>
    <definedName name="DATA15" localSheetId="18">#REF!</definedName>
    <definedName name="DATA15" localSheetId="19">#REF!</definedName>
    <definedName name="DATA15" localSheetId="20">#REF!</definedName>
    <definedName name="DATA15">#REF!</definedName>
    <definedName name="DATA16" localSheetId="13">#REF!</definedName>
    <definedName name="DATA16" localSheetId="14">#REF!</definedName>
    <definedName name="DATA16" localSheetId="15">#REF!</definedName>
    <definedName name="DATA16" localSheetId="16">#REF!</definedName>
    <definedName name="DATA16" localSheetId="17">#REF!</definedName>
    <definedName name="DATA16" localSheetId="18">#REF!</definedName>
    <definedName name="DATA16" localSheetId="19">#REF!</definedName>
    <definedName name="DATA16" localSheetId="20">#REF!</definedName>
    <definedName name="DATA16">#REF!</definedName>
    <definedName name="DATA17" localSheetId="13">#REF!</definedName>
    <definedName name="DATA17" localSheetId="14">#REF!</definedName>
    <definedName name="DATA17" localSheetId="15">#REF!</definedName>
    <definedName name="DATA17" localSheetId="16">#REF!</definedName>
    <definedName name="DATA17" localSheetId="17">#REF!</definedName>
    <definedName name="DATA17" localSheetId="18">#REF!</definedName>
    <definedName name="DATA17" localSheetId="19">#REF!</definedName>
    <definedName name="DATA17" localSheetId="20">#REF!</definedName>
    <definedName name="DATA17">#REF!</definedName>
    <definedName name="DATA2" localSheetId="13">#REF!</definedName>
    <definedName name="DATA2" localSheetId="14">#REF!</definedName>
    <definedName name="DATA2" localSheetId="15">#REF!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#REF!</definedName>
    <definedName name="DATA3" localSheetId="13">#REF!</definedName>
    <definedName name="DATA3" localSheetId="14">#REF!</definedName>
    <definedName name="DATA3" localSheetId="15">#REF!</definedName>
    <definedName name="DATA3" localSheetId="16">#REF!</definedName>
    <definedName name="DATA3" localSheetId="17">#REF!</definedName>
    <definedName name="DATA3" localSheetId="18">#REF!</definedName>
    <definedName name="DATA3" localSheetId="19">#REF!</definedName>
    <definedName name="DATA3" localSheetId="20">#REF!</definedName>
    <definedName name="DATA3">#REF!</definedName>
    <definedName name="DATA4" localSheetId="13">#REF!</definedName>
    <definedName name="DATA4" localSheetId="14">#REF!</definedName>
    <definedName name="DATA4" localSheetId="15">#REF!</definedName>
    <definedName name="DATA4" localSheetId="16">#REF!</definedName>
    <definedName name="DATA4" localSheetId="17">#REF!</definedName>
    <definedName name="DATA4" localSheetId="18">#REF!</definedName>
    <definedName name="DATA4" localSheetId="19">#REF!</definedName>
    <definedName name="DATA4" localSheetId="20">#REF!</definedName>
    <definedName name="DATA4">#REF!</definedName>
    <definedName name="DATA5" localSheetId="13">#REF!</definedName>
    <definedName name="DATA5" localSheetId="14">#REF!</definedName>
    <definedName name="DATA5" localSheetId="15">#REF!</definedName>
    <definedName name="DATA5" localSheetId="16">#REF!</definedName>
    <definedName name="DATA5" localSheetId="17">#REF!</definedName>
    <definedName name="DATA5" localSheetId="18">#REF!</definedName>
    <definedName name="DATA5" localSheetId="19">#REF!</definedName>
    <definedName name="DATA5" localSheetId="20">#REF!</definedName>
    <definedName name="DATA5">#REF!</definedName>
    <definedName name="DATA6" localSheetId="13">#REF!</definedName>
    <definedName name="DATA6" localSheetId="14">#REF!</definedName>
    <definedName name="DATA6" localSheetId="15">#REF!</definedName>
    <definedName name="DATA6" localSheetId="16">#REF!</definedName>
    <definedName name="DATA6" localSheetId="17">#REF!</definedName>
    <definedName name="DATA6" localSheetId="18">#REF!</definedName>
    <definedName name="DATA6" localSheetId="19">#REF!</definedName>
    <definedName name="DATA6" localSheetId="20">#REF!</definedName>
    <definedName name="DATA6">#REF!</definedName>
    <definedName name="DATA7" localSheetId="13">#REF!</definedName>
    <definedName name="DATA7" localSheetId="14">#REF!</definedName>
    <definedName name="DATA7" localSheetId="15">#REF!</definedName>
    <definedName name="DATA7" localSheetId="16">#REF!</definedName>
    <definedName name="DATA7" localSheetId="17">#REF!</definedName>
    <definedName name="DATA7" localSheetId="18">#REF!</definedName>
    <definedName name="DATA7" localSheetId="19">#REF!</definedName>
    <definedName name="DATA7" localSheetId="20">#REF!</definedName>
    <definedName name="DATA7">#REF!</definedName>
    <definedName name="DATA8" localSheetId="13">#REF!</definedName>
    <definedName name="DATA8" localSheetId="14">#REF!</definedName>
    <definedName name="DATA8" localSheetId="15">#REF!</definedName>
    <definedName name="DATA8" localSheetId="16">#REF!</definedName>
    <definedName name="DATA8" localSheetId="17">#REF!</definedName>
    <definedName name="DATA8" localSheetId="18">#REF!</definedName>
    <definedName name="DATA8" localSheetId="19">#REF!</definedName>
    <definedName name="DATA8" localSheetId="20">#REF!</definedName>
    <definedName name="DATA8">#REF!</definedName>
    <definedName name="DATA9" localSheetId="13">#REF!</definedName>
    <definedName name="DATA9" localSheetId="14">#REF!</definedName>
    <definedName name="DATA9" localSheetId="15">#REF!</definedName>
    <definedName name="DATA9" localSheetId="16">#REF!</definedName>
    <definedName name="DATA9" localSheetId="17">#REF!</definedName>
    <definedName name="DATA9" localSheetId="18">#REF!</definedName>
    <definedName name="DATA9" localSheetId="19">#REF!</definedName>
    <definedName name="DATA9" localSheetId="20">#REF!</definedName>
    <definedName name="DATA9">#REF!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#REF!</definedName>
    <definedName name="Date_Table">[15]Input!$T$4:$AA$27</definedName>
    <definedName name="dateorder" localSheetId="13">#REF!</definedName>
    <definedName name="dateorder" localSheetId="14">#REF!</definedName>
    <definedName name="dateorder" localSheetId="15">#REF!</definedName>
    <definedName name="dateorder" localSheetId="16">#REF!</definedName>
    <definedName name="dateorder" localSheetId="17">#REF!</definedName>
    <definedName name="dateorder" localSheetId="18">#REF!</definedName>
    <definedName name="dateorder" localSheetId="19">#REF!</definedName>
    <definedName name="dateorder" localSheetId="20">#REF!</definedName>
    <definedName name="dateorder">#REF!</definedName>
    <definedName name="DCHART4" localSheetId="13" hidden="1">#REF!</definedName>
    <definedName name="DCHART4" localSheetId="14" hidden="1">#REF!</definedName>
    <definedName name="DCHART4" localSheetId="15" hidden="1">#REF!</definedName>
    <definedName name="DCHART4" localSheetId="16" hidden="1">#REF!</definedName>
    <definedName name="DCHART4" localSheetId="17" hidden="1">#REF!</definedName>
    <definedName name="DCHART4" localSheetId="18" hidden="1">#REF!</definedName>
    <definedName name="DCHART4" localSheetId="19" hidden="1">#REF!</definedName>
    <definedName name="DCHART4" localSheetId="20" hidden="1">#REF!</definedName>
    <definedName name="DCHART4" hidden="1">#REF!</definedName>
    <definedName name="dd" localSheetId="13" hidden="1">{"Income Statement",#N/A,FALSE,"CFMODEL";"Balance Sheet",#N/A,FALSE,"CFMODEL"}</definedName>
    <definedName name="dd" localSheetId="14" hidden="1">{"Income Statement",#N/A,FALSE,"CFMODEL";"Balance Sheet",#N/A,FALSE,"CFMODEL"}</definedName>
    <definedName name="dd" localSheetId="15" hidden="1">{"Income Statement",#N/A,FALSE,"CFMODEL";"Balance Sheet",#N/A,FALSE,"CFMODEL"}</definedName>
    <definedName name="dd" localSheetId="16" hidden="1">{"Income Statement",#N/A,FALSE,"CFMODEL";"Balance Sheet",#N/A,FALSE,"CFMODEL"}</definedName>
    <definedName name="dd" localSheetId="17" hidden="1">{"Income Statement",#N/A,FALSE,"CFMODEL";"Balance Sheet",#N/A,FALSE,"CFMODEL"}</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hidden="1">{"Income Statement",#N/A,FALSE,"CFMODEL";"Balance Sheet",#N/A,FALSE,"CFMODEL"}</definedName>
    <definedName name="ddd" localSheetId="13" hidden="1">{"SourcesUses",#N/A,TRUE,#N/A;"TransOverview",#N/A,TRUE,"CFMODEL"}</definedName>
    <definedName name="ddd" localSheetId="14" hidden="1">{"SourcesUses",#N/A,TRUE,#N/A;"TransOverview",#N/A,TRUE,"CFMODEL"}</definedName>
    <definedName name="ddd" localSheetId="15" hidden="1">{"SourcesUses",#N/A,TRUE,#N/A;"TransOverview",#N/A,TRUE,"CFMODEL"}</definedName>
    <definedName name="ddd" localSheetId="16" hidden="1">{"SourcesUses",#N/A,TRUE,#N/A;"TransOverview",#N/A,TRUE,"CFMODEL"}</definedName>
    <definedName name="ddd" localSheetId="17" hidden="1">{"SourcesUses",#N/A,TRUE,#N/A;"TransOverview",#N/A,TRUE,"CFMODEL"}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hidden="1">{"SourcesUses",#N/A,TRUE,#N/A;"TransOverview",#N/A,TRUE,"CFMODEL"}</definedName>
    <definedName name="dddd" localSheetId="13" hidden="1">{"SourcesUses",#N/A,TRUE,"CFMODEL";"TransOverview",#N/A,TRUE,"CFMODEL"}</definedName>
    <definedName name="dddd" localSheetId="14" hidden="1">{"SourcesUses",#N/A,TRUE,"CFMODEL";"TransOverview",#N/A,TRUE,"CFMODEL"}</definedName>
    <definedName name="dddd" localSheetId="15" hidden="1">{"SourcesUses",#N/A,TRUE,"CFMODEL";"TransOverview",#N/A,TRUE,"CFMODEL"}</definedName>
    <definedName name="dddd" localSheetId="16" hidden="1">{"SourcesUses",#N/A,TRUE,"CFMODEL";"TransOverview",#N/A,TRUE,"CFMODEL"}</definedName>
    <definedName name="dddd" localSheetId="17" hidden="1">{"SourcesUses",#N/A,TRUE,"CFMODEL";"TransOverview",#N/A,TRUE,"CFMODEL"}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hidden="1">{"SourcesUses",#N/A,TRUE,"CFMODEL";"TransOverview",#N/A,TRUE,"CFMODEL"}</definedName>
    <definedName name="dddddddd" localSheetId="13" hidden="1">{"Income Statement",#N/A,FALSE,"CFMODEL";"Balance Sheet",#N/A,FALSE,"CFMODEL"}</definedName>
    <definedName name="dddddddd" localSheetId="14" hidden="1">{"Income Statement",#N/A,FALSE,"CFMODEL";"Balance Sheet",#N/A,FALSE,"CFMODEL"}</definedName>
    <definedName name="dddddddd" localSheetId="15" hidden="1">{"Income Statement",#N/A,FALSE,"CFMODEL";"Balance Sheet",#N/A,FALSE,"CFMODEL"}</definedName>
    <definedName name="dddddddd" localSheetId="16" hidden="1">{"Income Statement",#N/A,FALSE,"CFMODEL";"Balance Sheet",#N/A,FALSE,"CFMODEL"}</definedName>
    <definedName name="dddddddd" localSheetId="17" hidden="1">{"Income Statement",#N/A,FALSE,"CFMODEL";"Balance Sheet",#N/A,FALSE,"CFMODEL"}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hidden="1">{"Income Statement",#N/A,FALSE,"CFMODEL";"Balance Sheet",#N/A,FALSE,"CFMODEL"}</definedName>
    <definedName name="ddddddddddddddd" localSheetId="13" hidden="1">{"SourcesUses",#N/A,TRUE,"CFMODEL";"TransOverview",#N/A,TRUE,"CFMODEL"}</definedName>
    <definedName name="ddddddddddddddd" localSheetId="14" hidden="1">{"SourcesUses",#N/A,TRUE,"CFMODEL";"TransOverview",#N/A,TRUE,"CFMODEL"}</definedName>
    <definedName name="ddddddddddddddd" localSheetId="15" hidden="1">{"SourcesUses",#N/A,TRUE,"CFMODEL";"TransOverview",#N/A,TRUE,"CFMODEL"}</definedName>
    <definedName name="ddddddddddddddd" localSheetId="16" hidden="1">{"SourcesUses",#N/A,TRUE,"CFMODEL";"TransOverview",#N/A,TRUE,"CFMODEL"}</definedName>
    <definedName name="ddddddddddddddd" localSheetId="17" hidden="1">{"SourcesUses",#N/A,TRUE,"CFMODEL";"TransOverview",#N/A,TRUE,"CFMODEL"}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hidden="1">{"SourcesUses",#N/A,TRUE,"CFMODEL";"TransOverview",#N/A,TRUE,"CFMODEL"}</definedName>
    <definedName name="dddddddddddddddddd" localSheetId="13" hidden="1">{"SourcesUses",#N/A,TRUE,#N/A;"TransOverview",#N/A,TRUE,"CFMODEL"}</definedName>
    <definedName name="dddddddddddddddddd" localSheetId="14" hidden="1">{"SourcesUses",#N/A,TRUE,#N/A;"TransOverview",#N/A,TRUE,"CFMODEL"}</definedName>
    <definedName name="dddddddddddddddddd" localSheetId="15" hidden="1">{"SourcesUses",#N/A,TRUE,#N/A;"TransOverview",#N/A,TRUE,"CFMODEL"}</definedName>
    <definedName name="dddddddddddddddddd" localSheetId="16" hidden="1">{"SourcesUses",#N/A,TRUE,#N/A;"TransOverview",#N/A,TRUE,"CFMODEL"}</definedName>
    <definedName name="dddddddddddddddddd" localSheetId="17" hidden="1">{"SourcesUses",#N/A,TRUE,#N/A;"TransOverview",#N/A,TRUE,"CFMODEL"}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hidden="1">{"SourcesUses",#N/A,TRUE,#N/A;"TransOverview",#N/A,TRUE,"CFMODEL"}</definedName>
    <definedName name="ddddddddddddddddddddd" localSheetId="13" hidden="1">{"SourcesUses",#N/A,TRUE,"FundsFlow";"TransOverview",#N/A,TRUE,"FundsFlow"}</definedName>
    <definedName name="ddddddddddddddddddddd" localSheetId="14" hidden="1">{"SourcesUses",#N/A,TRUE,"FundsFlow";"TransOverview",#N/A,TRUE,"FundsFlow"}</definedName>
    <definedName name="ddddddddddddddddddddd" localSheetId="15" hidden="1">{"SourcesUses",#N/A,TRUE,"FundsFlow";"TransOverview",#N/A,TRUE,"FundsFlow"}</definedName>
    <definedName name="ddddddddddddddddddddd" localSheetId="16" hidden="1">{"SourcesUses",#N/A,TRUE,"FundsFlow";"TransOverview",#N/A,TRUE,"FundsFlow"}</definedName>
    <definedName name="ddddddddddddddddddddd" localSheetId="17" hidden="1">{"SourcesUses",#N/A,TRUE,"FundsFlow";"TransOverview",#N/A,TRUE,"FundsFlow"}</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hidden="1">{"SourcesUses",#N/A,TRUE,"FundsFlow";"TransOverview",#N/A,TRUE,"FundsFlow"}</definedName>
    <definedName name="ddddddddddddddddddddddd" localSheetId="13" hidden="1">{"SourcesUses",#N/A,TRUE,#N/A;"TransOverview",#N/A,TRUE,"CFMODEL"}</definedName>
    <definedName name="ddddddddddddddddddddddd" localSheetId="14" hidden="1">{"SourcesUses",#N/A,TRUE,#N/A;"TransOverview",#N/A,TRUE,"CFMODEL"}</definedName>
    <definedName name="ddddddddddddddddddddddd" localSheetId="15" hidden="1">{"SourcesUses",#N/A,TRUE,#N/A;"TransOverview",#N/A,TRUE,"CFMODEL"}</definedName>
    <definedName name="ddddddddddddddddddddddd" localSheetId="16" hidden="1">{"SourcesUses",#N/A,TRUE,#N/A;"TransOverview",#N/A,TRUE,"CFMODEL"}</definedName>
    <definedName name="ddddddddddddddddddddddd" localSheetId="17" hidden="1">{"SourcesUses",#N/A,TRUE,#N/A;"TransOverview",#N/A,TRUE,"CFMODEL"}</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hidden="1">{"SourcesUses",#N/A,TRUE,#N/A;"TransOverview",#N/A,TRUE,"CFMODEL"}</definedName>
    <definedName name="ddf" localSheetId="13" hidden="1">{"2002Frcst","06Month",FALSE,"Frcst Format 2002"}</definedName>
    <definedName name="ddf" localSheetId="14" hidden="1">{"2002Frcst","06Month",FALSE,"Frcst Format 2002"}</definedName>
    <definedName name="ddf" localSheetId="15" hidden="1">{"2002Frcst","06Month",FALSE,"Frcst Format 2002"}</definedName>
    <definedName name="ddf" localSheetId="16" hidden="1">{"2002Frcst","06Month",FALSE,"Frcst Format 2002"}</definedName>
    <definedName name="ddf" localSheetId="17" hidden="1">{"2002Frcst","06Month",FALSE,"Frcst Format 2002"}</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hidden="1">{"2002Frcst","06Month",FALSE,"Frcst Format 2002"}</definedName>
    <definedName name="Debt_Service_Reserve_Drawn_Spread_year_1_to_5" localSheetId="13">#REF!</definedName>
    <definedName name="Debt_Service_Reserve_Drawn_Spread_year_1_to_5" localSheetId="14">#REF!</definedName>
    <definedName name="Debt_Service_Reserve_Drawn_Spread_year_1_to_5" localSheetId="15">#REF!</definedName>
    <definedName name="Debt_Service_Reserve_Drawn_Spread_year_1_to_5" localSheetId="16">#REF!</definedName>
    <definedName name="Debt_Service_Reserve_Drawn_Spread_year_1_to_5" localSheetId="17">#REF!</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#REF!</definedName>
    <definedName name="Debt_Service_Reserve_Drawn_Spread_year_6_plus" localSheetId="13">#REF!</definedName>
    <definedName name="Debt_Service_Reserve_Drawn_Spread_year_6_plus" localSheetId="14">#REF!</definedName>
    <definedName name="Debt_Service_Reserve_Drawn_Spread_year_6_plus" localSheetId="15">#REF!</definedName>
    <definedName name="Debt_Service_Reserve_Drawn_Spread_year_6_plus" localSheetId="16">#REF!</definedName>
    <definedName name="Debt_Service_Reserve_Drawn_Spread_year_6_plus" localSheetId="17">#REF!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#REF!</definedName>
    <definedName name="Debt_Service_Reserve_Fund" localSheetId="13">#REF!</definedName>
    <definedName name="Debt_Service_Reserve_Fund" localSheetId="14">#REF!</definedName>
    <definedName name="Debt_Service_Reserve_Fund" localSheetId="15">#REF!</definedName>
    <definedName name="Debt_Service_Reserve_Fund" localSheetId="16">#REF!</definedName>
    <definedName name="Debt_Service_Reserve_Fund" localSheetId="17">#REF!</definedName>
    <definedName name="Debt_Service_Reserve_Fund" localSheetId="18">#REF!</definedName>
    <definedName name="Debt_Service_Reserve_Fund" localSheetId="19">#REF!</definedName>
    <definedName name="Debt_Service_Reserve_Fund" localSheetId="20">#REF!</definedName>
    <definedName name="Debt_Service_Reserve_Fund">#REF!</definedName>
    <definedName name="Debt_Service_Reserve_Fund_Change" localSheetId="13">#REF!</definedName>
    <definedName name="Debt_Service_Reserve_Fund_Change" localSheetId="14">#REF!</definedName>
    <definedName name="Debt_Service_Reserve_Fund_Change" localSheetId="15">#REF!</definedName>
    <definedName name="Debt_Service_Reserve_Fund_Change" localSheetId="16">#REF!</definedName>
    <definedName name="Debt_Service_Reserve_Fund_Change" localSheetId="17">#REF!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#REF!</definedName>
    <definedName name="Debt_Service_Reserve_Fund_Initial_Capitalization" localSheetId="13">#REF!</definedName>
    <definedName name="Debt_Service_Reserve_Fund_Initial_Capitalization" localSheetId="14">#REF!</definedName>
    <definedName name="Debt_Service_Reserve_Fund_Initial_Capitalization" localSheetId="15">#REF!</definedName>
    <definedName name="Debt_Service_Reserve_Fund_Initial_Capitalization" localSheetId="16">#REF!</definedName>
    <definedName name="Debt_Service_Reserve_Fund_Initial_Capitalization" localSheetId="17">#REF!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#REF!</definedName>
    <definedName name="Debt_Service_Reserve_Fund_Initital_Capitalization" localSheetId="13">#REF!</definedName>
    <definedName name="Debt_Service_Reserve_Fund_Initital_Capitalization" localSheetId="14">#REF!</definedName>
    <definedName name="Debt_Service_Reserve_Fund_Initital_Capitalization" localSheetId="15">#REF!</definedName>
    <definedName name="Debt_Service_Reserve_Fund_Initital_Capitalization" localSheetId="16">#REF!</definedName>
    <definedName name="Debt_Service_Reserve_Fund_Initital_Capitalization" localSheetId="17">#REF!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#REF!</definedName>
    <definedName name="Debt_Service_Reserve_Fund_Interest" localSheetId="13">#REF!</definedName>
    <definedName name="Debt_Service_Reserve_Fund_Interest" localSheetId="14">#REF!</definedName>
    <definedName name="Debt_Service_Reserve_Fund_Interest" localSheetId="15">#REF!</definedName>
    <definedName name="Debt_Service_Reserve_Fund_Interest" localSheetId="16">#REF!</definedName>
    <definedName name="Debt_Service_Reserve_Fund_Interest" localSheetId="17">#REF!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#REF!</definedName>
    <definedName name="Debt_Service_Reserve_LOC_Fee_Rate_year_1_to_5" localSheetId="13">#REF!</definedName>
    <definedName name="Debt_Service_Reserve_LOC_Fee_Rate_year_1_to_5" localSheetId="14">#REF!</definedName>
    <definedName name="Debt_Service_Reserve_LOC_Fee_Rate_year_1_to_5" localSheetId="15">#REF!</definedName>
    <definedName name="Debt_Service_Reserve_LOC_Fee_Rate_year_1_to_5" localSheetId="16">#REF!</definedName>
    <definedName name="Debt_Service_Reserve_LOC_Fee_Rate_year_1_to_5" localSheetId="17">#REF!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#REF!</definedName>
    <definedName name="Debt_Service_Reserve_LOC_Fee_Rate_year_6_plus" localSheetId="13">#REF!</definedName>
    <definedName name="Debt_Service_Reserve_LOC_Fee_Rate_year_6_plus" localSheetId="14">#REF!</definedName>
    <definedName name="Debt_Service_Reserve_LOC_Fee_Rate_year_6_plus" localSheetId="15">#REF!</definedName>
    <definedName name="Debt_Service_Reserve_LOC_Fee_Rate_year_6_plus" localSheetId="16">#REF!</definedName>
    <definedName name="Debt_Service_Reserve_LOC_Fee_Rate_year_6_plus" localSheetId="17">#REF!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#REF!</definedName>
    <definedName name="Debt_Service_Reserve_LOC_Loan_Spread" localSheetId="13">#REF!</definedName>
    <definedName name="Debt_Service_Reserve_LOC_Loan_Spread" localSheetId="14">#REF!</definedName>
    <definedName name="Debt_Service_Reserve_LOC_Loan_Spread" localSheetId="15">#REF!</definedName>
    <definedName name="Debt_Service_Reserve_LOC_Loan_Spread" localSheetId="16">#REF!</definedName>
    <definedName name="Debt_Service_Reserve_LOC_Loan_Spread" localSheetId="17">#REF!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#REF!</definedName>
    <definedName name="Debt_Service_Reserve_LOC_Spread" localSheetId="13">#REF!</definedName>
    <definedName name="Debt_Service_Reserve_LOC_Spread" localSheetId="14">#REF!</definedName>
    <definedName name="Debt_Service_Reserve_LOC_Spread" localSheetId="15">#REF!</definedName>
    <definedName name="Debt_Service_Reserve_LOC_Spread" localSheetId="16">#REF!</definedName>
    <definedName name="Debt_Service_Reserve_LOC_Spread" localSheetId="17">#REF!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#REF!</definedName>
    <definedName name="Debt_Service_Reserve_Switch" localSheetId="13">#REF!</definedName>
    <definedName name="Debt_Service_Reserve_Switch" localSheetId="14">#REF!</definedName>
    <definedName name="Debt_Service_Reserve_Switch" localSheetId="15">#REF!</definedName>
    <definedName name="Debt_Service_Reserve_Switch" localSheetId="16">#REF!</definedName>
    <definedName name="Debt_Service_Reserve_Switch" localSheetId="17">#REF!</definedName>
    <definedName name="Debt_Service_Reserve_Switch" localSheetId="18">#REF!</definedName>
    <definedName name="Debt_Service_Reserve_Switch" localSheetId="19">#REF!</definedName>
    <definedName name="Debt_Service_Reserve_Switch" localSheetId="20">#REF!</definedName>
    <definedName name="Debt_Service_Reserve_Switch">#REF!</definedName>
    <definedName name="decimalsep" localSheetId="13">#REF!</definedName>
    <definedName name="decimalsep" localSheetId="14">#REF!</definedName>
    <definedName name="decimalsep" localSheetId="15">#REF!</definedName>
    <definedName name="decimalsep" localSheetId="16">#REF!</definedName>
    <definedName name="decimalsep" localSheetId="17">#REF!</definedName>
    <definedName name="decimalsep" localSheetId="18">#REF!</definedName>
    <definedName name="decimalsep" localSheetId="19">#REF!</definedName>
    <definedName name="decimalsep" localSheetId="20">#REF!</definedName>
    <definedName name="decimalsep">#REF!</definedName>
    <definedName name="DEFTO65FACTOR" localSheetId="13">#REF!</definedName>
    <definedName name="DEFTO65FACTOR" localSheetId="14">#REF!</definedName>
    <definedName name="DEFTO65FACTOR" localSheetId="15">#REF!</definedName>
    <definedName name="DEFTO65FACTOR" localSheetId="16">#REF!</definedName>
    <definedName name="DEFTO65FACTOR" localSheetId="17">#REF!</definedName>
    <definedName name="DEFTO65FACTOR" localSheetId="18">#REF!</definedName>
    <definedName name="DEFTO65FACTOR" localSheetId="19">#REF!</definedName>
    <definedName name="DEFTO65FACTOR" localSheetId="20">#REF!</definedName>
    <definedName name="DEFTO65FACTOR">#REF!</definedName>
    <definedName name="DELICIAS_operating_exp" localSheetId="13">#REF!</definedName>
    <definedName name="DELICIAS_operating_exp" localSheetId="14">#REF!</definedName>
    <definedName name="DELICIAS_operating_exp" localSheetId="15">#REF!</definedName>
    <definedName name="DELICIAS_operating_exp" localSheetId="16">#REF!</definedName>
    <definedName name="DELICIAS_operating_exp" localSheetId="17">#REF!</definedName>
    <definedName name="DELICIAS_operating_exp" localSheetId="18">#REF!</definedName>
    <definedName name="DELICIAS_operating_exp" localSheetId="19">#REF!</definedName>
    <definedName name="DELICIAS_operating_exp" localSheetId="20">#REF!</definedName>
    <definedName name="DELICIAS_operating_exp">#REF!</definedName>
    <definedName name="DELTA" localSheetId="13">#REF!</definedName>
    <definedName name="DELTA" localSheetId="14">#REF!</definedName>
    <definedName name="DELTA" localSheetId="15">#REF!</definedName>
    <definedName name="DELTA" localSheetId="16">#REF!</definedName>
    <definedName name="DELTA" localSheetId="17">#REF!</definedName>
    <definedName name="DELTA" localSheetId="18">#REF!</definedName>
    <definedName name="DELTA" localSheetId="19">#REF!</definedName>
    <definedName name="DELTA" localSheetId="20">#REF!</definedName>
    <definedName name="DELTA">#REF!</definedName>
    <definedName name="Depreciable_Life">[16]Assumptions!$C$22</definedName>
    <definedName name="Desktop" localSheetId="13">#REF!</definedName>
    <definedName name="Desktop" localSheetId="14">#REF!</definedName>
    <definedName name="Desktop" localSheetId="15">#REF!</definedName>
    <definedName name="Desktop" localSheetId="16">#REF!</definedName>
    <definedName name="Desktop" localSheetId="17">#REF!</definedName>
    <definedName name="Desktop" localSheetId="18">#REF!</definedName>
    <definedName name="Desktop" localSheetId="19">#REF!</definedName>
    <definedName name="Desktop" localSheetId="20">#REF!</definedName>
    <definedName name="Desktop">#REF!</definedName>
    <definedName name="dfdfd" localSheetId="13" hidden="1">{"Page_1",#N/A,FALSE,"BAD4Q98";"Page_2",#N/A,FALSE,"BAD4Q98";"Page_3",#N/A,FALSE,"BAD4Q98";"Page_4",#N/A,FALSE,"BAD4Q98";"Page_5",#N/A,FALSE,"BAD4Q98";"Page_6",#N/A,FALSE,"BAD4Q98";"Input_1",#N/A,FALSE,"BAD4Q98";"Input_2",#N/A,FALSE,"BAD4Q98"}</definedName>
    <definedName name="dfdfd" localSheetId="14" hidden="1">{"Page_1",#N/A,FALSE,"BAD4Q98";"Page_2",#N/A,FALSE,"BAD4Q98";"Page_3",#N/A,FALSE,"BAD4Q98";"Page_4",#N/A,FALSE,"BAD4Q98";"Page_5",#N/A,FALSE,"BAD4Q98";"Page_6",#N/A,FALSE,"BAD4Q98";"Input_1",#N/A,FALSE,"BAD4Q98";"Input_2",#N/A,FALSE,"BAD4Q98"}</definedName>
    <definedName name="dfdfd" localSheetId="15" hidden="1">{"Page_1",#N/A,FALSE,"BAD4Q98";"Page_2",#N/A,FALSE,"BAD4Q98";"Page_3",#N/A,FALSE,"BAD4Q98";"Page_4",#N/A,FALSE,"BAD4Q98";"Page_5",#N/A,FALSE,"BAD4Q98";"Page_6",#N/A,FALSE,"BAD4Q98";"Input_1",#N/A,FALSE,"BAD4Q98";"Input_2",#N/A,FALSE,"BAD4Q98"}</definedName>
    <definedName name="dfdfd" localSheetId="16" hidden="1">{"Page_1",#N/A,FALSE,"BAD4Q98";"Page_2",#N/A,FALSE,"BAD4Q98";"Page_3",#N/A,FALSE,"BAD4Q98";"Page_4",#N/A,FALSE,"BAD4Q98";"Page_5",#N/A,FALSE,"BAD4Q98";"Page_6",#N/A,FALSE,"BAD4Q98";"Input_1",#N/A,FALSE,"BAD4Q98";"Input_2",#N/A,FALSE,"BAD4Q98"}</definedName>
    <definedName name="dfdfd" localSheetId="17" hidden="1">{"Page_1",#N/A,FALSE,"BAD4Q98";"Page_2",#N/A,FALSE,"BAD4Q98";"Page_3",#N/A,FALSE,"BAD4Q98";"Page_4",#N/A,FALSE,"BAD4Q98";"Page_5",#N/A,FALSE,"BAD4Q98";"Page_6",#N/A,FALSE,"BAD4Q98";"Input_1",#N/A,FALSE,"BAD4Q98";"Input_2",#N/A,FALSE,"BAD4Q98"}</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hidden="1">{"Page_1",#N/A,FALSE,"BAD4Q98";"Page_2",#N/A,FALSE,"BAD4Q98";"Page_3",#N/A,FALSE,"BAD4Q98";"Page_4",#N/A,FALSE,"BAD4Q98";"Page_5",#N/A,FALSE,"BAD4Q98";"Page_6",#N/A,FALSE,"BAD4Q98";"Input_1",#N/A,FALSE,"BAD4Q98";"Input_2",#N/A,FALSE,"BAD4Q98"}</definedName>
    <definedName name="dfds" localSheetId="13" hidden="1">{"Page_1",#N/A,FALSE,"BAD4Q98";"Page_2",#N/A,FALSE,"BAD4Q98";"Page_3",#N/A,FALSE,"BAD4Q98";"Page_4",#N/A,FALSE,"BAD4Q98";"Page_5",#N/A,FALSE,"BAD4Q98";"Page_6",#N/A,FALSE,"BAD4Q98";"Input_1",#N/A,FALSE,"BAD4Q98";"Input_2",#N/A,FALSE,"BAD4Q98"}</definedName>
    <definedName name="dfds" localSheetId="14" hidden="1">{"Page_1",#N/A,FALSE,"BAD4Q98";"Page_2",#N/A,FALSE,"BAD4Q98";"Page_3",#N/A,FALSE,"BAD4Q98";"Page_4",#N/A,FALSE,"BAD4Q98";"Page_5",#N/A,FALSE,"BAD4Q98";"Page_6",#N/A,FALSE,"BAD4Q98";"Input_1",#N/A,FALSE,"BAD4Q98";"Input_2",#N/A,FALSE,"BAD4Q98"}</definedName>
    <definedName name="dfds" localSheetId="15"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hidden="1">{"Page_1",#N/A,FALSE,"BAD4Q98";"Page_2",#N/A,FALSE,"BAD4Q98";"Page_3",#N/A,FALSE,"BAD4Q98";"Page_4",#N/A,FALSE,"BAD4Q98";"Page_5",#N/A,FALSE,"BAD4Q98";"Page_6",#N/A,FALSE,"BAD4Q98";"Input_1",#N/A,FALSE,"BAD4Q98";"Input_2",#N/A,FALSE,"BAD4Q98"}</definedName>
    <definedName name="Disaster">#REF!</definedName>
    <definedName name="disc_date">[17]Input!$B$3</definedName>
    <definedName name="disc_month" localSheetId="13">#REF!</definedName>
    <definedName name="disc_month" localSheetId="14">#REF!</definedName>
    <definedName name="disc_month" localSheetId="15">#REF!</definedName>
    <definedName name="disc_month" localSheetId="16">#REF!</definedName>
    <definedName name="disc_month" localSheetId="17">#REF!</definedName>
    <definedName name="disc_month" localSheetId="18">#REF!</definedName>
    <definedName name="disc_month" localSheetId="19">#REF!</definedName>
    <definedName name="disc_month" localSheetId="20">#REF!</definedName>
    <definedName name="disc_month">#REF!</definedName>
    <definedName name="disc_year">[17]Input!$C$3</definedName>
    <definedName name="Discount_Year">[4]Inputs!$B$84</definedName>
    <definedName name="distribution_portanl">[5]Inputs!$B$24</definedName>
    <definedName name="DP1287TB1" localSheetId="13">#REF!</definedName>
    <definedName name="DP1287TB1" localSheetId="14">#REF!</definedName>
    <definedName name="DP1287TB1" localSheetId="15">#REF!</definedName>
    <definedName name="DP1287TB1" localSheetId="16">#REF!</definedName>
    <definedName name="DP1287TB1" localSheetId="17">#REF!</definedName>
    <definedName name="DP1287TB1" localSheetId="18">#REF!</definedName>
    <definedName name="DP1287TB1" localSheetId="19">#REF!</definedName>
    <definedName name="DP1287TB1" localSheetId="20">#REF!</definedName>
    <definedName name="DP1287TB1">#REF!</definedName>
    <definedName name="DR" localSheetId="13">#REF!+#REF!</definedName>
    <definedName name="DR" localSheetId="14">#REF!+#REF!</definedName>
    <definedName name="DR" localSheetId="15">#REF!+#REF!</definedName>
    <definedName name="DR" localSheetId="16">#REF!+#REF!</definedName>
    <definedName name="DR" localSheetId="17">#REF!+#REF!</definedName>
    <definedName name="DR" localSheetId="18">#REF!+#REF!</definedName>
    <definedName name="DR" localSheetId="19">#REF!+#REF!</definedName>
    <definedName name="DR" localSheetId="20">#REF!+#REF!</definedName>
    <definedName name="DR">#REF!+#REF!</definedName>
    <definedName name="dual_treesteps" localSheetId="13">#REF!</definedName>
    <definedName name="dual_treesteps" localSheetId="14">#REF!</definedName>
    <definedName name="dual_treesteps" localSheetId="15">#REF!</definedName>
    <definedName name="dual_treesteps" localSheetId="16">#REF!</definedName>
    <definedName name="dual_treesteps" localSheetId="17">#REF!</definedName>
    <definedName name="dual_treesteps" localSheetId="18">#REF!</definedName>
    <definedName name="dual_treesteps" localSheetId="19">#REF!</definedName>
    <definedName name="dual_treesteps" localSheetId="20">#REF!</definedName>
    <definedName name="dual_treesteps">#REF!</definedName>
    <definedName name="dual_volatility" localSheetId="13">#REF!</definedName>
    <definedName name="dual_volatility" localSheetId="14">#REF!</definedName>
    <definedName name="dual_volatility" localSheetId="15">#REF!</definedName>
    <definedName name="dual_volatility" localSheetId="16">#REF!</definedName>
    <definedName name="dual_volatility" localSheetId="17">#REF!</definedName>
    <definedName name="dual_volatility" localSheetId="18">#REF!</definedName>
    <definedName name="dual_volatility" localSheetId="19">#REF!</definedName>
    <definedName name="dual_volatility" localSheetId="20">#REF!</definedName>
    <definedName name="dual_volatility">#REF!</definedName>
    <definedName name="dual_volatility2" localSheetId="13">#REF!</definedName>
    <definedName name="dual_volatility2" localSheetId="14">#REF!</definedName>
    <definedName name="dual_volatility2" localSheetId="15">#REF!</definedName>
    <definedName name="dual_volatility2" localSheetId="16">#REF!</definedName>
    <definedName name="dual_volatility2" localSheetId="17">#REF!</definedName>
    <definedName name="dual_volatility2" localSheetId="18">#REF!</definedName>
    <definedName name="dual_volatility2" localSheetId="19">#REF!</definedName>
    <definedName name="dual_volatility2" localSheetId="20">#REF!</definedName>
    <definedName name="dual_volatility2">#REF!</definedName>
    <definedName name="dupper12">[2]Parameters!$D$19</definedName>
    <definedName name="DZ.IndSpec_Left" localSheetId="13" hidden="1">#REF!</definedName>
    <definedName name="DZ.IndSpec_Left" localSheetId="14" hidden="1">#REF!</definedName>
    <definedName name="DZ.IndSpec_Left" localSheetId="15" hidden="1">#REF!</definedName>
    <definedName name="DZ.IndSpec_Left" localSheetId="16" hidden="1">#REF!</definedName>
    <definedName name="DZ.IndSpec_Left" localSheetId="17" hidden="1">#REF!</definedName>
    <definedName name="DZ.IndSpec_Left" localSheetId="18" hidden="1">#REF!</definedName>
    <definedName name="DZ.IndSpec_Left" localSheetId="19" hidden="1">#REF!</definedName>
    <definedName name="DZ.IndSpec_Left" localSheetId="20" hidden="1">#REF!</definedName>
    <definedName name="DZ.IndSpec_Left" hidden="1">#REF!</definedName>
    <definedName name="DZ.IndSpec_Right" localSheetId="13" hidden="1">#REF!</definedName>
    <definedName name="DZ.IndSpec_Right" localSheetId="14" hidden="1">#REF!</definedName>
    <definedName name="DZ.IndSpec_Right" localSheetId="15" hidden="1">#REF!</definedName>
    <definedName name="DZ.IndSpec_Right" localSheetId="16" hidden="1">#REF!</definedName>
    <definedName name="DZ.IndSpec_Right" localSheetId="17" hidden="1">#REF!</definedName>
    <definedName name="DZ.IndSpec_Right" localSheetId="18" hidden="1">#REF!</definedName>
    <definedName name="DZ.IndSpec_Right" localSheetId="19" hidden="1">#REF!</definedName>
    <definedName name="DZ.IndSpec_Right" localSheetId="20" hidden="1">#REF!</definedName>
    <definedName name="DZ.IndSpec_Right" hidden="1">#REF!</definedName>
    <definedName name="E.R.">2.15</definedName>
    <definedName name="E_Data">#REF!</definedName>
    <definedName name="eeeeeeeeeee" localSheetId="13" hidden="1">{"SourcesUses",#N/A,TRUE,#N/A;"TransOverview",#N/A,TRUE,"CFMODEL"}</definedName>
    <definedName name="eeeeeeeeeee" localSheetId="14" hidden="1">{"SourcesUses",#N/A,TRUE,#N/A;"TransOverview",#N/A,TRUE,"CFMODEL"}</definedName>
    <definedName name="eeeeeeeeeee" localSheetId="15" hidden="1">{"SourcesUses",#N/A,TRUE,#N/A;"TransOverview",#N/A,TRUE,"CFMODEL"}</definedName>
    <definedName name="eeeeeeeeeee" localSheetId="16" hidden="1">{"SourcesUses",#N/A,TRUE,#N/A;"TransOverview",#N/A,TRUE,"CFMODEL"}</definedName>
    <definedName name="eeeeeeeeeee" localSheetId="17" hidden="1">{"SourcesUses",#N/A,TRUE,#N/A;"TransOverview",#N/A,TRUE,"CFMODEL"}</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hidden="1">{"SourcesUses",#N/A,TRUE,#N/A;"TransOverview",#N/A,TRUE,"CFMODEL"}</definedName>
    <definedName name="eeeeeeeeeeeeeeeeee" localSheetId="13" hidden="1">{"SourcesUses",#N/A,TRUE,"FundsFlow";"TransOverview",#N/A,TRUE,"FundsFlow"}</definedName>
    <definedName name="eeeeeeeeeeeeeeeeee" localSheetId="14" hidden="1">{"SourcesUses",#N/A,TRUE,"FundsFlow";"TransOverview",#N/A,TRUE,"FundsFlow"}</definedName>
    <definedName name="eeeeeeeeeeeeeeeeee" localSheetId="15" hidden="1">{"SourcesUses",#N/A,TRUE,"FundsFlow";"TransOverview",#N/A,TRUE,"FundsFlow"}</definedName>
    <definedName name="eeeeeeeeeeeeeeeeee" localSheetId="16" hidden="1">{"SourcesUses",#N/A,TRUE,"FundsFlow";"TransOverview",#N/A,TRUE,"FundsFlow"}</definedName>
    <definedName name="eeeeeeeeeeeeeeeeee" localSheetId="17" hidden="1">{"SourcesUses",#N/A,TRUE,"FundsFlow";"TransOverview",#N/A,TRUE,"FundsFlow"}</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hidden="1">{"SourcesUses",#N/A,TRUE,"FundsFlow";"TransOverview",#N/A,TRUE,"FundsFlow"}</definedName>
    <definedName name="effective_date">[5]Inputs!$B$14</definedName>
    <definedName name="eighty_seven" localSheetId="13">#REF!</definedName>
    <definedName name="eighty_seven" localSheetId="14">#REF!</definedName>
    <definedName name="eighty_seven" localSheetId="15">#REF!</definedName>
    <definedName name="eighty_seven" localSheetId="16">#REF!</definedName>
    <definedName name="eighty_seven" localSheetId="17">#REF!</definedName>
    <definedName name="eighty_seven" localSheetId="18">#REF!</definedName>
    <definedName name="eighty_seven" localSheetId="19">#REF!</definedName>
    <definedName name="eighty_seven" localSheetId="20">#REF!</definedName>
    <definedName name="eighty_seven">#REF!</definedName>
    <definedName name="electric" localSheetId="13">#REF!</definedName>
    <definedName name="electric" localSheetId="14">#REF!</definedName>
    <definedName name="electric" localSheetId="15">#REF!</definedName>
    <definedName name="electric" localSheetId="16">#REF!</definedName>
    <definedName name="electric" localSheetId="17">#REF!</definedName>
    <definedName name="electric" localSheetId="18">#REF!</definedName>
    <definedName name="electric" localSheetId="19">#REF!</definedName>
    <definedName name="electric" localSheetId="20">#REF!</definedName>
    <definedName name="electric">#REF!</definedName>
    <definedName name="EnergyServices_Rev_Growth">[10]Assumptions!$C$13</definedName>
    <definedName name="Enterprise" localSheetId="13">#REF!</definedName>
    <definedName name="Enterprise" localSheetId="14">#REF!</definedName>
    <definedName name="Enterprise" localSheetId="15">#REF!</definedName>
    <definedName name="Enterprise" localSheetId="16">#REF!</definedName>
    <definedName name="Enterprise" localSheetId="17">#REF!</definedName>
    <definedName name="Enterprise" localSheetId="18">#REF!</definedName>
    <definedName name="Enterprise" localSheetId="19">#REF!</definedName>
    <definedName name="Enterprise" localSheetId="20">#REF!</definedName>
    <definedName name="Enterprise">#REF!</definedName>
    <definedName name="entity" localSheetId="13">#REF!</definedName>
    <definedName name="entity" localSheetId="14">#REF!</definedName>
    <definedName name="entity" localSheetId="15">#REF!</definedName>
    <definedName name="entity" localSheetId="16">#REF!</definedName>
    <definedName name="entity" localSheetId="17">#REF!</definedName>
    <definedName name="entity" localSheetId="18">#REF!</definedName>
    <definedName name="entity" localSheetId="19">#REF!</definedName>
    <definedName name="entity" localSheetId="20">#REF!</definedName>
    <definedName name="entity">#REF!</definedName>
    <definedName name="entity1" localSheetId="13">#REF!</definedName>
    <definedName name="entity1" localSheetId="14">#REF!</definedName>
    <definedName name="entity1" localSheetId="15">#REF!</definedName>
    <definedName name="entity1" localSheetId="16">#REF!</definedName>
    <definedName name="entity1" localSheetId="17">#REF!</definedName>
    <definedName name="entity1" localSheetId="18">#REF!</definedName>
    <definedName name="entity1" localSheetId="19">#REF!</definedName>
    <definedName name="entity1" localSheetId="20">#REF!</definedName>
    <definedName name="entity1">#REF!</definedName>
    <definedName name="Equity_Bridge_Loan_Interest_Expense_Lease" localSheetId="13">#REF!</definedName>
    <definedName name="Equity_Bridge_Loan_Interest_Expense_Lease" localSheetId="14">#REF!</definedName>
    <definedName name="Equity_Bridge_Loan_Interest_Expense_Lease" localSheetId="15">#REF!</definedName>
    <definedName name="Equity_Bridge_Loan_Interest_Expense_Lease" localSheetId="16">#REF!</definedName>
    <definedName name="Equity_Bridge_Loan_Interest_Expense_Lease" localSheetId="17">#REF!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#REF!</definedName>
    <definedName name="equityapo_volatility" localSheetId="13">#REF!</definedName>
    <definedName name="equityapo_volatility" localSheetId="14">#REF!</definedName>
    <definedName name="equityapo_volatility" localSheetId="15">#REF!</definedName>
    <definedName name="equityapo_volatility" localSheetId="16">#REF!</definedName>
    <definedName name="equityapo_volatility" localSheetId="17">#REF!</definedName>
    <definedName name="equityapo_volatility" localSheetId="18">#REF!</definedName>
    <definedName name="equityapo_volatility" localSheetId="19">#REF!</definedName>
    <definedName name="equityapo_volatility" localSheetId="20">#REF!</definedName>
    <definedName name="equityapo_volatility">#REF!</definedName>
    <definedName name="equityoption_treesteps" localSheetId="13">#REF!</definedName>
    <definedName name="equityoption_treesteps" localSheetId="14">#REF!</definedName>
    <definedName name="equityoption_treesteps" localSheetId="15">#REF!</definedName>
    <definedName name="equityoption_treesteps" localSheetId="16">#REF!</definedName>
    <definedName name="equityoption_treesteps" localSheetId="17">#REF!</definedName>
    <definedName name="equityoption_treesteps" localSheetId="18">#REF!</definedName>
    <definedName name="equityoption_treesteps" localSheetId="19">#REF!</definedName>
    <definedName name="equityoption_treesteps" localSheetId="20">#REF!</definedName>
    <definedName name="equityoption_treesteps">#REF!</definedName>
    <definedName name="equityoption_volatility" localSheetId="13">#REF!</definedName>
    <definedName name="equityoption_volatility" localSheetId="14">#REF!</definedName>
    <definedName name="equityoption_volatility" localSheetId="15">#REF!</definedName>
    <definedName name="equityoption_volatility" localSheetId="16">#REF!</definedName>
    <definedName name="equityoption_volatility" localSheetId="17">#REF!</definedName>
    <definedName name="equityoption_volatility" localSheetId="18">#REF!</definedName>
    <definedName name="equityoption_volatility" localSheetId="19">#REF!</definedName>
    <definedName name="equityoption_volatility" localSheetId="20">#REF!</definedName>
    <definedName name="equityoption_volatility">#REF!</definedName>
    <definedName name="EssAliasTable">"Default"</definedName>
    <definedName name="ESSBASE_AREA">#REF!</definedName>
    <definedName name="eurofutopt_meanreversion" localSheetId="13">#REF!</definedName>
    <definedName name="eurofutopt_meanreversion" localSheetId="14">#REF!</definedName>
    <definedName name="eurofutopt_meanreversion" localSheetId="15">#REF!</definedName>
    <definedName name="eurofutopt_meanreversion" localSheetId="16">#REF!</definedName>
    <definedName name="eurofutopt_meanreversion" localSheetId="17">#REF!</definedName>
    <definedName name="eurofutopt_meanreversion" localSheetId="18">#REF!</definedName>
    <definedName name="eurofutopt_meanreversion" localSheetId="19">#REF!</definedName>
    <definedName name="eurofutopt_meanreversion" localSheetId="20">#REF!</definedName>
    <definedName name="eurofutopt_meanreversion">#REF!</definedName>
    <definedName name="eurofutopt_model" localSheetId="13">#REF!</definedName>
    <definedName name="eurofutopt_model" localSheetId="14">#REF!</definedName>
    <definedName name="eurofutopt_model" localSheetId="15">#REF!</definedName>
    <definedName name="eurofutopt_model" localSheetId="16">#REF!</definedName>
    <definedName name="eurofutopt_model" localSheetId="17">#REF!</definedName>
    <definedName name="eurofutopt_model" localSheetId="18">#REF!</definedName>
    <definedName name="eurofutopt_model" localSheetId="19">#REF!</definedName>
    <definedName name="eurofutopt_model" localSheetId="20">#REF!</definedName>
    <definedName name="eurofutopt_model">#REF!</definedName>
    <definedName name="eurofutopt_volatility" localSheetId="13">#REF!</definedName>
    <definedName name="eurofutopt_volatility" localSheetId="14">#REF!</definedName>
    <definedName name="eurofutopt_volatility" localSheetId="15">#REF!</definedName>
    <definedName name="eurofutopt_volatility" localSheetId="16">#REF!</definedName>
    <definedName name="eurofutopt_volatility" localSheetId="17">#REF!</definedName>
    <definedName name="eurofutopt_volatility" localSheetId="18">#REF!</definedName>
    <definedName name="eurofutopt_volatility" localSheetId="19">#REF!</definedName>
    <definedName name="eurofutopt_volatility" localSheetId="20">#REF!</definedName>
    <definedName name="eurofutopt_volatility">#REF!</definedName>
    <definedName name="ev.Calculation" hidden="1">-4105</definedName>
    <definedName name="ev.Initialized" hidden="1">FALSE</definedName>
    <definedName name="EXA">#REF!</definedName>
    <definedName name="Excess_Dividend_Tax_Amount_Unlevered" localSheetId="13">#REF!</definedName>
    <definedName name="Excess_Dividend_Tax_Amount_Unlevered" localSheetId="14">#REF!</definedName>
    <definedName name="Excess_Dividend_Tax_Amount_Unlevered" localSheetId="15">#REF!</definedName>
    <definedName name="Excess_Dividend_Tax_Amount_Unlevered" localSheetId="16">#REF!</definedName>
    <definedName name="Excess_Dividend_Tax_Amount_Unlevered" localSheetId="17">#REF!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#REF!</definedName>
    <definedName name="Excess_Dividends_Tax_Amount" localSheetId="13">#REF!</definedName>
    <definedName name="Excess_Dividends_Tax_Amount" localSheetId="14">#REF!</definedName>
    <definedName name="Excess_Dividends_Tax_Amount" localSheetId="15">#REF!</definedName>
    <definedName name="Excess_Dividends_Tax_Amount" localSheetId="16">#REF!</definedName>
    <definedName name="Excess_Dividends_Tax_Amount" localSheetId="17">#REF!</definedName>
    <definedName name="Excess_Dividends_Tax_Amount" localSheetId="18">#REF!</definedName>
    <definedName name="Excess_Dividends_Tax_Amount" localSheetId="19">#REF!</definedName>
    <definedName name="Excess_Dividends_Tax_Amount" localSheetId="20">#REF!</definedName>
    <definedName name="Excess_Dividends_Tax_Amount">#REF!</definedName>
    <definedName name="exchange_rates">[5]Inputs!$B$29</definedName>
    <definedName name="existing" localSheetId="13">#REF!</definedName>
    <definedName name="existing" localSheetId="14">#REF!</definedName>
    <definedName name="existing" localSheetId="15">#REF!</definedName>
    <definedName name="existing" localSheetId="16">#REF!</definedName>
    <definedName name="existing" localSheetId="17">#REF!</definedName>
    <definedName name="existing" localSheetId="18">#REF!</definedName>
    <definedName name="existing" localSheetId="19">#REF!</definedName>
    <definedName name="existing" localSheetId="20">#REF!</definedName>
    <definedName name="existing">#REF!</definedName>
    <definedName name="existing_table" localSheetId="13">#REF!</definedName>
    <definedName name="existing_table" localSheetId="14">#REF!</definedName>
    <definedName name="existing_table" localSheetId="15">#REF!</definedName>
    <definedName name="existing_table" localSheetId="16">#REF!</definedName>
    <definedName name="existing_table" localSheetId="17">#REF!</definedName>
    <definedName name="existing_table" localSheetId="18">#REF!</definedName>
    <definedName name="existing_table" localSheetId="19">#REF!</definedName>
    <definedName name="existing_table" localSheetId="20">#REF!</definedName>
    <definedName name="existing_table">#REF!</definedName>
    <definedName name="f" localSheetId="13" hidden="1">{"Page_1",#N/A,FALSE,"BAD4Q98";"Page_2",#N/A,FALSE,"BAD4Q98";"Page_3",#N/A,FALSE,"BAD4Q98";"Page_4",#N/A,FALSE,"BAD4Q98";"Page_5",#N/A,FALSE,"BAD4Q98";"Page_6",#N/A,FALSE,"BAD4Q98";"Input_1",#N/A,FALSE,"BAD4Q98";"Input_2",#N/A,FALSE,"BAD4Q98"}</definedName>
    <definedName name="f" localSheetId="14" hidden="1">{"Page_1",#N/A,FALSE,"BAD4Q98";"Page_2",#N/A,FALSE,"BAD4Q98";"Page_3",#N/A,FALSE,"BAD4Q98";"Page_4",#N/A,FALSE,"BAD4Q98";"Page_5",#N/A,FALSE,"BAD4Q98";"Page_6",#N/A,FALSE,"BAD4Q98";"Input_1",#N/A,FALSE,"BAD4Q98";"Input_2",#N/A,FALSE,"BAD4Q98"}</definedName>
    <definedName name="f" localSheetId="15" hidden="1">{"Page_1",#N/A,FALSE,"BAD4Q98";"Page_2",#N/A,FALSE,"BAD4Q98";"Page_3",#N/A,FALSE,"BAD4Q98";"Page_4",#N/A,FALSE,"BAD4Q98";"Page_5",#N/A,FALSE,"BAD4Q98";"Page_6",#N/A,FALSE,"BAD4Q98";"Input_1",#N/A,FALSE,"BAD4Q98";"Input_2",#N/A,FALSE,"BAD4Q98"}</definedName>
    <definedName name="f" localSheetId="16" hidden="1">{"Page_1",#N/A,FALSE,"BAD4Q98";"Page_2",#N/A,FALSE,"BAD4Q98";"Page_3",#N/A,FALSE,"BAD4Q98";"Page_4",#N/A,FALSE,"BAD4Q98";"Page_5",#N/A,FALSE,"BAD4Q98";"Page_6",#N/A,FALSE,"BAD4Q98";"Input_1",#N/A,FALSE,"BAD4Q98";"Input_2",#N/A,FALSE,"BAD4Q98"}</definedName>
    <definedName name="f" localSheetId="17" hidden="1">{"Page_1",#N/A,FALSE,"BAD4Q98";"Page_2",#N/A,FALSE,"BAD4Q98";"Page_3",#N/A,FALSE,"BAD4Q98";"Page_4",#N/A,FALSE,"BAD4Q98";"Page_5",#N/A,FALSE,"BAD4Q98";"Page_6",#N/A,FALSE,"BAD4Q98";"Input_1",#N/A,FALSE,"BAD4Q98";"Input_2",#N/A,FALSE,"BAD4Q98"}</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hidden="1">{"Page_1",#N/A,FALSE,"BAD4Q98";"Page_2",#N/A,FALSE,"BAD4Q98";"Page_3",#N/A,FALSE,"BAD4Q98";"Page_4",#N/A,FALSE,"BAD4Q98";"Page_5",#N/A,FALSE,"BAD4Q98";"Page_6",#N/A,FALSE,"BAD4Q98";"Input_1",#N/A,FALSE,"BAD4Q98";"Input_2",#N/A,FALSE,"BAD4Q98"}</definedName>
    <definedName name="FACT">[2]Factors!$B$9:$H$109</definedName>
    <definedName name="fdasdfdsadf" localSheetId="13">#REF!</definedName>
    <definedName name="fdasdfdsadf" localSheetId="14">#REF!</definedName>
    <definedName name="fdasdfdsadf" localSheetId="15">#REF!</definedName>
    <definedName name="fdasdfdsadf" localSheetId="16">#REF!</definedName>
    <definedName name="fdasdfdsadf" localSheetId="17">#REF!</definedName>
    <definedName name="fdasdfdsadf" localSheetId="18">#REF!</definedName>
    <definedName name="fdasdfdsadf" localSheetId="19">#REF!</definedName>
    <definedName name="fdasdfdsadf" localSheetId="20">#REF!</definedName>
    <definedName name="fdasdfdsadf">#REF!</definedName>
    <definedName name="fdfdfdfd" localSheetId="13">#REF!</definedName>
    <definedName name="fdfdfdfd" localSheetId="14">#REF!</definedName>
    <definedName name="fdfdfdfd" localSheetId="15">#REF!</definedName>
    <definedName name="fdfdfdfd" localSheetId="16">#REF!</definedName>
    <definedName name="fdfdfdfd" localSheetId="17">#REF!</definedName>
    <definedName name="fdfdfdfd" localSheetId="18">#REF!</definedName>
    <definedName name="fdfdfdfd" localSheetId="19">#REF!</definedName>
    <definedName name="fdfdfdfd" localSheetId="20">#REF!</definedName>
    <definedName name="fdfdfdfd">#REF!</definedName>
    <definedName name="fdfdfdfdfd" localSheetId="13">#REF!</definedName>
    <definedName name="fdfdfdfdfd" localSheetId="14">#REF!</definedName>
    <definedName name="fdfdfdfdfd" localSheetId="15">#REF!</definedName>
    <definedName name="fdfdfdfdfd" localSheetId="16">#REF!</definedName>
    <definedName name="fdfdfdfdfd" localSheetId="17">#REF!</definedName>
    <definedName name="fdfdfdfdfd" localSheetId="18">#REF!</definedName>
    <definedName name="fdfdfdfdfd" localSheetId="19">#REF!</definedName>
    <definedName name="fdfdfdfdfd" localSheetId="20">#REF!</definedName>
    <definedName name="fdfdfdfdfd">#REF!</definedName>
    <definedName name="FEDELEC" localSheetId="13">#REF!</definedName>
    <definedName name="FEDELEC" localSheetId="14">#REF!</definedName>
    <definedName name="FEDELEC" localSheetId="15">#REF!</definedName>
    <definedName name="FEDELEC" localSheetId="16">#REF!</definedName>
    <definedName name="FEDELEC" localSheetId="17">#REF!</definedName>
    <definedName name="FEDELEC" localSheetId="18">#REF!</definedName>
    <definedName name="FEDELEC" localSheetId="19">#REF!</definedName>
    <definedName name="FEDELEC" localSheetId="20">#REF!</definedName>
    <definedName name="FEDELEC">#REF!</definedName>
    <definedName name="Federal_Income_Tax_Amount" localSheetId="13">#REF!</definedName>
    <definedName name="Federal_Income_Tax_Amount" localSheetId="14">#REF!</definedName>
    <definedName name="Federal_Income_Tax_Amount" localSheetId="15">#REF!</definedName>
    <definedName name="Federal_Income_Tax_Amount" localSheetId="16">#REF!</definedName>
    <definedName name="Federal_Income_Tax_Amount" localSheetId="17">#REF!</definedName>
    <definedName name="Federal_Income_Tax_Amount" localSheetId="18">#REF!</definedName>
    <definedName name="Federal_Income_Tax_Amount" localSheetId="19">#REF!</definedName>
    <definedName name="Federal_Income_Tax_Amount" localSheetId="20">#REF!</definedName>
    <definedName name="Federal_Income_Tax_Amount">#REF!</definedName>
    <definedName name="Federal_Income_Tax_Amount_Unlevered" localSheetId="13">#REF!</definedName>
    <definedName name="Federal_Income_Tax_Amount_Unlevered" localSheetId="14">#REF!</definedName>
    <definedName name="Federal_Income_Tax_Amount_Unlevered" localSheetId="15">#REF!</definedName>
    <definedName name="Federal_Income_Tax_Amount_Unlevered" localSheetId="16">#REF!</definedName>
    <definedName name="Federal_Income_Tax_Amount_Unlevered" localSheetId="17">#REF!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#REF!</definedName>
    <definedName name="FEDGAS" localSheetId="13">#REF!</definedName>
    <definedName name="FEDGAS" localSheetId="14">#REF!</definedName>
    <definedName name="FEDGAS" localSheetId="15">#REF!</definedName>
    <definedName name="FEDGAS" localSheetId="16">#REF!</definedName>
    <definedName name="FEDGAS" localSheetId="17">#REF!</definedName>
    <definedName name="FEDGAS" localSheetId="18">#REF!</definedName>
    <definedName name="FEDGAS" localSheetId="19">#REF!</definedName>
    <definedName name="FEDGAS" localSheetId="20">#REF!</definedName>
    <definedName name="FEDGAS">#REF!</definedName>
    <definedName name="fedopt_volatility" localSheetId="13">#REF!</definedName>
    <definedName name="fedopt_volatility" localSheetId="14">#REF!</definedName>
    <definedName name="fedopt_volatility" localSheetId="15">#REF!</definedName>
    <definedName name="fedopt_volatility" localSheetId="16">#REF!</definedName>
    <definedName name="fedopt_volatility" localSheetId="17">#REF!</definedName>
    <definedName name="fedopt_volatility" localSheetId="18">#REF!</definedName>
    <definedName name="fedopt_volatility" localSheetId="19">#REF!</definedName>
    <definedName name="fedopt_volatility" localSheetId="20">#REF!</definedName>
    <definedName name="fedopt_volatility">#REF!</definedName>
    <definedName name="fff"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3">#REF!</definedName>
    <definedName name="fielddelim" localSheetId="14">#REF!</definedName>
    <definedName name="fielddelim" localSheetId="15">#REF!</definedName>
    <definedName name="fielddelim" localSheetId="16">#REF!</definedName>
    <definedName name="fielddelim" localSheetId="17">#REF!</definedName>
    <definedName name="fielddelim" localSheetId="18">#REF!</definedName>
    <definedName name="fielddelim" localSheetId="19">#REF!</definedName>
    <definedName name="fielddelim" localSheetId="20">#REF!</definedName>
    <definedName name="fielddelim">#REF!</definedName>
    <definedName name="Fin_Plan_1293" localSheetId="13">#REF!</definedName>
    <definedName name="Fin_Plan_1293" localSheetId="14">#REF!</definedName>
    <definedName name="Fin_Plan_1293" localSheetId="15">#REF!</definedName>
    <definedName name="Fin_Plan_1293" localSheetId="16">#REF!</definedName>
    <definedName name="Fin_Plan_1293" localSheetId="17">#REF!</definedName>
    <definedName name="Fin_Plan_1293" localSheetId="18">#REF!</definedName>
    <definedName name="Fin_Plan_1293" localSheetId="19">#REF!</definedName>
    <definedName name="Fin_Plan_1293" localSheetId="20">#REF!</definedName>
    <definedName name="Fin_Plan_1293">#REF!</definedName>
    <definedName name="Fire_District_Payment_Base_Year" localSheetId="13">#REF!</definedName>
    <definedName name="Fire_District_Payment_Base_Year" localSheetId="14">#REF!</definedName>
    <definedName name="Fire_District_Payment_Base_Year" localSheetId="15">#REF!</definedName>
    <definedName name="Fire_District_Payment_Base_Year" localSheetId="16">#REF!</definedName>
    <definedName name="Fire_District_Payment_Base_Year" localSheetId="17">#REF!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#REF!</definedName>
    <definedName name="Fire_District_Payment_Input" localSheetId="13">#REF!</definedName>
    <definedName name="Fire_District_Payment_Input" localSheetId="14">#REF!</definedName>
    <definedName name="Fire_District_Payment_Input" localSheetId="15">#REF!</definedName>
    <definedName name="Fire_District_Payment_Input" localSheetId="16">#REF!</definedName>
    <definedName name="Fire_District_Payment_Input" localSheetId="17">#REF!</definedName>
    <definedName name="Fire_District_Payment_Input" localSheetId="18">#REF!</definedName>
    <definedName name="Fire_District_Payment_Input" localSheetId="19">#REF!</definedName>
    <definedName name="Fire_District_Payment_Input" localSheetId="20">#REF!</definedName>
    <definedName name="Fire_District_Payment_Input">#REF!</definedName>
    <definedName name="FirstOne" localSheetId="13">#REF!</definedName>
    <definedName name="FirstOne" localSheetId="14">#REF!</definedName>
    <definedName name="FirstOne" localSheetId="15">#REF!</definedName>
    <definedName name="FirstOne" localSheetId="16">#REF!</definedName>
    <definedName name="FirstOne" localSheetId="17">#REF!</definedName>
    <definedName name="FirstOne" localSheetId="18">#REF!</definedName>
    <definedName name="FirstOne" localSheetId="19">#REF!</definedName>
    <definedName name="FirstOne" localSheetId="20">#REF!</definedName>
    <definedName name="FirstOne">#REF!</definedName>
    <definedName name="Fletes" localSheetId="13" hidden="1">{#N/A,#N/A,FALSE,"Aging Summary";#N/A,#N/A,FALSE,"Ratio Analysis";#N/A,#N/A,FALSE,"Test 120 Day Accts";#N/A,#N/A,FALSE,"Tickmarks"}</definedName>
    <definedName name="Fletes" localSheetId="14" hidden="1">{#N/A,#N/A,FALSE,"Aging Summary";#N/A,#N/A,FALSE,"Ratio Analysis";#N/A,#N/A,FALSE,"Test 120 Day Accts";#N/A,#N/A,FALSE,"Tickmarks"}</definedName>
    <definedName name="Fletes" localSheetId="15" hidden="1">{#N/A,#N/A,FALSE,"Aging Summary";#N/A,#N/A,FALSE,"Ratio Analysis";#N/A,#N/A,FALSE,"Test 120 Day Accts";#N/A,#N/A,FALSE,"Tickmarks"}</definedName>
    <definedName name="Fletes" localSheetId="16" hidden="1">{#N/A,#N/A,FALSE,"Aging Summary";#N/A,#N/A,FALSE,"Ratio Analysis";#N/A,#N/A,FALSE,"Test 120 Day Accts";#N/A,#N/A,FALSE,"Tickmarks"}</definedName>
    <definedName name="Fletes" localSheetId="17" hidden="1">{#N/A,#N/A,FALSE,"Aging Summary";#N/A,#N/A,FALSE,"Ratio Analysis";#N/A,#N/A,FALSE,"Test 120 Day Accts";#N/A,#N/A,FALSE,"Tickmarks"}</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hidden="1">{#N/A,#N/A,FALSE,"Aging Summary";#N/A,#N/A,FALSE,"Ratio Analysis";#N/A,#N/A,FALSE,"Test 120 Day Accts";#N/A,#N/A,FALSE,"Tickmarks"}</definedName>
    <definedName name="Fringe_Rate_1995">'[18]FED G&amp;A Assumption Rates'!$B$4</definedName>
    <definedName name="Fringe_Rate_1996">'[18]FED G&amp;A Assumption Rates'!$C$4</definedName>
    <definedName name="Fringe_Rate_1997">'[18]FED G&amp;A Assumption Rates'!$D$4</definedName>
    <definedName name="Fringe_Rate_1998">'[18]FED G&amp;A Assumption Rates'!$E$4</definedName>
    <definedName name="Fringe_Rate_1999">'[18]FED G&amp;A Assumption Rates'!$F$4</definedName>
    <definedName name="Fringe_Rate_2000">'[18]FED G&amp;A Assumption Rates'!$G$4</definedName>
    <definedName name="FUN" localSheetId="13">#REF!</definedName>
    <definedName name="FUN" localSheetId="14">#REF!</definedName>
    <definedName name="FUN" localSheetId="15">#REF!</definedName>
    <definedName name="FUN" localSheetId="16">#REF!</definedName>
    <definedName name="FUN" localSheetId="17">#REF!</definedName>
    <definedName name="FUN" localSheetId="18">#REF!</definedName>
    <definedName name="FUN" localSheetId="19">#REF!</definedName>
    <definedName name="FUN" localSheetId="20">#REF!</definedName>
    <definedName name="FUN">#REF!</definedName>
    <definedName name="FutDates">[19]Futures!$J$1:$BT$2</definedName>
    <definedName name="FutMTM">[19]Futures!$B$34:$BT$50</definedName>
    <definedName name="FutVol">[19]Futures!$B$7:$BT$25</definedName>
    <definedName name="fwdopt_meanreversion" localSheetId="13">#REF!</definedName>
    <definedName name="fwdopt_meanreversion" localSheetId="14">#REF!</definedName>
    <definedName name="fwdopt_meanreversion" localSheetId="15">#REF!</definedName>
    <definedName name="fwdopt_meanreversion" localSheetId="16">#REF!</definedName>
    <definedName name="fwdopt_meanreversion" localSheetId="17">#REF!</definedName>
    <definedName name="fwdopt_meanreversion" localSheetId="18">#REF!</definedName>
    <definedName name="fwdopt_meanreversion" localSheetId="19">#REF!</definedName>
    <definedName name="fwdopt_meanreversion" localSheetId="20">#REF!</definedName>
    <definedName name="fwdopt_meanreversion">#REF!</definedName>
    <definedName name="fwdopt_meshpoints" localSheetId="13">#REF!</definedName>
    <definedName name="fwdopt_meshpoints" localSheetId="14">#REF!</definedName>
    <definedName name="fwdopt_meshpoints" localSheetId="15">#REF!</definedName>
    <definedName name="fwdopt_meshpoints" localSheetId="16">#REF!</definedName>
    <definedName name="fwdopt_meshpoints" localSheetId="17">#REF!</definedName>
    <definedName name="fwdopt_meshpoints" localSheetId="18">#REF!</definedName>
    <definedName name="fwdopt_meshpoints" localSheetId="19">#REF!</definedName>
    <definedName name="fwdopt_meshpoints" localSheetId="20">#REF!</definedName>
    <definedName name="fwdopt_meshpoints">#REF!</definedName>
    <definedName name="fwdopt_model" localSheetId="13">#REF!</definedName>
    <definedName name="fwdopt_model" localSheetId="14">#REF!</definedName>
    <definedName name="fwdopt_model" localSheetId="15">#REF!</definedName>
    <definedName name="fwdopt_model" localSheetId="16">#REF!</definedName>
    <definedName name="fwdopt_model" localSheetId="17">#REF!</definedName>
    <definedName name="fwdopt_model" localSheetId="18">#REF!</definedName>
    <definedName name="fwdopt_model" localSheetId="19">#REF!</definedName>
    <definedName name="fwdopt_model" localSheetId="20">#REF!</definedName>
    <definedName name="fwdopt_model">#REF!</definedName>
    <definedName name="FYE">[20]Input1!$B$6</definedName>
    <definedName name="g" localSheetId="13" hidden="1">{"SourcesUses",#N/A,TRUE,#N/A;"TransOverview",#N/A,TRUE,"CFMODEL"}</definedName>
    <definedName name="g" localSheetId="14" hidden="1">{"SourcesUses",#N/A,TRUE,#N/A;"TransOverview",#N/A,TRUE,"CFMODEL"}</definedName>
    <definedName name="g" localSheetId="15" hidden="1">{"SourcesUses",#N/A,TRUE,#N/A;"TransOverview",#N/A,TRUE,"CFMODEL"}</definedName>
    <definedName name="g" localSheetId="16" hidden="1">{"SourcesUses",#N/A,TRUE,#N/A;"TransOverview",#N/A,TRUE,"CFMODEL"}</definedName>
    <definedName name="g" localSheetId="17" hidden="1">{"SourcesUses",#N/A,TRUE,#N/A;"TransOverview",#N/A,TRUE,"CFMODEL"}</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hidden="1">{"SourcesUses",#N/A,TRUE,#N/A;"TransOverview",#N/A,TRUE,"CFMODEL"}</definedName>
    <definedName name="gas" localSheetId="13">#REF!</definedName>
    <definedName name="gas" localSheetId="14">#REF!</definedName>
    <definedName name="gas" localSheetId="15">#REF!</definedName>
    <definedName name="gas" localSheetId="16">#REF!</definedName>
    <definedName name="gas" localSheetId="17">#REF!</definedName>
    <definedName name="gas" localSheetId="18">#REF!</definedName>
    <definedName name="gas" localSheetId="19">#REF!</definedName>
    <definedName name="gas" localSheetId="20">#REF!</definedName>
    <definedName name="gas">#REF!</definedName>
    <definedName name="GasServicesDates">[19]GasServices!$L$1:$BU$2</definedName>
    <definedName name="GasServicesMTM">[19]GasServices!$B$62:$BU$105</definedName>
    <definedName name="GasServicesVol">[19]GasServices!$B$7:$BU$50</definedName>
    <definedName name="Gastos_a_prorratear" localSheetId="13">#REF!</definedName>
    <definedName name="Gastos_a_prorratear" localSheetId="14">#REF!</definedName>
    <definedName name="Gastos_a_prorratear" localSheetId="15">#REF!</definedName>
    <definedName name="Gastos_a_prorratear" localSheetId="16">#REF!</definedName>
    <definedName name="Gastos_a_prorratear" localSheetId="17">#REF!</definedName>
    <definedName name="Gastos_a_prorratear" localSheetId="18">#REF!</definedName>
    <definedName name="Gastos_a_prorratear" localSheetId="19">#REF!</definedName>
    <definedName name="Gastos_a_prorratear" localSheetId="20">#REF!</definedName>
    <definedName name="Gastos_a_prorratear">#REF!</definedName>
    <definedName name="gatt">[21]Parameters!$D$16</definedName>
    <definedName name="gfdg" localSheetId="13" hidden="1">{"Page_1",#N/A,FALSE,"BAD4Q98";"Page_2",#N/A,FALSE,"BAD4Q98";"Page_3",#N/A,FALSE,"BAD4Q98";"Page_4",#N/A,FALSE,"BAD4Q98";"Page_5",#N/A,FALSE,"BAD4Q98";"Page_6",#N/A,FALSE,"BAD4Q98";"Input_1",#N/A,FALSE,"BAD4Q98";"Input_2",#N/A,FALSE,"BAD4Q98"}</definedName>
    <definedName name="gfdg" localSheetId="14" hidden="1">{"Page_1",#N/A,FALSE,"BAD4Q98";"Page_2",#N/A,FALSE,"BAD4Q98";"Page_3",#N/A,FALSE,"BAD4Q98";"Page_4",#N/A,FALSE,"BAD4Q98";"Page_5",#N/A,FALSE,"BAD4Q98";"Page_6",#N/A,FALSE,"BAD4Q98";"Input_1",#N/A,FALSE,"BAD4Q98";"Input_2",#N/A,FALSE,"BAD4Q98"}</definedName>
    <definedName name="gfdg" localSheetId="15" hidden="1">{"Page_1",#N/A,FALSE,"BAD4Q98";"Page_2",#N/A,FALSE,"BAD4Q98";"Page_3",#N/A,FALSE,"BAD4Q98";"Page_4",#N/A,FALSE,"BAD4Q98";"Page_5",#N/A,FALSE,"BAD4Q98";"Page_6",#N/A,FALSE,"BAD4Q98";"Input_1",#N/A,FALSE,"BAD4Q98";"Input_2",#N/A,FALSE,"BAD4Q98"}</definedName>
    <definedName name="gfdg" localSheetId="16" hidden="1">{"Page_1",#N/A,FALSE,"BAD4Q98";"Page_2",#N/A,FALSE,"BAD4Q98";"Page_3",#N/A,FALSE,"BAD4Q98";"Page_4",#N/A,FALSE,"BAD4Q98";"Page_5",#N/A,FALSE,"BAD4Q98";"Page_6",#N/A,FALSE,"BAD4Q98";"Input_1",#N/A,FALSE,"BAD4Q98";"Input_2",#N/A,FALSE,"BAD4Q98"}</definedName>
    <definedName name="gfdg" localSheetId="17" hidden="1">{"Page_1",#N/A,FALSE,"BAD4Q98";"Page_2",#N/A,FALSE,"BAD4Q98";"Page_3",#N/A,FALSE,"BAD4Q98";"Page_4",#N/A,FALSE,"BAD4Q98";"Page_5",#N/A,FALSE,"BAD4Q98";"Page_6",#N/A,FALSE,"BAD4Q98";"Input_1",#N/A,FALSE,"BAD4Q98";"Input_2",#N/A,FALSE,"BAD4Q98"}</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hidden="1">{"Page_1",#N/A,FALSE,"BAD4Q98";"Page_2",#N/A,FALSE,"BAD4Q98";"Page_3",#N/A,FALSE,"BAD4Q98";"Page_4",#N/A,FALSE,"BAD4Q98";"Page_5",#N/A,FALSE,"BAD4Q98";"Page_6",#N/A,FALSE,"BAD4Q98";"Input_1",#N/A,FALSE,"BAD4Q98";"Input_2",#N/A,FALSE,"BAD4Q98"}</definedName>
    <definedName name="gfgfgf" localSheetId="13">#REF!</definedName>
    <definedName name="gfgfgf" localSheetId="14">#REF!</definedName>
    <definedName name="gfgfgf" localSheetId="15">#REF!</definedName>
    <definedName name="gfgfgf" localSheetId="16">#REF!</definedName>
    <definedName name="gfgfgf" localSheetId="17">#REF!</definedName>
    <definedName name="gfgfgf" localSheetId="18">#REF!</definedName>
    <definedName name="gfgfgf" localSheetId="19">#REF!</definedName>
    <definedName name="gfgfgf" localSheetId="20">#REF!</definedName>
    <definedName name="gfgfgf">#REF!</definedName>
    <definedName name="gggg" localSheetId="13" hidden="1">{"SourcesUses",#N/A,TRUE,#N/A;"TransOverview",#N/A,TRUE,"CFMODEL"}</definedName>
    <definedName name="gggg" localSheetId="14" hidden="1">{"SourcesUses",#N/A,TRUE,#N/A;"TransOverview",#N/A,TRUE,"CFMODEL"}</definedName>
    <definedName name="gggg" localSheetId="15" hidden="1">{"SourcesUses",#N/A,TRUE,#N/A;"TransOverview",#N/A,TRUE,"CFMODEL"}</definedName>
    <definedName name="gggg" localSheetId="16" hidden="1">{"SourcesUses",#N/A,TRUE,#N/A;"TransOverview",#N/A,TRUE,"CFMODEL"}</definedName>
    <definedName name="gggg" localSheetId="17" hidden="1">{"SourcesUses",#N/A,TRUE,#N/A;"TransOverview",#N/A,TRUE,"CFMODEL"}</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hidden="1">{"SourcesUses",#N/A,TRUE,#N/A;"TransOverview",#N/A,TRUE,"CFMODEL"}</definedName>
    <definedName name="Gross_Earnings_Tax_Amount" localSheetId="13">#REF!</definedName>
    <definedName name="Gross_Earnings_Tax_Amount" localSheetId="14">#REF!</definedName>
    <definedName name="Gross_Earnings_Tax_Amount" localSheetId="15">#REF!</definedName>
    <definedName name="Gross_Earnings_Tax_Amount" localSheetId="16">#REF!</definedName>
    <definedName name="Gross_Earnings_Tax_Amount" localSheetId="17">#REF!</definedName>
    <definedName name="Gross_Earnings_Tax_Amount" localSheetId="18">#REF!</definedName>
    <definedName name="Gross_Earnings_Tax_Amount" localSheetId="19">#REF!</definedName>
    <definedName name="Gross_Earnings_Tax_Amount" localSheetId="20">#REF!</definedName>
    <definedName name="Gross_Earnings_Tax_Amount">#REF!</definedName>
    <definedName name="guam"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3" hidden="1">{"SourcesUses",#N/A,TRUE,#N/A;"TransOverview",#N/A,TRUE,"CFMODEL"}</definedName>
    <definedName name="hhhh" localSheetId="14" hidden="1">{"SourcesUses",#N/A,TRUE,#N/A;"TransOverview",#N/A,TRUE,"CFMODEL"}</definedName>
    <definedName name="hhhh" localSheetId="15" hidden="1">{"SourcesUses",#N/A,TRUE,#N/A;"TransOverview",#N/A,TRUE,"CFMODEL"}</definedName>
    <definedName name="hhhh" localSheetId="16" hidden="1">{"SourcesUses",#N/A,TRUE,#N/A;"TransOverview",#N/A,TRUE,"CFMODEL"}</definedName>
    <definedName name="hhhh" localSheetId="17" hidden="1">{"SourcesUses",#N/A,TRUE,#N/A;"TransOverview",#N/A,TRUE,"CFMODEL"}</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hidden="1">{"SourcesUses",#N/A,TRUE,#N/A;"TransOverview",#N/A,TRUE,"CFMODEL"}</definedName>
    <definedName name="hkjhkhkjhkh">#REF!</definedName>
    <definedName name="hn._I006" localSheetId="13" hidden="1">#REF!</definedName>
    <definedName name="hn._I006" localSheetId="14" hidden="1">#REF!</definedName>
    <definedName name="hn._I006" localSheetId="15" hidden="1">#REF!</definedName>
    <definedName name="hn._I006" localSheetId="16" hidden="1">#REF!</definedName>
    <definedName name="hn._I006" localSheetId="17" hidden="1">#REF!</definedName>
    <definedName name="hn._I006" localSheetId="18" hidden="1">#REF!</definedName>
    <definedName name="hn._I006" localSheetId="19" hidden="1">#REF!</definedName>
    <definedName name="hn._I006" localSheetId="20" hidden="1">#REF!</definedName>
    <definedName name="hn._I006" hidden="1">#REF!</definedName>
    <definedName name="hn._I018" localSheetId="13" hidden="1">#REF!</definedName>
    <definedName name="hn._I018" localSheetId="14" hidden="1">#REF!</definedName>
    <definedName name="hn._I018" localSheetId="15" hidden="1">#REF!</definedName>
    <definedName name="hn._I018" localSheetId="16" hidden="1">#REF!</definedName>
    <definedName name="hn._I018" localSheetId="17" hidden="1">#REF!</definedName>
    <definedName name="hn._I018" localSheetId="18" hidden="1">#REF!</definedName>
    <definedName name="hn._I018" localSheetId="19" hidden="1">#REF!</definedName>
    <definedName name="hn._I018" localSheetId="20" hidden="1">#REF!</definedName>
    <definedName name="hn._I018" hidden="1">#REF!</definedName>
    <definedName name="hn._I024" localSheetId="13" hidden="1">#REF!</definedName>
    <definedName name="hn._I024" localSheetId="14" hidden="1">#REF!</definedName>
    <definedName name="hn._I024" localSheetId="15" hidden="1">#REF!</definedName>
    <definedName name="hn._I024" localSheetId="16" hidden="1">#REF!</definedName>
    <definedName name="hn._I024" localSheetId="17" hidden="1">#REF!</definedName>
    <definedName name="hn._I024" localSheetId="18" hidden="1">#REF!</definedName>
    <definedName name="hn._I024" localSheetId="19" hidden="1">#REF!</definedName>
    <definedName name="hn._I024" localSheetId="20" hidden="1">#REF!</definedName>
    <definedName name="hn._I024" hidden="1">#REF!</definedName>
    <definedName name="hn._I028" localSheetId="13" hidden="1">#REF!</definedName>
    <definedName name="hn._I028" localSheetId="14" hidden="1">#REF!</definedName>
    <definedName name="hn._I028" localSheetId="15" hidden="1">#REF!</definedName>
    <definedName name="hn._I028" localSheetId="16" hidden="1">#REF!</definedName>
    <definedName name="hn._I028" localSheetId="17" hidden="1">#REF!</definedName>
    <definedName name="hn._I028" localSheetId="18" hidden="1">#REF!</definedName>
    <definedName name="hn._I028" localSheetId="19" hidden="1">#REF!</definedName>
    <definedName name="hn._I028" localSheetId="20" hidden="1">#REF!</definedName>
    <definedName name="hn._I028" hidden="1">#REF!</definedName>
    <definedName name="hn._I029" localSheetId="13" hidden="1">#REF!</definedName>
    <definedName name="hn._I029" localSheetId="14" hidden="1">#REF!</definedName>
    <definedName name="hn._I029" localSheetId="15" hidden="1">#REF!</definedName>
    <definedName name="hn._I029" localSheetId="16" hidden="1">#REF!</definedName>
    <definedName name="hn._I029" localSheetId="17" hidden="1">#REF!</definedName>
    <definedName name="hn._I029" localSheetId="18" hidden="1">#REF!</definedName>
    <definedName name="hn._I029" localSheetId="19" hidden="1">#REF!</definedName>
    <definedName name="hn._I029" localSheetId="20" hidden="1">#REF!</definedName>
    <definedName name="hn._I029" hidden="1">#REF!</definedName>
    <definedName name="hn._I030" localSheetId="13" hidden="1">#REF!</definedName>
    <definedName name="hn._I030" localSheetId="14" hidden="1">#REF!</definedName>
    <definedName name="hn._I030" localSheetId="15" hidden="1">#REF!</definedName>
    <definedName name="hn._I030" localSheetId="16" hidden="1">#REF!</definedName>
    <definedName name="hn._I030" localSheetId="17" hidden="1">#REF!</definedName>
    <definedName name="hn._I030" localSheetId="18" hidden="1">#REF!</definedName>
    <definedName name="hn._I030" localSheetId="19" hidden="1">#REF!</definedName>
    <definedName name="hn._I030" localSheetId="20" hidden="1">#REF!</definedName>
    <definedName name="hn._I030" hidden="1">#REF!</definedName>
    <definedName name="hn._I031" localSheetId="13" hidden="1">#REF!</definedName>
    <definedName name="hn._I031" localSheetId="14" hidden="1">#REF!</definedName>
    <definedName name="hn._I031" localSheetId="15" hidden="1">#REF!</definedName>
    <definedName name="hn._I031" localSheetId="16" hidden="1">#REF!</definedName>
    <definedName name="hn._I031" localSheetId="17" hidden="1">#REF!</definedName>
    <definedName name="hn._I031" localSheetId="18" hidden="1">#REF!</definedName>
    <definedName name="hn._I031" localSheetId="19" hidden="1">#REF!</definedName>
    <definedName name="hn._I031" localSheetId="20" hidden="1">#REF!</definedName>
    <definedName name="hn._I031" hidden="1">#REF!</definedName>
    <definedName name="hn._I044" localSheetId="13" hidden="1">#REF!</definedName>
    <definedName name="hn._I044" localSheetId="14" hidden="1">#REF!</definedName>
    <definedName name="hn._I044" localSheetId="15" hidden="1">#REF!</definedName>
    <definedName name="hn._I044" localSheetId="16" hidden="1">#REF!</definedName>
    <definedName name="hn._I044" localSheetId="17" hidden="1">#REF!</definedName>
    <definedName name="hn._I044" localSheetId="18" hidden="1">#REF!</definedName>
    <definedName name="hn._I044" localSheetId="19" hidden="1">#REF!</definedName>
    <definedName name="hn._I044" localSheetId="20" hidden="1">#REF!</definedName>
    <definedName name="hn._I044" hidden="1">#REF!</definedName>
    <definedName name="hn._I051" localSheetId="13" hidden="1">#REF!</definedName>
    <definedName name="hn._I051" localSheetId="14" hidden="1">#REF!</definedName>
    <definedName name="hn._I051" localSheetId="15" hidden="1">#REF!</definedName>
    <definedName name="hn._I051" localSheetId="16" hidden="1">#REF!</definedName>
    <definedName name="hn._I051" localSheetId="17" hidden="1">#REF!</definedName>
    <definedName name="hn._I051" localSheetId="18" hidden="1">#REF!</definedName>
    <definedName name="hn._I051" localSheetId="19" hidden="1">#REF!</definedName>
    <definedName name="hn._I051" localSheetId="20" hidden="1">#REF!</definedName>
    <definedName name="hn._I051" hidden="1">#REF!</definedName>
    <definedName name="hn._I059" localSheetId="13" hidden="1">#REF!</definedName>
    <definedName name="hn._I059" localSheetId="14" hidden="1">#REF!</definedName>
    <definedName name="hn._I059" localSheetId="15" hidden="1">#REF!</definedName>
    <definedName name="hn._I059" localSheetId="16" hidden="1">#REF!</definedName>
    <definedName name="hn._I059" localSheetId="17" hidden="1">#REF!</definedName>
    <definedName name="hn._I059" localSheetId="18" hidden="1">#REF!</definedName>
    <definedName name="hn._I059" localSheetId="19" hidden="1">#REF!</definedName>
    <definedName name="hn._I059" localSheetId="20" hidden="1">#REF!</definedName>
    <definedName name="hn._I059" hidden="1">#REF!</definedName>
    <definedName name="hn._I062" localSheetId="13" hidden="1">#REF!</definedName>
    <definedName name="hn._I062" localSheetId="14" hidden="1">#REF!</definedName>
    <definedName name="hn._I062" localSheetId="15" hidden="1">#REF!</definedName>
    <definedName name="hn._I062" localSheetId="16" hidden="1">#REF!</definedName>
    <definedName name="hn._I062" localSheetId="17" hidden="1">#REF!</definedName>
    <definedName name="hn._I062" localSheetId="18" hidden="1">#REF!</definedName>
    <definedName name="hn._I062" localSheetId="19" hidden="1">#REF!</definedName>
    <definedName name="hn._I062" localSheetId="20" hidden="1">#REF!</definedName>
    <definedName name="hn._I062" hidden="1">#REF!</definedName>
    <definedName name="hn._I070" localSheetId="13" hidden="1">#REF!</definedName>
    <definedName name="hn._I070" localSheetId="14" hidden="1">#REF!</definedName>
    <definedName name="hn._I070" localSheetId="15" hidden="1">#REF!</definedName>
    <definedName name="hn._I070" localSheetId="16" hidden="1">#REF!</definedName>
    <definedName name="hn._I070" localSheetId="17" hidden="1">#REF!</definedName>
    <definedName name="hn._I070" localSheetId="18" hidden="1">#REF!</definedName>
    <definedName name="hn._I070" localSheetId="19" hidden="1">#REF!</definedName>
    <definedName name="hn._I070" localSheetId="20" hidden="1">#REF!</definedName>
    <definedName name="hn._I070" hidden="1">#REF!</definedName>
    <definedName name="hn._I071" localSheetId="13" hidden="1">#REF!</definedName>
    <definedName name="hn._I071" localSheetId="14" hidden="1">#REF!</definedName>
    <definedName name="hn._I071" localSheetId="15" hidden="1">#REF!</definedName>
    <definedName name="hn._I071" localSheetId="16" hidden="1">#REF!</definedName>
    <definedName name="hn._I071" localSheetId="17" hidden="1">#REF!</definedName>
    <definedName name="hn._I071" localSheetId="18" hidden="1">#REF!</definedName>
    <definedName name="hn._I071" localSheetId="19" hidden="1">#REF!</definedName>
    <definedName name="hn._I071" localSheetId="20" hidden="1">#REF!</definedName>
    <definedName name="hn._I071" hidden="1">#REF!</definedName>
    <definedName name="hn._I075" localSheetId="13" hidden="1">#REF!</definedName>
    <definedName name="hn._I075" localSheetId="14" hidden="1">#REF!</definedName>
    <definedName name="hn._I075" localSheetId="15" hidden="1">#REF!</definedName>
    <definedName name="hn._I075" localSheetId="16" hidden="1">#REF!</definedName>
    <definedName name="hn._I075" localSheetId="17" hidden="1">#REF!</definedName>
    <definedName name="hn._I075" localSheetId="18" hidden="1">#REF!</definedName>
    <definedName name="hn._I075" localSheetId="19" hidden="1">#REF!</definedName>
    <definedName name="hn._I075" localSheetId="20" hidden="1">#REF!</definedName>
    <definedName name="hn._I075" hidden="1">#REF!</definedName>
    <definedName name="hn._I077" localSheetId="13" hidden="1">#REF!</definedName>
    <definedName name="hn._I077" localSheetId="14" hidden="1">#REF!</definedName>
    <definedName name="hn._I077" localSheetId="15" hidden="1">#REF!</definedName>
    <definedName name="hn._I077" localSheetId="16" hidden="1">#REF!</definedName>
    <definedName name="hn._I077" localSheetId="17" hidden="1">#REF!</definedName>
    <definedName name="hn._I077" localSheetId="18" hidden="1">#REF!</definedName>
    <definedName name="hn._I077" localSheetId="19" hidden="1">#REF!</definedName>
    <definedName name="hn._I077" localSheetId="20" hidden="1">#REF!</definedName>
    <definedName name="hn._I077" hidden="1">#REF!</definedName>
    <definedName name="hn._I083" localSheetId="13" hidden="1">#REF!</definedName>
    <definedName name="hn._I083" localSheetId="14" hidden="1">#REF!</definedName>
    <definedName name="hn._I083" localSheetId="15" hidden="1">#REF!</definedName>
    <definedName name="hn._I083" localSheetId="16" hidden="1">#REF!</definedName>
    <definedName name="hn._I083" localSheetId="17" hidden="1">#REF!</definedName>
    <definedName name="hn._I083" localSheetId="18" hidden="1">#REF!</definedName>
    <definedName name="hn._I083" localSheetId="19" hidden="1">#REF!</definedName>
    <definedName name="hn._I083" localSheetId="20" hidden="1">#REF!</definedName>
    <definedName name="hn._I083" hidden="1">#REF!</definedName>
    <definedName name="hn._I085" localSheetId="13" hidden="1">#REF!</definedName>
    <definedName name="hn._I085" localSheetId="14" hidden="1">#REF!</definedName>
    <definedName name="hn._I085" localSheetId="15" hidden="1">#REF!</definedName>
    <definedName name="hn._I085" localSheetId="16" hidden="1">#REF!</definedName>
    <definedName name="hn._I085" localSheetId="17" hidden="1">#REF!</definedName>
    <definedName name="hn._I085" localSheetId="18" hidden="1">#REF!</definedName>
    <definedName name="hn._I085" localSheetId="19" hidden="1">#REF!</definedName>
    <definedName name="hn._I085" localSheetId="20" hidden="1">#REF!</definedName>
    <definedName name="hn._I085" hidden="1">#REF!</definedName>
    <definedName name="hn._P001" localSheetId="13" hidden="1">#REF!</definedName>
    <definedName name="hn._P001" localSheetId="14" hidden="1">#REF!</definedName>
    <definedName name="hn._P001" localSheetId="15" hidden="1">#REF!</definedName>
    <definedName name="hn._P001" localSheetId="16" hidden="1">#REF!</definedName>
    <definedName name="hn._P001" localSheetId="17" hidden="1">#REF!</definedName>
    <definedName name="hn._P001" localSheetId="18" hidden="1">#REF!</definedName>
    <definedName name="hn._P001" localSheetId="19" hidden="1">#REF!</definedName>
    <definedName name="hn._P001" localSheetId="20" hidden="1">#REF!</definedName>
    <definedName name="hn._P001" hidden="1">#REF!</definedName>
    <definedName name="hn._P002" localSheetId="13" hidden="1">#REF!</definedName>
    <definedName name="hn._P002" localSheetId="14" hidden="1">#REF!</definedName>
    <definedName name="hn._P002" localSheetId="15" hidden="1">#REF!</definedName>
    <definedName name="hn._P002" localSheetId="16" hidden="1">#REF!</definedName>
    <definedName name="hn._P002" localSheetId="17" hidden="1">#REF!</definedName>
    <definedName name="hn._P002" localSheetId="18" hidden="1">#REF!</definedName>
    <definedName name="hn._P002" localSheetId="19" hidden="1">#REF!</definedName>
    <definedName name="hn._P002" localSheetId="20" hidden="1">#REF!</definedName>
    <definedName name="hn._P002" hidden="1">#REF!</definedName>
    <definedName name="hn._P004" localSheetId="13" hidden="1">#REF!</definedName>
    <definedName name="hn._P004" localSheetId="14" hidden="1">#REF!</definedName>
    <definedName name="hn._P004" localSheetId="15" hidden="1">#REF!</definedName>
    <definedName name="hn._P004" localSheetId="16" hidden="1">#REF!</definedName>
    <definedName name="hn._P004" localSheetId="17" hidden="1">#REF!</definedName>
    <definedName name="hn._P004" localSheetId="18" hidden="1">#REF!</definedName>
    <definedName name="hn._P004" localSheetId="19" hidden="1">#REF!</definedName>
    <definedName name="hn._P004" localSheetId="20" hidden="1">#REF!</definedName>
    <definedName name="hn._P004" hidden="1">#REF!</definedName>
    <definedName name="hn._P014" localSheetId="13" hidden="1">#REF!</definedName>
    <definedName name="hn._P014" localSheetId="14" hidden="1">#REF!</definedName>
    <definedName name="hn._P014" localSheetId="15" hidden="1">#REF!</definedName>
    <definedName name="hn._P014" localSheetId="16" hidden="1">#REF!</definedName>
    <definedName name="hn._P014" localSheetId="17" hidden="1">#REF!</definedName>
    <definedName name="hn._P014" localSheetId="18" hidden="1">#REF!</definedName>
    <definedName name="hn._P014" localSheetId="19" hidden="1">#REF!</definedName>
    <definedName name="hn._P014" localSheetId="20" hidden="1">#REF!</definedName>
    <definedName name="hn._P014" hidden="1">#REF!</definedName>
    <definedName name="hn._P016" localSheetId="13" hidden="1">#REF!</definedName>
    <definedName name="hn._P016" localSheetId="14" hidden="1">#REF!</definedName>
    <definedName name="hn._P016" localSheetId="15" hidden="1">#REF!</definedName>
    <definedName name="hn._P016" localSheetId="16" hidden="1">#REF!</definedName>
    <definedName name="hn._P016" localSheetId="17" hidden="1">#REF!</definedName>
    <definedName name="hn._P016" localSheetId="18" hidden="1">#REF!</definedName>
    <definedName name="hn._P016" localSheetId="19" hidden="1">#REF!</definedName>
    <definedName name="hn._P016" localSheetId="20" hidden="1">#REF!</definedName>
    <definedName name="hn._P016" hidden="1">#REF!</definedName>
    <definedName name="hn._P017" localSheetId="13" hidden="1">#REF!</definedName>
    <definedName name="hn._P017" localSheetId="14" hidden="1">#REF!</definedName>
    <definedName name="hn._P017" localSheetId="15" hidden="1">#REF!</definedName>
    <definedName name="hn._P017" localSheetId="16" hidden="1">#REF!</definedName>
    <definedName name="hn._P017" localSheetId="17" hidden="1">#REF!</definedName>
    <definedName name="hn._P017" localSheetId="18" hidden="1">#REF!</definedName>
    <definedName name="hn._P017" localSheetId="19" hidden="1">#REF!</definedName>
    <definedName name="hn._P017" localSheetId="20" hidden="1">#REF!</definedName>
    <definedName name="hn._P017" hidden="1">#REF!</definedName>
    <definedName name="hn._P017g" localSheetId="13" hidden="1">#REF!</definedName>
    <definedName name="hn._P017g" localSheetId="14" hidden="1">#REF!</definedName>
    <definedName name="hn._P017g" localSheetId="15" hidden="1">#REF!</definedName>
    <definedName name="hn._P017g" localSheetId="16" hidden="1">#REF!</definedName>
    <definedName name="hn._P017g" localSheetId="17" hidden="1">#REF!</definedName>
    <definedName name="hn._P017g" localSheetId="18" hidden="1">#REF!</definedName>
    <definedName name="hn._P017g" localSheetId="19" hidden="1">#REF!</definedName>
    <definedName name="hn._P017g" localSheetId="20" hidden="1">#REF!</definedName>
    <definedName name="hn._P017g" hidden="1">#REF!</definedName>
    <definedName name="hn._P021" localSheetId="13" hidden="1">#REF!</definedName>
    <definedName name="hn._P021" localSheetId="14" hidden="1">#REF!</definedName>
    <definedName name="hn._P021" localSheetId="15" hidden="1">#REF!</definedName>
    <definedName name="hn._P021" localSheetId="16" hidden="1">#REF!</definedName>
    <definedName name="hn._P021" localSheetId="17" hidden="1">#REF!</definedName>
    <definedName name="hn._P021" localSheetId="18" hidden="1">#REF!</definedName>
    <definedName name="hn._P021" localSheetId="19" hidden="1">#REF!</definedName>
    <definedName name="hn._P021" localSheetId="20" hidden="1">#REF!</definedName>
    <definedName name="hn._P021" hidden="1">#REF!</definedName>
    <definedName name="hn._P024" localSheetId="13" hidden="1">#REF!</definedName>
    <definedName name="hn._P024" localSheetId="14" hidden="1">#REF!</definedName>
    <definedName name="hn._P024" localSheetId="15" hidden="1">#REF!</definedName>
    <definedName name="hn._P024" localSheetId="16" hidden="1">#REF!</definedName>
    <definedName name="hn._P024" localSheetId="17" hidden="1">#REF!</definedName>
    <definedName name="hn._P024" localSheetId="18" hidden="1">#REF!</definedName>
    <definedName name="hn._P024" localSheetId="19" hidden="1">#REF!</definedName>
    <definedName name="hn._P024" localSheetId="20" hidden="1">#REF!</definedName>
    <definedName name="hn._P024" hidden="1">#REF!</definedName>
    <definedName name="hn.Add015" localSheetId="13" hidden="1">#REF!</definedName>
    <definedName name="hn.Add015" localSheetId="14" hidden="1">#REF!</definedName>
    <definedName name="hn.Add015" localSheetId="15" hidden="1">#REF!</definedName>
    <definedName name="hn.Add015" localSheetId="16" hidden="1">#REF!</definedName>
    <definedName name="hn.Add015" localSheetId="17" hidden="1">#REF!</definedName>
    <definedName name="hn.Add015" localSheetId="18" hidden="1">#REF!</definedName>
    <definedName name="hn.Add015" localSheetId="19" hidden="1">#REF!</definedName>
    <definedName name="hn.Add015" localSheetId="20" hidden="1">#REF!</definedName>
    <definedName name="hn.Add015" hidden="1">#REF!</definedName>
    <definedName name="hn.ConvertZero1" hidden="1">[22]LTM!$G$461:$J$461,[22]LTM!$G$463:$J$464,[22]LTM!$G$468:$J$469,[22]LTM!$G$473:$J$475,[22]LTM!$G$480:$J$480,[22]LTM!$G$484:$J$485,[22]LTM!$G$490:$J$490,[22]LTM!$G$514:$J$518,[22]LTM!$G$525:$J$526,[22]LTM!$G$532:$J$537</definedName>
    <definedName name="hn.ConvertZero2" hidden="1">[22]LTM!$G$560:$J$560,[22]LTM!$H$590:$J$591,[22]LTM!$H$614:$J$614,[22]LTM!$H$635:$J$636,[22]LTM!$G$676:$J$680,[22]LTM!$G$686:$J$686,[22]LTM!$G$688:$J$694,[22]LTM!$G$681:$J$682</definedName>
    <definedName name="hn.ConvertZero3" hidden="1">[22]LTM!$G$699:$J$706,[22]LTM!$G$710:$J$714,[22]LTM!$G$717:$J$734,[22]LTM!$G$738:$J$738,[22]LTM!$G$745:$J$751</definedName>
    <definedName name="hn.ConvertZero4" hidden="1">[22]LTM!$G$840:$J$840,[22]LTM!$H$1266:$J$1266,[22]LTM!$G$1267:$J$1267,[22]LTM!$G$1454:$J$1461,[22]LTM!$J$1462,[22]LTM!$J$1463,[22]LTM!$G$1468:$J$1469,[22]LTM!$L$1469:$N$1469</definedName>
    <definedName name="hn.ConvertZeroUnhide1" hidden="1">[22]LTM!$G$1469:$J$1469,[22]LTM!$L$1469:$N$1469,[22]LTM!$H$1266:$J$1266</definedName>
    <definedName name="hn.Delete015" localSheetId="13" hidden="1">#REF!,#REF!,#REF!,#REF!</definedName>
    <definedName name="hn.Delete015" localSheetId="14" hidden="1">#REF!,#REF!,#REF!,#REF!</definedName>
    <definedName name="hn.Delete015" localSheetId="15" hidden="1">#REF!,#REF!,#REF!,#REF!</definedName>
    <definedName name="hn.Delete015" localSheetId="16" hidden="1">#REF!,#REF!,#REF!,#REF!</definedName>
    <definedName name="hn.Delete015" localSheetId="17" hidden="1">#REF!,#REF!,#REF!,#REF!</definedName>
    <definedName name="hn.Delete015" localSheetId="18" hidden="1">#REF!,#REF!,#REF!,#REF!</definedName>
    <definedName name="hn.Delete015" localSheetId="19" hidden="1">#REF!,#REF!,#REF!,#REF!</definedName>
    <definedName name="hn.Delete015" localSheetId="20" hidden="1">#REF!,#REF!,#REF!,#REF!</definedName>
    <definedName name="hn.Delete015" hidden="1">#REF!,#REF!,#REF!,#REF!</definedName>
    <definedName name="hn.domestic" localSheetId="13" hidden="1">#REF!</definedName>
    <definedName name="hn.domestic" localSheetId="14" hidden="1">#REF!</definedName>
    <definedName name="hn.domestic" localSheetId="15" hidden="1">#REF!</definedName>
    <definedName name="hn.domestic" localSheetId="16" hidden="1">#REF!</definedName>
    <definedName name="hn.domestic" localSheetId="17" hidden="1">#REF!</definedName>
    <definedName name="hn.domestic" localSheetId="18" hidden="1">#REF!</definedName>
    <definedName name="hn.domestic" localSheetId="19" hidden="1">#REF!</definedName>
    <definedName name="hn.domestic" localSheetId="20" hidden="1">#REF!</definedName>
    <definedName name="hn.domestic" hidden="1">#REF!</definedName>
    <definedName name="hn.DZ_MultByFXRates" hidden="1">[22]DropZone!$B$2:$I$118,[22]DropZone!$B$120:$I$132,[22]DropZone!$B$134:$I$136,[22]DropZone!$B$138:$I$146</definedName>
    <definedName name="hn.ExtDb" hidden="1">FALSE</definedName>
    <definedName name="hn.Global" localSheetId="13" hidden="1">#REF!</definedName>
    <definedName name="hn.Global" localSheetId="14" hidden="1">#REF!</definedName>
    <definedName name="hn.Global" localSheetId="15" hidden="1">#REF!</definedName>
    <definedName name="hn.Global" localSheetId="16" hidden="1">#REF!</definedName>
    <definedName name="hn.Global" localSheetId="17" hidden="1">#REF!</definedName>
    <definedName name="hn.Global" localSheetId="18" hidden="1">#REF!</definedName>
    <definedName name="hn.Global" localSheetId="19" hidden="1">#REF!</definedName>
    <definedName name="hn.Global" localSheetId="20" hidden="1">#REF!</definedName>
    <definedName name="hn.Global" hidden="1">#REF!</definedName>
    <definedName name="hn.LTM_MultByFXRates" hidden="1">[22]LTM!$G$461:$N$477,[22]LTM!$G$480:$N$539,[22]LTM!$G$548:$N$667,[22]LTM!$G$676:$N$1266,[22]LTM!$G$1454:$N$1461,[22]LTM!$G$1463:$N$1465,[22]LTM!$G$1468:$N$1469</definedName>
    <definedName name="hn.ModelType" hidden="1">"DEAL"</definedName>
    <definedName name="hn.ModelVersion" hidden="1">1</definedName>
    <definedName name="hn.MultbyFXRates" hidden="1">[22]LTM!$G$461:$N$477,[22]LTM!$G$480:$N$539,[22]LTM!$G$548:$N$667,[22]LTM!$G$676:$N$1266,[22]LTM!$G$1454:$N$1461,[22]LTM!$G$1463:$N$1465,[22]LTM!$G$1468:$N$1469</definedName>
    <definedName name="hn.MultByFXRates1" hidden="1">[22]LTM!$G$461:$G$477,[22]LTM!$G$480:$G$539,[22]LTM!$G$548:$G$562,[22]LTM!$G$676:$G$840,[22]LTM!$G$1454:$G$1469</definedName>
    <definedName name="hn.MultByFXRates2" hidden="1">[22]LTM!$H$461:$H$477,[22]LTM!$H$480:$H$539,[22]LTM!$H$548:$H$667,[22]LTM!$H$676:$H$1266,[22]LTM!$H$1454:$H$1469</definedName>
    <definedName name="hn.MultByFXRates3" hidden="1">[22]LTM!$I$461:$I$477,[22]LTM!$I$480:$I$539,[22]LTM!$I$548:$I$667,[22]LTM!$I$676:$I$1266,[22]LTM!$I$1454:$I$1469</definedName>
    <definedName name="hn.MultbyFxrates4" hidden="1">[22]LTM!$J$461:$J$477,[22]LTM!$J$480:$J$539,[22]LTM!$J$548:$J$668,[22]LTM!$J$676:$J$1266,[22]LTM!$J$1454:$J$1461,[22]LTM!$J$1463:$J$1465,[22]LTM!$J$1468</definedName>
    <definedName name="hn.multbyfxrates5" hidden="1">[22]LTM!$L$461:$L$477,[22]LTM!$L$480:$L$539,[22]LTM!$L$548:$L$562,[22]LTM!$L$676:$L$840,[22]LTM!$L$1454:$L$1469</definedName>
    <definedName name="hn.multbyfxrates6" hidden="1">[22]LTM!$M$461:$M$477,[22]LTM!$M$480:$M$539,[22]LTM!$M$548:$M$668,[22]LTM!$M$676:$M$1266,[22]LTM!$M$1454:$M$1469</definedName>
    <definedName name="hn.multbyfxrates7" hidden="1">[22]LTM!$N$461:$N$477,[22]LTM!$N$480:$N$539,[22]LTM!$N$548:$N$667,[22]LTM!$N$676:$N$1266,[22]LTM!$N$1454:$N$1469</definedName>
    <definedName name="hn.MultByFXRatesBot1" hidden="1">[22]LTM!$G$676:$G$682,[22]LTM!$G$686,[22]LTM!$G$688:$G$694,[22]LTM!$G$699:$G$706,[22]LTM!$G$710:$G$714,[22]LTM!$G$717:$G$734,[22]LTM!$G$738,[22]LTM!$G$738,[22]LTM!$G$745:$G$751,[22]LTM!$G$840,[22]LTM!$G$1454:$G$1461,[22]LTM!$G$1468:$G$1469</definedName>
    <definedName name="hn.MultByFXRatesBot2" hidden="1">[22]LTM!$H$676:$H$682,[22]LTM!$H$686,[22]LTM!$H$688:$H$694,[22]LTM!$H$699:$H$706,[22]LTM!$H$710:$H$714,[22]LTM!$H$717:$H$734,[22]LTM!$H$738,[22]LTM!$H$745:$H$751,[22]LTM!$H$840,[22]LTM!$H$1266,[22]LTM!$H$1454:$H$1461,[22]LTM!$H$1468:$H$1469</definedName>
    <definedName name="hn.MultByFXRatesBot3" hidden="1">[22]LTM!$I$676:$I$682,[22]LTM!$I$686,[22]LTM!$I$688:$I$694,[22]LTM!$I$699:$I$706,[22]LTM!$I$710:$I$714,[22]LTM!$I$717:$I$734,[22]LTM!$I$738,[22]LTM!$I$745:$I$751,[22]LTM!$I$840,[22]LTM!$I$1266,[22]LTM!$I$1454:$I$1461,[22]LTM!$I$1468:$I$1469</definedName>
    <definedName name="hn.MultByFXRatesBot4" hidden="1">[22]LTM!$J$676:$J$682,[22]LTM!$J$686,[22]LTM!$J$688:$J$694,[22]LTM!$J$699:$J$706,[22]LTM!$J$710:$J$714,[22]LTM!$J$717:$J$734,[22]LTM!$J$738,[22]LTM!$J$745:$J$751,[22]LTM!$J$840,[22]LTM!$J$1266,[22]LTM!$J$1454:$J$1461,[22]LTM!$J$1463:$J$1465,[22]LTM!$J$1468</definedName>
    <definedName name="hn.MultByFXRatesBot5" hidden="1">[22]LTM!$L$676:$L$682,[22]LTM!$L$686,[22]LTM!$L$688:$L$694,[22]LTM!$L$699:$L$706,[22]LTM!$L$710:$L$714,[22]LTM!$L$717:$L$734,[22]LTM!$L$738,[22]LTM!$L$745:$L$751,[22]LTM!$L$837:$L$838,[22]LTM!$L$1454:$L$1458,[22]LTM!$L$1468:$L$1469</definedName>
    <definedName name="hn.MultByFXRatesBot6" hidden="1">[22]LTM!$M$676:$M$682,[22]LTM!$M$686,[22]LTM!$M$688:$M$694,[22]LTM!$M$699:$M$706,[22]LTM!$M$710:$M$714,[22]LTM!$M$717:$M$734,[22]LTM!$M$738,[22]LTM!$M$745:$M$751,[22]LTM!$M$837:$M$838,[22]LTM!$M$1454:$M$1458,[22]LTM!$M$1468:$M$1469</definedName>
    <definedName name="hn.MultByFXRatesBot7" hidden="1">[22]LTM!$N$676:$N$682,[22]LTM!$N$686,[22]LTM!$N$688:$N$694,[22]LTM!$N$699:$N$706,[22]LTM!$N$710:$N$714,[22]LTM!$N$717:$N$734,[22]LTM!$N$738,[22]LTM!$N$745:$N$751,[22]LTM!$N$837:$N$838,[22]LTM!$N$1454:$N$1458,[22]LTM!$N$1468:$N$1469</definedName>
    <definedName name="hn.MultByFXRatesTop1" hidden="1">[22]LTM!$G$461,[22]LTM!$G$463:$G$464,[22]LTM!$G$468:$G$469,[22]LTM!$G$473:$G$475,[22]LTM!$G$480,[22]LTM!$G$484:$G$485,[22]LTM!$G$490:$G$509,[22]LTM!$G$512,[22]LTM!$G$514:$G$518,[22]LTM!$G$525:$G$526,[22]LTM!$G$532:$G$537,[22]LTM!$G$560</definedName>
    <definedName name="hn.MultByFXRatesTop2" hidden="1">[22]LTM!$H$461,[22]LTM!$H$463:$H$464,[22]LTM!$H$468:$H$469,[22]LTM!$H$473:$H$475,[22]LTM!$H$480,[22]LTM!$H$484:$H$485,[22]LTM!$H$490:$H$509,[22]LTM!$H$512,[22]LTM!$H$514:$H$518,[22]LTM!$H$525:$H$526,[22]LTM!$H$532:$H$537,[22]LTM!$H$560,[22]LTM!$H$590:$H$591,[22]LTM!$H$614:$H$631,[22]LTM!$H$635:$H$636</definedName>
    <definedName name="hn.MultByFXRatesTop3" hidden="1">[22]LTM!$I$461,[22]LTM!$I$463:$I$464,[22]LTM!$I$468:$I$469,[22]LTM!$I$473:$I$475,[22]LTM!$I$480,[22]LTM!$I$484:$I$485,[22]LTM!$I$490:$I$509,[22]LTM!$I$512,[22]LTM!$I$514:$I$518,[22]LTM!$I$525:$I$526,[22]LTM!$I$532:$I$537,[22]LTM!$I$560,[22]LTM!$I$590:$I$591,[22]LTM!$I$614:$I$631,[22]LTM!$I$635:$I$636</definedName>
    <definedName name="hn.MultByFXRatesTop4" hidden="1">[22]LTM!$J$461,[22]LTM!$J$463:$J$464,[22]LTM!$J$468:$J$469,[22]LTM!$J$473:$J$475,[22]LTM!$J$480,[22]LTM!$J$484:$J$485,[22]LTM!$J$490:$J$509,[22]LTM!$J$512,[22]LTM!$J$514:$J$518,[22]LTM!$J$525:$J$526,[22]LTM!$J$532:$J$537,[22]LTM!$J$560,[22]LTM!$J$590:$J$591,[22]LTM!$J$614:$J$631,[22]LTM!$J$635:$J$636</definedName>
    <definedName name="hn.MultByFXRatesTop5" hidden="1">[22]LTM!$L$461,[22]LTM!$L$463:$L$464,[22]LTM!$L$468:$L$469,[22]LTM!$L$473:$L$475,[22]LTM!$L$480,[22]LTM!$L$484:$L$485,[22]LTM!$L$490:$L$509,[22]LTM!$L$512,[22]LTM!$L$514:$L$518,[22]LTM!$L$525:$L$526,[22]LTM!$L$532:$L$537,[22]LTM!$L$560</definedName>
    <definedName name="hn.MultByFXRatesTop6" hidden="1">[22]LTM!$M$461,[22]LTM!$M$463:$M$464,[22]LTM!$M$468:$M$469,[22]LTM!$M$473:$M$475,[22]LTM!$M$480,[22]LTM!$M$484:$M$485,[22]LTM!$M$490:$M$509,[22]LTM!$M$512,[22]LTM!$M$514:$M$518,[22]LTM!$M$525:$M$526,[22]LTM!$M$532:$M$537,[22]LTM!$M$560,[22]LTM!$M$590:$M$591,[22]LTM!$M$614:$M$631,[22]LTM!$M$635:$M$636</definedName>
    <definedName name="hn.MultByFXRatesTop7" hidden="1">[22]LTM!$N$461,[22]LTM!$N$463:$N$464,[22]LTM!$N$468:$N$469,[22]LTM!$N$473:$N$475,[22]LTM!$N$480,[22]LTM!$N$484:$N$485,[22]LTM!$N$490:$N$509,[22]LTM!$N$512,[22]LTM!$N$514:$N$518,[22]LTM!$N$525:$N$526,[22]LTM!$N$532:$N$537,[22]LTM!$N$560,[22]LTM!$N$590:$N$591,[22]LTM!$N$614:$N$631,[22]LTM!$N$635:$N$636</definedName>
    <definedName name="hn.NoUpload" hidden="1">0</definedName>
    <definedName name="hn.Version">"Version 2.14"</definedName>
    <definedName name="hn.YearLabel" localSheetId="13" hidden="1">#REF!</definedName>
    <definedName name="hn.YearLabel" localSheetId="14" hidden="1">#REF!</definedName>
    <definedName name="hn.YearLabel" localSheetId="15" hidden="1">#REF!</definedName>
    <definedName name="hn.YearLabel" localSheetId="16" hidden="1">#REF!</definedName>
    <definedName name="hn.YearLabel" localSheetId="17" hidden="1">#REF!</definedName>
    <definedName name="hn.YearLabel" localSheetId="18" hidden="1">#REF!</definedName>
    <definedName name="hn.YearLabel" localSheetId="19" hidden="1">#REF!</definedName>
    <definedName name="hn.YearLabel" localSheetId="20" hidden="1">#REF!</definedName>
    <definedName name="hn.YearLabel" hidden="1">#REF!</definedName>
    <definedName name="HOJ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3" hidden="1">{"'Attachment'!$A$1:$L$49"}</definedName>
    <definedName name="HTML_Control" localSheetId="14" hidden="1">{"'Attachment'!$A$1:$L$49"}</definedName>
    <definedName name="HTML_Control" localSheetId="15" hidden="1">{"'Attachment'!$A$1:$L$49"}</definedName>
    <definedName name="HTML_Control" localSheetId="16" hidden="1">{"'Attachment'!$A$1:$L$49"}</definedName>
    <definedName name="HTML_Control" localSheetId="17" hidden="1">{"'Attachment'!$A$1:$L$49"}</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hidden="1">{"'Attachment'!$A$1:$L$49"}</definedName>
    <definedName name="HTML_Control1" localSheetId="13" hidden="1">{"'Attachment'!$A$1:$L$49"}</definedName>
    <definedName name="HTML_Control1" localSheetId="14" hidden="1">{"'Attachment'!$A$1:$L$49"}</definedName>
    <definedName name="HTML_Control1" localSheetId="15" hidden="1">{"'Attachment'!$A$1:$L$49"}</definedName>
    <definedName name="HTML_Control1" localSheetId="16" hidden="1">{"'Attachment'!$A$1:$L$49"}</definedName>
    <definedName name="HTML_Control1" localSheetId="17"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hidden="1">{"'Attachment'!$A$1:$L$49"}</definedName>
    <definedName name="HTML_Control2" localSheetId="13" hidden="1">{"'Attachment'!$A$1:$L$49"}</definedName>
    <definedName name="HTML_Control2" localSheetId="14" hidden="1">{"'Attachment'!$A$1:$L$49"}</definedName>
    <definedName name="HTML_Control2" localSheetId="15" hidden="1">{"'Attachment'!$A$1:$L$49"}</definedName>
    <definedName name="HTML_Control2" localSheetId="16" hidden="1">{"'Attachment'!$A$1:$L$49"}</definedName>
    <definedName name="HTML_Control2" localSheetId="17"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hidden="1">{"'Attachment'!$A$1:$L$49"}</definedName>
    <definedName name="HTML_Control3" localSheetId="13" hidden="1">{"'Attachment'!$A$1:$L$49"}</definedName>
    <definedName name="HTML_Control3" localSheetId="14" hidden="1">{"'Attachment'!$A$1:$L$49"}</definedName>
    <definedName name="HTML_Control3" localSheetId="15" hidden="1">{"'Attachment'!$A$1:$L$49"}</definedName>
    <definedName name="HTML_Control3" localSheetId="16" hidden="1">{"'Attachment'!$A$1:$L$49"}</definedName>
    <definedName name="HTML_Control3" localSheetId="17"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3" hidden="1">{"Page_1",#N/A,FALSE,"BAD4Q98";"Page_2",#N/A,FALSE,"BAD4Q98";"Page_3",#N/A,FALSE,"BAD4Q98";"Page_4",#N/A,FALSE,"BAD4Q98";"Page_5",#N/A,FALSE,"BAD4Q98";"Page_6",#N/A,FALSE,"BAD4Q98";"Input_1",#N/A,FALSE,"BAD4Q98";"Input_2",#N/A,FALSE,"BAD4Q98"}</definedName>
    <definedName name="iklhj" localSheetId="14" hidden="1">{"Page_1",#N/A,FALSE,"BAD4Q98";"Page_2",#N/A,FALSE,"BAD4Q98";"Page_3",#N/A,FALSE,"BAD4Q98";"Page_4",#N/A,FALSE,"BAD4Q98";"Page_5",#N/A,FALSE,"BAD4Q98";"Page_6",#N/A,FALSE,"BAD4Q98";"Input_1",#N/A,FALSE,"BAD4Q98";"Input_2",#N/A,FALSE,"BAD4Q98"}</definedName>
    <definedName name="iklhj" localSheetId="15" hidden="1">{"Page_1",#N/A,FALSE,"BAD4Q98";"Page_2",#N/A,FALSE,"BAD4Q98";"Page_3",#N/A,FALSE,"BAD4Q98";"Page_4",#N/A,FALSE,"BAD4Q98";"Page_5",#N/A,FALSE,"BAD4Q98";"Page_6",#N/A,FALSE,"BAD4Q98";"Input_1",#N/A,FALSE,"BAD4Q98";"Input_2",#N/A,FALSE,"BAD4Q98"}</definedName>
    <definedName name="iklhj" localSheetId="16" hidden="1">{"Page_1",#N/A,FALSE,"BAD4Q98";"Page_2",#N/A,FALSE,"BAD4Q98";"Page_3",#N/A,FALSE,"BAD4Q98";"Page_4",#N/A,FALSE,"BAD4Q98";"Page_5",#N/A,FALSE,"BAD4Q98";"Page_6",#N/A,FALSE,"BAD4Q98";"Input_1",#N/A,FALSE,"BAD4Q98";"Input_2",#N/A,FALSE,"BAD4Q98"}</definedName>
    <definedName name="iklhj" localSheetId="17" hidden="1">{"Page_1",#N/A,FALSE,"BAD4Q98";"Page_2",#N/A,FALSE,"BAD4Q98";"Page_3",#N/A,FALSE,"BAD4Q98";"Page_4",#N/A,FALSE,"BAD4Q98";"Page_5",#N/A,FALSE,"BAD4Q98";"Page_6",#N/A,FALSE,"BAD4Q98";"Input_1",#N/A,FALSE,"BAD4Q98";"Input_2",#N/A,FALSE,"BAD4Q98"}</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hidden="1">{"Page_1",#N/A,FALSE,"BAD4Q98";"Page_2",#N/A,FALSE,"BAD4Q98";"Page_3",#N/A,FALSE,"BAD4Q98";"Page_4",#N/A,FALSE,"BAD4Q98";"Page_5",#N/A,FALSE,"BAD4Q98";"Page_6",#N/A,FALSE,"BAD4Q98";"Input_1",#N/A,FALSE,"BAD4Q98";"Input_2",#N/A,FALSE,"BAD4Q98"}</definedName>
    <definedName name="IMPAC2004" localSheetId="13" hidden="1">{#N/A,#N/A,FALSE,"RECAP";#N/A,#N/A,FALSE,"MATBYCLS";#N/A,#N/A,FALSE,"STATUS";#N/A,#N/A,FALSE,"OP-ACT";#N/A,#N/A,FALSE,"W_O"}</definedName>
    <definedName name="IMPAC2004" localSheetId="14" hidden="1">{#N/A,#N/A,FALSE,"RECAP";#N/A,#N/A,FALSE,"MATBYCLS";#N/A,#N/A,FALSE,"STATUS";#N/A,#N/A,FALSE,"OP-ACT";#N/A,#N/A,FALSE,"W_O"}</definedName>
    <definedName name="IMPAC2004" localSheetId="15" hidden="1">{#N/A,#N/A,FALSE,"RECAP";#N/A,#N/A,FALSE,"MATBYCLS";#N/A,#N/A,FALSE,"STATUS";#N/A,#N/A,FALSE,"OP-ACT";#N/A,#N/A,FALSE,"W_O"}</definedName>
    <definedName name="IMPAC2004" localSheetId="16" hidden="1">{#N/A,#N/A,FALSE,"RECAP";#N/A,#N/A,FALSE,"MATBYCLS";#N/A,#N/A,FALSE,"STATUS";#N/A,#N/A,FALSE,"OP-ACT";#N/A,#N/A,FALSE,"W_O"}</definedName>
    <definedName name="IMPAC2004" localSheetId="17" hidden="1">{#N/A,#N/A,FALSE,"RECAP";#N/A,#N/A,FALSE,"MATBYCLS";#N/A,#N/A,FALSE,"STATUS";#N/A,#N/A,FALSE,"OP-ACT";#N/A,#N/A,FALSE,"W_O"}</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hidden="1">{#N/A,#N/A,FALSE,"RECAP";#N/A,#N/A,FALSE,"MATBYCLS";#N/A,#N/A,FALSE,"STATUS";#N/A,#N/A,FALSE,"OP-ACT";#N/A,#N/A,FALSE,"W_O"}</definedName>
    <definedName name="imputent">#REF!</definedName>
    <definedName name="Inc" localSheetId="13">#REF!</definedName>
    <definedName name="Inc" localSheetId="14">#REF!</definedName>
    <definedName name="Inc" localSheetId="15">#REF!</definedName>
    <definedName name="Inc" localSheetId="16">#REF!</definedName>
    <definedName name="Inc" localSheetId="17">#REF!</definedName>
    <definedName name="Inc" localSheetId="18">#REF!</definedName>
    <definedName name="Inc" localSheetId="19">#REF!</definedName>
    <definedName name="Inc" localSheetId="20">#REF!</definedName>
    <definedName name="Inc">#REF!</definedName>
    <definedName name="IncAcct" localSheetId="13">#REF!</definedName>
    <definedName name="IncAcct" localSheetId="14">#REF!</definedName>
    <definedName name="IncAcct" localSheetId="15">#REF!</definedName>
    <definedName name="IncAcct" localSheetId="16">#REF!</definedName>
    <definedName name="IncAcct" localSheetId="17">#REF!</definedName>
    <definedName name="IncAcct" localSheetId="18">#REF!</definedName>
    <definedName name="IncAcct" localSheetId="19">#REF!</definedName>
    <definedName name="IncAcct" localSheetId="20">#REF!</definedName>
    <definedName name="IncAcct">#REF!</definedName>
    <definedName name="IncDesc" localSheetId="13">#REF!</definedName>
    <definedName name="IncDesc" localSheetId="14">#REF!</definedName>
    <definedName name="IncDesc" localSheetId="15">#REF!</definedName>
    <definedName name="IncDesc" localSheetId="16">#REF!</definedName>
    <definedName name="IncDesc" localSheetId="17">#REF!</definedName>
    <definedName name="IncDesc" localSheetId="18">#REF!</definedName>
    <definedName name="IncDesc" localSheetId="19">#REF!</definedName>
    <definedName name="IncDesc" localSheetId="20">#REF!</definedName>
    <definedName name="IncDesc">#REF!</definedName>
    <definedName name="index" localSheetId="13">#REF!</definedName>
    <definedName name="index" localSheetId="14">#REF!</definedName>
    <definedName name="index" localSheetId="15">#REF!</definedName>
    <definedName name="index" localSheetId="16">#REF!</definedName>
    <definedName name="index" localSheetId="17">#REF!</definedName>
    <definedName name="index" localSheetId="18">#REF!</definedName>
    <definedName name="index" localSheetId="19">#REF!</definedName>
    <definedName name="index" localSheetId="20">#REF!</definedName>
    <definedName name="index">#REF!</definedName>
    <definedName name="Industrial_Rev_Growth">[10]Assumptions!$C$12</definedName>
    <definedName name="Infl2002">[23]Assumptions!$B$6</definedName>
    <definedName name="Infl2003">[23]Assumptions!$B$7</definedName>
    <definedName name="Infl2004">[23]Assumptions!$B$8</definedName>
    <definedName name="Infl2005">[23]Assumptions!$B$9</definedName>
    <definedName name="Infl2006">[23]Assumptions!$B$10</definedName>
    <definedName name="Inflation_1996">'[18]FED G&amp;A Assumption Rates'!$B$6</definedName>
    <definedName name="Inflation_1997">'[18]FED G&amp;A Assumption Rates'!$C$6</definedName>
    <definedName name="Inflation_1998">'[18]FED G&amp;A Assumption Rates'!$D$6</definedName>
    <definedName name="Inflation_1999">'[18]FED G&amp;A Assumption Rates'!$E$6</definedName>
    <definedName name="Inflation_2000">'[18]FED G&amp;A Assumption Rates'!$F$6</definedName>
    <definedName name="initexp" localSheetId="13">#REF!</definedName>
    <definedName name="initexp" localSheetId="14">#REF!</definedName>
    <definedName name="initexp" localSheetId="15">#REF!</definedName>
    <definedName name="initexp" localSheetId="16">#REF!</definedName>
    <definedName name="initexp" localSheetId="17">#REF!</definedName>
    <definedName name="initexp" localSheetId="18">#REF!</definedName>
    <definedName name="initexp" localSheetId="19">#REF!</definedName>
    <definedName name="initexp" localSheetId="20">#REF!</definedName>
    <definedName name="initexp">#REF!</definedName>
    <definedName name="Initial_Cash_Flow_Quarter" localSheetId="13">#REF!</definedName>
    <definedName name="Initial_Cash_Flow_Quarter" localSheetId="14">#REF!</definedName>
    <definedName name="Initial_Cash_Flow_Quarter" localSheetId="15">#REF!</definedName>
    <definedName name="Initial_Cash_Flow_Quarter" localSheetId="16">#REF!</definedName>
    <definedName name="Initial_Cash_Flow_Quarter" localSheetId="17">#REF!</definedName>
    <definedName name="Initial_Cash_Flow_Quarter" localSheetId="18">#REF!</definedName>
    <definedName name="Initial_Cash_Flow_Quarter" localSheetId="19">#REF!</definedName>
    <definedName name="Initial_Cash_Flow_Quarter" localSheetId="20">#REF!</definedName>
    <definedName name="Initial_Cash_Flow_Quarter">#REF!</definedName>
    <definedName name="Initial_Operating_Period_Working_Capital_Percentage" localSheetId="13">#REF!</definedName>
    <definedName name="Initial_Operating_Period_Working_Capital_Percentage" localSheetId="14">#REF!</definedName>
    <definedName name="Initial_Operating_Period_Working_Capital_Percentage" localSheetId="15">#REF!</definedName>
    <definedName name="Initial_Operating_Period_Working_Capital_Percentage" localSheetId="16">#REF!</definedName>
    <definedName name="Initial_Operating_Period_Working_Capital_Percentage" localSheetId="17">#REF!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#REF!</definedName>
    <definedName name="Initial_Working_Capital_Calculation" localSheetId="13">#REF!</definedName>
    <definedName name="Initial_Working_Capital_Calculation" localSheetId="14">#REF!</definedName>
    <definedName name="Initial_Working_Capital_Calculation" localSheetId="15">#REF!</definedName>
    <definedName name="Initial_Working_Capital_Calculation" localSheetId="16">#REF!</definedName>
    <definedName name="Initial_Working_Capital_Calculation" localSheetId="17">#REF!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3">#REF!</definedName>
    <definedName name="Insurance_Cost_in_1999" localSheetId="14">#REF!</definedName>
    <definedName name="Insurance_Cost_in_1999" localSheetId="15">#REF!</definedName>
    <definedName name="Insurance_Cost_in_1999" localSheetId="16">#REF!</definedName>
    <definedName name="Insurance_Cost_in_1999" localSheetId="17">#REF!</definedName>
    <definedName name="Insurance_Cost_in_1999" localSheetId="18">#REF!</definedName>
    <definedName name="Insurance_Cost_in_1999" localSheetId="19">#REF!</definedName>
    <definedName name="Insurance_Cost_in_1999" localSheetId="20">#REF!</definedName>
    <definedName name="Insurance_Cost_in_1999">#REF!</definedName>
    <definedName name="INT" localSheetId="13">#REF!</definedName>
    <definedName name="INT" localSheetId="14">#REF!</definedName>
    <definedName name="INT" localSheetId="15">#REF!</definedName>
    <definedName name="INT" localSheetId="16">#REF!</definedName>
    <definedName name="INT" localSheetId="17">#REF!</definedName>
    <definedName name="INT" localSheetId="18">#REF!</definedName>
    <definedName name="INT" localSheetId="19">#REF!</definedName>
    <definedName name="INT" localSheetId="20">#REF!</definedName>
    <definedName name="INT">#REF!</definedName>
    <definedName name="Interco2001">[23]Assumptions!$B$12</definedName>
    <definedName name="Interco2002">[23]Assumptions!$B$13</definedName>
    <definedName name="Interco2003">[23]Assumptions!$B$14</definedName>
    <definedName name="Interco2004">[23]Assumptions!$B$15</definedName>
    <definedName name="Interco2005">[23]Assumptions!$B$16</definedName>
    <definedName name="Interco2006">[23]Assumptions!$B$17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3">#REF!</definedName>
    <definedName name="ISO_Fees_Base_Year" localSheetId="14">#REF!</definedName>
    <definedName name="ISO_Fees_Base_Year" localSheetId="15">#REF!</definedName>
    <definedName name="ISO_Fees_Base_Year" localSheetId="16">#REF!</definedName>
    <definedName name="ISO_Fees_Base_Year" localSheetId="17">#REF!</definedName>
    <definedName name="ISO_Fees_Base_Year" localSheetId="18">#REF!</definedName>
    <definedName name="ISO_Fees_Base_Year" localSheetId="19">#REF!</definedName>
    <definedName name="ISO_Fees_Base_Year" localSheetId="20">#REF!</definedName>
    <definedName name="ISO_Fees_Base_Year">#REF!</definedName>
    <definedName name="ISO_Fees_Input" localSheetId="13">#REF!</definedName>
    <definedName name="ISO_Fees_Input" localSheetId="14">#REF!</definedName>
    <definedName name="ISO_Fees_Input" localSheetId="15">#REF!</definedName>
    <definedName name="ISO_Fees_Input" localSheetId="16">#REF!</definedName>
    <definedName name="ISO_Fees_Input" localSheetId="17">#REF!</definedName>
    <definedName name="ISO_Fees_Input" localSheetId="18">#REF!</definedName>
    <definedName name="ISO_Fees_Input" localSheetId="19">#REF!</definedName>
    <definedName name="ISO_Fees_Input" localSheetId="20">#REF!</definedName>
    <definedName name="ISO_Fees_Input">#REF!</definedName>
    <definedName name="istat" localSheetId="13">#REF!</definedName>
    <definedName name="istat" localSheetId="14">#REF!</definedName>
    <definedName name="istat" localSheetId="15">#REF!</definedName>
    <definedName name="istat" localSheetId="16">#REF!</definedName>
    <definedName name="istat" localSheetId="17">#REF!</definedName>
    <definedName name="istat" localSheetId="18">#REF!</definedName>
    <definedName name="istat" localSheetId="19">#REF!</definedName>
    <definedName name="istat" localSheetId="20">#REF!</definedName>
    <definedName name="istat">#REF!</definedName>
    <definedName name="JANBS" localSheetId="13">#REF!</definedName>
    <definedName name="JANBS" localSheetId="14">#REF!</definedName>
    <definedName name="JANBS" localSheetId="15">#REF!</definedName>
    <definedName name="JANBS" localSheetId="16">#REF!</definedName>
    <definedName name="JANBS" localSheetId="17">#REF!</definedName>
    <definedName name="JANBS" localSheetId="18">#REF!</definedName>
    <definedName name="JANBS" localSheetId="19">#REF!</definedName>
    <definedName name="JANBS" localSheetId="20">#REF!</definedName>
    <definedName name="JANBS">#REF!</definedName>
    <definedName name="JE" localSheetId="13">#REF!</definedName>
    <definedName name="JE" localSheetId="14">#REF!</definedName>
    <definedName name="JE" localSheetId="15">#REF!</definedName>
    <definedName name="JE" localSheetId="16">#REF!</definedName>
    <definedName name="JE" localSheetId="17">#REF!</definedName>
    <definedName name="JE" localSheetId="18">#REF!</definedName>
    <definedName name="JE" localSheetId="19">#REF!</definedName>
    <definedName name="JE" localSheetId="20">#REF!</definedName>
    <definedName name="JE">#REF!</definedName>
    <definedName name="jkhhkl" localSheetId="13" hidden="1">{"Page_1",#N/A,FALSE,"BAD4Q98";"Page_2",#N/A,FALSE,"BAD4Q98";"Page_3",#N/A,FALSE,"BAD4Q98";"Page_4",#N/A,FALSE,"BAD4Q98";"Page_5",#N/A,FALSE,"BAD4Q98";"Page_6",#N/A,FALSE,"BAD4Q98";"Input_1",#N/A,FALSE,"BAD4Q98";"Input_2",#N/A,FALSE,"BAD4Q98"}</definedName>
    <definedName name="jkhhkl" localSheetId="14" hidden="1">{"Page_1",#N/A,FALSE,"BAD4Q98";"Page_2",#N/A,FALSE,"BAD4Q98";"Page_3",#N/A,FALSE,"BAD4Q98";"Page_4",#N/A,FALSE,"BAD4Q98";"Page_5",#N/A,FALSE,"BAD4Q98";"Page_6",#N/A,FALSE,"BAD4Q98";"Input_1",#N/A,FALSE,"BAD4Q98";"Input_2",#N/A,FALSE,"BAD4Q98"}</definedName>
    <definedName name="jkhhkl" localSheetId="15" hidden="1">{"Page_1",#N/A,FALSE,"BAD4Q98";"Page_2",#N/A,FALSE,"BAD4Q98";"Page_3",#N/A,FALSE,"BAD4Q98";"Page_4",#N/A,FALSE,"BAD4Q98";"Page_5",#N/A,FALSE,"BAD4Q98";"Page_6",#N/A,FALSE,"BAD4Q98";"Input_1",#N/A,FALSE,"BAD4Q98";"Input_2",#N/A,FALSE,"BAD4Q98"}</definedName>
    <definedName name="jkhhkl" localSheetId="16" hidden="1">{"Page_1",#N/A,FALSE,"BAD4Q98";"Page_2",#N/A,FALSE,"BAD4Q98";"Page_3",#N/A,FALSE,"BAD4Q98";"Page_4",#N/A,FALSE,"BAD4Q98";"Page_5",#N/A,FALSE,"BAD4Q98";"Page_6",#N/A,FALSE,"BAD4Q98";"Input_1",#N/A,FALSE,"BAD4Q98";"Input_2",#N/A,FALSE,"BAD4Q98"}</definedName>
    <definedName name="jkhhkl" localSheetId="17" hidden="1">{"Page_1",#N/A,FALSE,"BAD4Q98";"Page_2",#N/A,FALSE,"BAD4Q98";"Page_3",#N/A,FALSE,"BAD4Q98";"Page_4",#N/A,FALSE,"BAD4Q98";"Page_5",#N/A,FALSE,"BAD4Q98";"Page_6",#N/A,FALSE,"BAD4Q98";"Input_1",#N/A,FALSE,"BAD4Q98";"Input_2",#N/A,FALSE,"BAD4Q98"}</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hidden="1">{"Page_1",#N/A,FALSE,"BAD4Q98";"Page_2",#N/A,FALSE,"BAD4Q98";"Page_3",#N/A,FALSE,"BAD4Q98";"Page_4",#N/A,FALSE,"BAD4Q98";"Page_5",#N/A,FALSE,"BAD4Q98";"Page_6",#N/A,FALSE,"BAD4Q98";"Input_1",#N/A,FALSE,"BAD4Q98";"Input_2",#N/A,FALSE,"BAD4Q98"}</definedName>
    <definedName name="July2007" localSheetId="13" hidden="1">{"2002Frcst","06Month",FALSE,"Frcst Format 2002"}</definedName>
    <definedName name="July2007" localSheetId="14" hidden="1">{"2002Frcst","06Month",FALSE,"Frcst Format 2002"}</definedName>
    <definedName name="July2007" localSheetId="15" hidden="1">{"2002Frcst","06Month",FALSE,"Frcst Format 2002"}</definedName>
    <definedName name="July2007" localSheetId="16" hidden="1">{"2002Frcst","06Month",FALSE,"Frcst Format 2002"}</definedName>
    <definedName name="July2007" localSheetId="17" hidden="1">{"2002Frcst","06Month",FALSE,"Frcst Format 2002"}</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hidden="1">{"2002Frcst","06Month",FALSE,"Frcst Format 2002"}</definedName>
    <definedName name="June" localSheetId="13" hidden="1">{"Page_1",#N/A,FALSE,"BAD4Q98";"Page_2",#N/A,FALSE,"BAD4Q98";"Page_3",#N/A,FALSE,"BAD4Q98";"Page_4",#N/A,FALSE,"BAD4Q98";"Page_5",#N/A,FALSE,"BAD4Q98";"Page_6",#N/A,FALSE,"BAD4Q98";"Input_1",#N/A,FALSE,"BAD4Q98";"Input_2",#N/A,FALSE,"BAD4Q98"}</definedName>
    <definedName name="June" localSheetId="14" hidden="1">{"Page_1",#N/A,FALSE,"BAD4Q98";"Page_2",#N/A,FALSE,"BAD4Q98";"Page_3",#N/A,FALSE,"BAD4Q98";"Page_4",#N/A,FALSE,"BAD4Q98";"Page_5",#N/A,FALSE,"BAD4Q98";"Page_6",#N/A,FALSE,"BAD4Q98";"Input_1",#N/A,FALSE,"BAD4Q98";"Input_2",#N/A,FALSE,"BAD4Q98"}</definedName>
    <definedName name="June" localSheetId="15" hidden="1">{"Page_1",#N/A,FALSE,"BAD4Q98";"Page_2",#N/A,FALSE,"BAD4Q98";"Page_3",#N/A,FALSE,"BAD4Q98";"Page_4",#N/A,FALSE,"BAD4Q98";"Page_5",#N/A,FALSE,"BAD4Q98";"Page_6",#N/A,FALSE,"BAD4Q98";"Input_1",#N/A,FALSE,"BAD4Q98";"Input_2",#N/A,FALSE,"BAD4Q98"}</definedName>
    <definedName name="June" localSheetId="16" hidden="1">{"Page_1",#N/A,FALSE,"BAD4Q98";"Page_2",#N/A,FALSE,"BAD4Q98";"Page_3",#N/A,FALSE,"BAD4Q98";"Page_4",#N/A,FALSE,"BAD4Q98";"Page_5",#N/A,FALSE,"BAD4Q98";"Page_6",#N/A,FALSE,"BAD4Q98";"Input_1",#N/A,FALSE,"BAD4Q98";"Input_2",#N/A,FALSE,"BAD4Q98"}</definedName>
    <definedName name="June" localSheetId="17" hidden="1">{"Page_1",#N/A,FALSE,"BAD4Q98";"Page_2",#N/A,FALSE,"BAD4Q98";"Page_3",#N/A,FALSE,"BAD4Q98";"Page_4",#N/A,FALSE,"BAD4Q98";"Page_5",#N/A,FALSE,"BAD4Q98";"Page_6",#N/A,FALSE,"BAD4Q98";"Input_1",#N/A,FALSE,"BAD4Q98";"Input_2",#N/A,FALSE,"BAD4Q98"}</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hidden="1">{"Page_1",#N/A,FALSE,"BAD4Q98";"Page_2",#N/A,FALSE,"BAD4Q98";"Page_3",#N/A,FALSE,"BAD4Q98";"Page_4",#N/A,FALSE,"BAD4Q98";"Page_5",#N/A,FALSE,"BAD4Q98";"Page_6",#N/A,FALSE,"BAD4Q98";"Input_1",#N/A,FALSE,"BAD4Q98";"Input_2",#N/A,FALSE,"BAD4Q98"}</definedName>
    <definedName name="jutf" localSheetId="13" hidden="1">#REF!</definedName>
    <definedName name="jutf" localSheetId="14" hidden="1">#REF!</definedName>
    <definedName name="jutf" localSheetId="15" hidden="1">#REF!</definedName>
    <definedName name="jutf" localSheetId="16" hidden="1">#REF!</definedName>
    <definedName name="jutf" localSheetId="17" hidden="1">#REF!</definedName>
    <definedName name="jutf" localSheetId="18" hidden="1">#REF!</definedName>
    <definedName name="jutf" localSheetId="19" hidden="1">#REF!</definedName>
    <definedName name="jutf" localSheetId="20" hidden="1">#REF!</definedName>
    <definedName name="jutf" hidden="1">#REF!</definedName>
    <definedName name="JWSActualDiscBonus2006" localSheetId="13" hidden="1">#REF!</definedName>
    <definedName name="JWSActualDiscBonus2006" localSheetId="14" hidden="1">#REF!</definedName>
    <definedName name="JWSActualDiscBonus2006" localSheetId="15" hidden="1">#REF!</definedName>
    <definedName name="JWSActualDiscBonus2006" localSheetId="16" hidden="1">#REF!</definedName>
    <definedName name="JWSActualDiscBonus2006" localSheetId="17"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hidden="1">#REF!</definedName>
    <definedName name="JWSBase2005" localSheetId="13" hidden="1">#REF!</definedName>
    <definedName name="JWSBase2005" localSheetId="14" hidden="1">#REF!</definedName>
    <definedName name="JWSBase2005" localSheetId="15" hidden="1">#REF!</definedName>
    <definedName name="JWSBase2005" localSheetId="16" hidden="1">#REF!</definedName>
    <definedName name="JWSBase2005" localSheetId="17" hidden="1">#REF!</definedName>
    <definedName name="JWSBase2005" localSheetId="18" hidden="1">#REF!</definedName>
    <definedName name="JWSBase2005" localSheetId="19" hidden="1">#REF!</definedName>
    <definedName name="JWSBase2005" localSheetId="20" hidden="1">#REF!</definedName>
    <definedName name="JWSBase2005" hidden="1">#REF!</definedName>
    <definedName name="JWSBase2006" localSheetId="13" hidden="1">#REF!</definedName>
    <definedName name="JWSBase2006" localSheetId="14" hidden="1">#REF!</definedName>
    <definedName name="JWSBase2006" localSheetId="15" hidden="1">#REF!</definedName>
    <definedName name="JWSBase2006" localSheetId="16" hidden="1">#REF!</definedName>
    <definedName name="JWSBase2006" localSheetId="17" hidden="1">#REF!</definedName>
    <definedName name="JWSBase2006" localSheetId="18" hidden="1">#REF!</definedName>
    <definedName name="JWSBase2006" localSheetId="19" hidden="1">#REF!</definedName>
    <definedName name="JWSBase2006" localSheetId="20" hidden="1">#REF!</definedName>
    <definedName name="JWSBase2006" hidden="1">#REF!</definedName>
    <definedName name="JWSBase2007" localSheetId="13" hidden="1">#REF!</definedName>
    <definedName name="JWSBase2007" localSheetId="14" hidden="1">#REF!</definedName>
    <definedName name="JWSBase2007" localSheetId="15" hidden="1">#REF!</definedName>
    <definedName name="JWSBase2007" localSheetId="16" hidden="1">#REF!</definedName>
    <definedName name="JWSBase2007" localSheetId="17" hidden="1">#REF!</definedName>
    <definedName name="JWSBase2007" localSheetId="18" hidden="1">#REF!</definedName>
    <definedName name="JWSBase2007" localSheetId="19" hidden="1">#REF!</definedName>
    <definedName name="JWSBase2007" localSheetId="20" hidden="1">#REF!</definedName>
    <definedName name="JWSBase2007" hidden="1">#REF!</definedName>
    <definedName name="JWSBonusPool" localSheetId="13" hidden="1">#REF!</definedName>
    <definedName name="JWSBonusPool" localSheetId="14" hidden="1">#REF!</definedName>
    <definedName name="JWSBonusPool" localSheetId="15" hidden="1">#REF!</definedName>
    <definedName name="JWSBonusPool" localSheetId="16" hidden="1">#REF!</definedName>
    <definedName name="JWSBonusPool" localSheetId="17" hidden="1">#REF!</definedName>
    <definedName name="JWSBonusPool" localSheetId="18" hidden="1">#REF!</definedName>
    <definedName name="JWSBonusPool" localSheetId="19" hidden="1">#REF!</definedName>
    <definedName name="JWSBonusPool" localSheetId="20" hidden="1">#REF!</definedName>
    <definedName name="JWSBonusPool" hidden="1">#REF!</definedName>
    <definedName name="JWSBonusReceived2006" localSheetId="13" hidden="1">#REF!</definedName>
    <definedName name="JWSBonusReceived2006" localSheetId="14" hidden="1">#REF!</definedName>
    <definedName name="JWSBonusReceived2006" localSheetId="15" hidden="1">#REF!</definedName>
    <definedName name="JWSBonusReceived2006" localSheetId="16" hidden="1">#REF!</definedName>
    <definedName name="JWSBonusReceived2006" localSheetId="17"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hidden="1">#REF!</definedName>
    <definedName name="JWSBonusSacr2006" localSheetId="13" hidden="1">#REF!</definedName>
    <definedName name="JWSBonusSacr2006" localSheetId="14" hidden="1">#REF!</definedName>
    <definedName name="JWSBonusSacr2006" localSheetId="15" hidden="1">#REF!</definedName>
    <definedName name="JWSBonusSacr2006" localSheetId="16" hidden="1">#REF!</definedName>
    <definedName name="JWSBonusSacr2006" localSheetId="17" hidden="1">#REF!</definedName>
    <definedName name="JWSBonusSacr2006" localSheetId="18" hidden="1">#REF!</definedName>
    <definedName name="JWSBonusSacr2006" localSheetId="19" hidden="1">#REF!</definedName>
    <definedName name="JWSBonusSacr2006" localSheetId="20" hidden="1">#REF!</definedName>
    <definedName name="JWSBonusSacr2006" hidden="1">#REF!</definedName>
    <definedName name="JWSBusinessArea" localSheetId="13" hidden="1">#REF!</definedName>
    <definedName name="JWSBusinessArea" localSheetId="14" hidden="1">#REF!</definedName>
    <definedName name="JWSBusinessArea" localSheetId="15" hidden="1">#REF!</definedName>
    <definedName name="JWSBusinessArea" localSheetId="16" hidden="1">#REF!</definedName>
    <definedName name="JWSBusinessArea" localSheetId="17" hidden="1">#REF!</definedName>
    <definedName name="JWSBusinessArea" localSheetId="18" hidden="1">#REF!</definedName>
    <definedName name="JWSBusinessArea" localSheetId="19" hidden="1">#REF!</definedName>
    <definedName name="JWSBusinessArea" localSheetId="20" hidden="1">#REF!</definedName>
    <definedName name="JWSBusinessArea" hidden="1">#REF!</definedName>
    <definedName name="JWSCostCentre" localSheetId="13" hidden="1">#REF!</definedName>
    <definedName name="JWSCostCentre" localSheetId="14" hidden="1">#REF!</definedName>
    <definedName name="JWSCostCentre" localSheetId="15" hidden="1">#REF!</definedName>
    <definedName name="JWSCostCentre" localSheetId="16" hidden="1">#REF!</definedName>
    <definedName name="JWSCostCentre" localSheetId="17" hidden="1">#REF!</definedName>
    <definedName name="JWSCostCentre" localSheetId="18" hidden="1">#REF!</definedName>
    <definedName name="JWSCostCentre" localSheetId="19" hidden="1">#REF!</definedName>
    <definedName name="JWSCostCentre" localSheetId="20" hidden="1">#REF!</definedName>
    <definedName name="JWSCostCentre" hidden="1">#REF!</definedName>
    <definedName name="JWSCountry" localSheetId="13" hidden="1">#REF!</definedName>
    <definedName name="JWSCountry" localSheetId="14" hidden="1">#REF!</definedName>
    <definedName name="JWSCountry" localSheetId="15" hidden="1">#REF!</definedName>
    <definedName name="JWSCountry" localSheetId="16" hidden="1">#REF!</definedName>
    <definedName name="JWSCountry" localSheetId="17" hidden="1">#REF!</definedName>
    <definedName name="JWSCountry" localSheetId="18" hidden="1">#REF!</definedName>
    <definedName name="JWSCountry" localSheetId="19" hidden="1">#REF!</definedName>
    <definedName name="JWSCountry" localSheetId="20" hidden="1">#REF!</definedName>
    <definedName name="JWSCountry" hidden="1">#REF!</definedName>
    <definedName name="JWSCurrency" localSheetId="13" hidden="1">#REF!</definedName>
    <definedName name="JWSCurrency" localSheetId="14" hidden="1">#REF!</definedName>
    <definedName name="JWSCurrency" localSheetId="15" hidden="1">#REF!</definedName>
    <definedName name="JWSCurrency" localSheetId="16" hidden="1">#REF!</definedName>
    <definedName name="JWSCurrency" localSheetId="17" hidden="1">#REF!</definedName>
    <definedName name="JWSCurrency" localSheetId="18" hidden="1">#REF!</definedName>
    <definedName name="JWSCurrency" localSheetId="19" hidden="1">#REF!</definedName>
    <definedName name="JWSCurrency" localSheetId="20" hidden="1">#REF!</definedName>
    <definedName name="JWSCurrency" hidden="1">#REF!</definedName>
    <definedName name="JWSDataArea" localSheetId="13" hidden="1">#REF!</definedName>
    <definedName name="JWSDataArea" localSheetId="14" hidden="1">#REF!</definedName>
    <definedName name="JWSDataArea" localSheetId="15" hidden="1">#REF!</definedName>
    <definedName name="JWSDataArea" localSheetId="16" hidden="1">#REF!</definedName>
    <definedName name="JWSDataArea" localSheetId="17" hidden="1">#REF!</definedName>
    <definedName name="JWSDataArea" localSheetId="18" hidden="1">#REF!</definedName>
    <definedName name="JWSDataArea" localSheetId="19" hidden="1">#REF!</definedName>
    <definedName name="JWSDataArea" localSheetId="20" hidden="1">#REF!</definedName>
    <definedName name="JWSDataArea" hidden="1">#REF!</definedName>
    <definedName name="JWSDepartment" localSheetId="13" hidden="1">#REF!</definedName>
    <definedName name="JWSDepartment" localSheetId="14" hidden="1">#REF!</definedName>
    <definedName name="JWSDepartment" localSheetId="15" hidden="1">#REF!</definedName>
    <definedName name="JWSDepartment" localSheetId="16" hidden="1">#REF!</definedName>
    <definedName name="JWSDepartment" localSheetId="17" hidden="1">#REF!</definedName>
    <definedName name="JWSDepartment" localSheetId="18" hidden="1">#REF!</definedName>
    <definedName name="JWSDepartment" localSheetId="19" hidden="1">#REF!</definedName>
    <definedName name="JWSDepartment" localSheetId="20" hidden="1">#REF!</definedName>
    <definedName name="JWSDepartment" hidden="1">#REF!</definedName>
    <definedName name="JWSDiscBonus2006" localSheetId="13" hidden="1">#REF!</definedName>
    <definedName name="JWSDiscBonus2006" localSheetId="14" hidden="1">#REF!</definedName>
    <definedName name="JWSDiscBonus2006" localSheetId="15" hidden="1">#REF!</definedName>
    <definedName name="JWSDiscBonus2006" localSheetId="16" hidden="1">#REF!</definedName>
    <definedName name="JWSDiscBonus2006" localSheetId="17" hidden="1">#REF!</definedName>
    <definedName name="JWSDiscBonus2006" localSheetId="18" hidden="1">#REF!</definedName>
    <definedName name="JWSDiscBonus2006" localSheetId="19" hidden="1">#REF!</definedName>
    <definedName name="JWSDiscBonus2006" localSheetId="20" hidden="1">#REF!</definedName>
    <definedName name="JWSDiscBonus2006" hidden="1">#REF!</definedName>
    <definedName name="JWSEmpID" localSheetId="13" hidden="1">#REF!</definedName>
    <definedName name="JWSEmpID" localSheetId="14" hidden="1">#REF!</definedName>
    <definedName name="JWSEmpID" localSheetId="15" hidden="1">#REF!</definedName>
    <definedName name="JWSEmpID" localSheetId="16" hidden="1">#REF!</definedName>
    <definedName name="JWSEmpID" localSheetId="17" hidden="1">#REF!</definedName>
    <definedName name="JWSEmpID" localSheetId="18" hidden="1">#REF!</definedName>
    <definedName name="JWSEmpID" localSheetId="19" hidden="1">#REF!</definedName>
    <definedName name="JWSEmpID" localSheetId="20" hidden="1">#REF!</definedName>
    <definedName name="JWSEmpID" hidden="1">#REF!</definedName>
    <definedName name="JWSEmpName" localSheetId="13" hidden="1">#REF!</definedName>
    <definedName name="JWSEmpName" localSheetId="14" hidden="1">#REF!</definedName>
    <definedName name="JWSEmpName" localSheetId="15" hidden="1">#REF!</definedName>
    <definedName name="JWSEmpName" localSheetId="16" hidden="1">#REF!</definedName>
    <definedName name="JWSEmpName" localSheetId="17" hidden="1">#REF!</definedName>
    <definedName name="JWSEmpName" localSheetId="18" hidden="1">#REF!</definedName>
    <definedName name="JWSEmpName" localSheetId="19" hidden="1">#REF!</definedName>
    <definedName name="JWSEmpName" localSheetId="20" hidden="1">#REF!</definedName>
    <definedName name="JWSEmpName" hidden="1">#REF!</definedName>
    <definedName name="JWSFTE" localSheetId="13" hidden="1">#REF!</definedName>
    <definedName name="JWSFTE" localSheetId="14" hidden="1">#REF!</definedName>
    <definedName name="JWSFTE" localSheetId="15" hidden="1">#REF!</definedName>
    <definedName name="JWSFTE" localSheetId="16" hidden="1">#REF!</definedName>
    <definedName name="JWSFTE" localSheetId="17" hidden="1">#REF!</definedName>
    <definedName name="JWSFTE" localSheetId="18" hidden="1">#REF!</definedName>
    <definedName name="JWSFTE" localSheetId="19" hidden="1">#REF!</definedName>
    <definedName name="JWSFTE" localSheetId="20" hidden="1">#REF!</definedName>
    <definedName name="JWSFTE" hidden="1">#REF!</definedName>
    <definedName name="JWSG1_Base_M" localSheetId="13" hidden="1">#REF!</definedName>
    <definedName name="JWSG1_Base_M" localSheetId="14" hidden="1">#REF!</definedName>
    <definedName name="JWSG1_Base_M" localSheetId="15" hidden="1">#REF!</definedName>
    <definedName name="JWSG1_Base_M" localSheetId="16" hidden="1">#REF!</definedName>
    <definedName name="JWSG1_Base_M" localSheetId="17" hidden="1">#REF!</definedName>
    <definedName name="JWSG1_Base_M" localSheetId="18" hidden="1">#REF!</definedName>
    <definedName name="JWSG1_Base_M" localSheetId="19" hidden="1">#REF!</definedName>
    <definedName name="JWSG1_Base_M" localSheetId="20" hidden="1">#REF!</definedName>
    <definedName name="JWSG1_Base_M" hidden="1">#REF!</definedName>
    <definedName name="JWSG1_Base_UQ" localSheetId="13" hidden="1">#REF!</definedName>
    <definedName name="JWSG1_Base_UQ" localSheetId="14" hidden="1">#REF!</definedName>
    <definedName name="JWSG1_Base_UQ" localSheetId="15" hidden="1">#REF!</definedName>
    <definedName name="JWSG1_Base_UQ" localSheetId="16" hidden="1">#REF!</definedName>
    <definedName name="JWSG1_Base_UQ" localSheetId="17" hidden="1">#REF!</definedName>
    <definedName name="JWSG1_Base_UQ" localSheetId="18" hidden="1">#REF!</definedName>
    <definedName name="JWSG1_Base_UQ" localSheetId="19" hidden="1">#REF!</definedName>
    <definedName name="JWSG1_Base_UQ" localSheetId="20" hidden="1">#REF!</definedName>
    <definedName name="JWSG1_Base_UQ" hidden="1">#REF!</definedName>
    <definedName name="JWSG1_JobCode" localSheetId="13" hidden="1">#REF!</definedName>
    <definedName name="JWSG1_JobCode" localSheetId="14" hidden="1">#REF!</definedName>
    <definedName name="JWSG1_JobCode" localSheetId="15" hidden="1">#REF!</definedName>
    <definedName name="JWSG1_JobCode" localSheetId="16" hidden="1">#REF!</definedName>
    <definedName name="JWSG1_JobCode" localSheetId="17" hidden="1">#REF!</definedName>
    <definedName name="JWSG1_JobCode" localSheetId="18" hidden="1">#REF!</definedName>
    <definedName name="JWSG1_JobCode" localSheetId="19" hidden="1">#REF!</definedName>
    <definedName name="JWSG1_JobCode" localSheetId="20" hidden="1">#REF!</definedName>
    <definedName name="JWSG1_JobCode" hidden="1">#REF!</definedName>
    <definedName name="JWSG1_MarketDesc" localSheetId="13" hidden="1">#REF!</definedName>
    <definedName name="JWSG1_MarketDesc" localSheetId="14" hidden="1">#REF!</definedName>
    <definedName name="JWSG1_MarketDesc" localSheetId="15" hidden="1">#REF!</definedName>
    <definedName name="JWSG1_MarketDesc" localSheetId="16" hidden="1">#REF!</definedName>
    <definedName name="JWSG1_MarketDesc" localSheetId="17" hidden="1">#REF!</definedName>
    <definedName name="JWSG1_MarketDesc" localSheetId="18" hidden="1">#REF!</definedName>
    <definedName name="JWSG1_MarketDesc" localSheetId="19" hidden="1">#REF!</definedName>
    <definedName name="JWSG1_MarketDesc" localSheetId="20" hidden="1">#REF!</definedName>
    <definedName name="JWSG1_MarketDesc" hidden="1">#REF!</definedName>
    <definedName name="JWSG1_SurveyCode" localSheetId="13" hidden="1">#REF!</definedName>
    <definedName name="JWSG1_SurveyCode" localSheetId="14" hidden="1">#REF!</definedName>
    <definedName name="JWSG1_SurveyCode" localSheetId="15" hidden="1">#REF!</definedName>
    <definedName name="JWSG1_SurveyCode" localSheetId="16" hidden="1">#REF!</definedName>
    <definedName name="JWSG1_SurveyCode" localSheetId="17" hidden="1">#REF!</definedName>
    <definedName name="JWSG1_SurveyCode" localSheetId="18" hidden="1">#REF!</definedName>
    <definedName name="JWSG1_SurveyCode" localSheetId="19" hidden="1">#REF!</definedName>
    <definedName name="JWSG1_SurveyCode" localSheetId="20" hidden="1">#REF!</definedName>
    <definedName name="JWSG1_SurveyCode" hidden="1">#REF!</definedName>
    <definedName name="JWSG1_TotalComp_M" localSheetId="13" hidden="1">#REF!</definedName>
    <definedName name="JWSG1_TotalComp_M" localSheetId="14" hidden="1">#REF!</definedName>
    <definedName name="JWSG1_TotalComp_M" localSheetId="15" hidden="1">#REF!</definedName>
    <definedName name="JWSG1_TotalComp_M" localSheetId="16" hidden="1">#REF!</definedName>
    <definedName name="JWSG1_TotalComp_M" localSheetId="17" hidden="1">#REF!</definedName>
    <definedName name="JWSG1_TotalComp_M" localSheetId="18" hidden="1">#REF!</definedName>
    <definedName name="JWSG1_TotalComp_M" localSheetId="19" hidden="1">#REF!</definedName>
    <definedName name="JWSG1_TotalComp_M" localSheetId="20" hidden="1">#REF!</definedName>
    <definedName name="JWSG1_TotalComp_M" hidden="1">#REF!</definedName>
    <definedName name="JWSG1_TotalComp_UQ" localSheetId="13" hidden="1">#REF!</definedName>
    <definedName name="JWSG1_TotalComp_UQ" localSheetId="14" hidden="1">#REF!</definedName>
    <definedName name="JWSG1_TotalComp_UQ" localSheetId="15" hidden="1">#REF!</definedName>
    <definedName name="JWSG1_TotalComp_UQ" localSheetId="16" hidden="1">#REF!</definedName>
    <definedName name="JWSG1_TotalComp_UQ" localSheetId="17" hidden="1">#REF!</definedName>
    <definedName name="JWSG1_TotalComp_UQ" localSheetId="18" hidden="1">#REF!</definedName>
    <definedName name="JWSG1_TotalComp_UQ" localSheetId="19" hidden="1">#REF!</definedName>
    <definedName name="JWSG1_TotalComp_UQ" localSheetId="20" hidden="1">#REF!</definedName>
    <definedName name="JWSG1_TotalComp_UQ" hidden="1">#REF!</definedName>
    <definedName name="JWSG2_Base_M" localSheetId="13" hidden="1">#REF!</definedName>
    <definedName name="JWSG2_Base_M" localSheetId="14" hidden="1">#REF!</definedName>
    <definedName name="JWSG2_Base_M" localSheetId="15" hidden="1">#REF!</definedName>
    <definedName name="JWSG2_Base_M" localSheetId="16" hidden="1">#REF!</definedName>
    <definedName name="JWSG2_Base_M" localSheetId="17" hidden="1">#REF!</definedName>
    <definedName name="JWSG2_Base_M" localSheetId="18" hidden="1">#REF!</definedName>
    <definedName name="JWSG2_Base_M" localSheetId="19" hidden="1">#REF!</definedName>
    <definedName name="JWSG2_Base_M" localSheetId="20" hidden="1">#REF!</definedName>
    <definedName name="JWSG2_Base_M" hidden="1">#REF!</definedName>
    <definedName name="JWSG2_Base_UQ" localSheetId="13" hidden="1">#REF!</definedName>
    <definedName name="JWSG2_Base_UQ" localSheetId="14" hidden="1">#REF!</definedName>
    <definedName name="JWSG2_Base_UQ" localSheetId="15" hidden="1">#REF!</definedName>
    <definedName name="JWSG2_Base_UQ" localSheetId="16" hidden="1">#REF!</definedName>
    <definedName name="JWSG2_Base_UQ" localSheetId="17" hidden="1">#REF!</definedName>
    <definedName name="JWSG2_Base_UQ" localSheetId="18" hidden="1">#REF!</definedName>
    <definedName name="JWSG2_Base_UQ" localSheetId="19" hidden="1">#REF!</definedName>
    <definedName name="JWSG2_Base_UQ" localSheetId="20" hidden="1">#REF!</definedName>
    <definedName name="JWSG2_Base_UQ" hidden="1">#REF!</definedName>
    <definedName name="JWSG2_JobCode" localSheetId="13" hidden="1">#REF!</definedName>
    <definedName name="JWSG2_JobCode" localSheetId="14" hidden="1">#REF!</definedName>
    <definedName name="JWSG2_JobCode" localSheetId="15" hidden="1">#REF!</definedName>
    <definedName name="JWSG2_JobCode" localSheetId="16" hidden="1">#REF!</definedName>
    <definedName name="JWSG2_JobCode" localSheetId="17" hidden="1">#REF!</definedName>
    <definedName name="JWSG2_JobCode" localSheetId="18" hidden="1">#REF!</definedName>
    <definedName name="JWSG2_JobCode" localSheetId="19" hidden="1">#REF!</definedName>
    <definedName name="JWSG2_JobCode" localSheetId="20" hidden="1">#REF!</definedName>
    <definedName name="JWSG2_JobCode" hidden="1">#REF!</definedName>
    <definedName name="JWSG2_MarketDesc" localSheetId="13" hidden="1">#REF!</definedName>
    <definedName name="JWSG2_MarketDesc" localSheetId="14" hidden="1">#REF!</definedName>
    <definedName name="JWSG2_MarketDesc" localSheetId="15" hidden="1">#REF!</definedName>
    <definedName name="JWSG2_MarketDesc" localSheetId="16" hidden="1">#REF!</definedName>
    <definedName name="JWSG2_MarketDesc" localSheetId="17" hidden="1">#REF!</definedName>
    <definedName name="JWSG2_MarketDesc" localSheetId="18" hidden="1">#REF!</definedName>
    <definedName name="JWSG2_MarketDesc" localSheetId="19" hidden="1">#REF!</definedName>
    <definedName name="JWSG2_MarketDesc" localSheetId="20" hidden="1">#REF!</definedName>
    <definedName name="JWSG2_MarketDesc" hidden="1">#REF!</definedName>
    <definedName name="JWSG2_SurveyCode" localSheetId="13" hidden="1">#REF!</definedName>
    <definedName name="JWSG2_SurveyCode" localSheetId="14" hidden="1">#REF!</definedName>
    <definedName name="JWSG2_SurveyCode" localSheetId="15" hidden="1">#REF!</definedName>
    <definedName name="JWSG2_SurveyCode" localSheetId="16" hidden="1">#REF!</definedName>
    <definedName name="JWSG2_SurveyCode" localSheetId="17" hidden="1">#REF!</definedName>
    <definedName name="JWSG2_SurveyCode" localSheetId="18" hidden="1">#REF!</definedName>
    <definedName name="JWSG2_SurveyCode" localSheetId="19" hidden="1">#REF!</definedName>
    <definedName name="JWSG2_SurveyCode" localSheetId="20" hidden="1">#REF!</definedName>
    <definedName name="JWSG2_SurveyCode" hidden="1">#REF!</definedName>
    <definedName name="JWSG2_TotalComp_M" localSheetId="13" hidden="1">#REF!</definedName>
    <definedName name="JWSG2_TotalComp_M" localSheetId="14" hidden="1">#REF!</definedName>
    <definedName name="JWSG2_TotalComp_M" localSheetId="15" hidden="1">#REF!</definedName>
    <definedName name="JWSG2_TotalComp_M" localSheetId="16" hidden="1">#REF!</definedName>
    <definedName name="JWSG2_TotalComp_M" localSheetId="17" hidden="1">#REF!</definedName>
    <definedName name="JWSG2_TotalComp_M" localSheetId="18" hidden="1">#REF!</definedName>
    <definedName name="JWSG2_TotalComp_M" localSheetId="19" hidden="1">#REF!</definedName>
    <definedName name="JWSG2_TotalComp_M" localSheetId="20" hidden="1">#REF!</definedName>
    <definedName name="JWSG2_TotalComp_M" hidden="1">#REF!</definedName>
    <definedName name="JWSG2_TotalComp_UQ" localSheetId="13" hidden="1">#REF!</definedName>
    <definedName name="JWSG2_TotalComp_UQ" localSheetId="14" hidden="1">#REF!</definedName>
    <definedName name="JWSG2_TotalComp_UQ" localSheetId="15" hidden="1">#REF!</definedName>
    <definedName name="JWSG2_TotalComp_UQ" localSheetId="16" hidden="1">#REF!</definedName>
    <definedName name="JWSG2_TotalComp_UQ" localSheetId="17" hidden="1">#REF!</definedName>
    <definedName name="JWSG2_TotalComp_UQ" localSheetId="18" hidden="1">#REF!</definedName>
    <definedName name="JWSG2_TotalComp_UQ" localSheetId="19" hidden="1">#REF!</definedName>
    <definedName name="JWSG2_TotalComp_UQ" localSheetId="20" hidden="1">#REF!</definedName>
    <definedName name="JWSG2_TotalComp_UQ" hidden="1">#REF!</definedName>
    <definedName name="JWSGender" localSheetId="13" hidden="1">#REF!</definedName>
    <definedName name="JWSGender" localSheetId="14" hidden="1">#REF!</definedName>
    <definedName name="JWSGender" localSheetId="15" hidden="1">#REF!</definedName>
    <definedName name="JWSGender" localSheetId="16" hidden="1">#REF!</definedName>
    <definedName name="JWSGender" localSheetId="17" hidden="1">#REF!</definedName>
    <definedName name="JWSGender" localSheetId="18" hidden="1">#REF!</definedName>
    <definedName name="JWSGender" localSheetId="19" hidden="1">#REF!</definedName>
    <definedName name="JWSGender" localSheetId="20" hidden="1">#REF!</definedName>
    <definedName name="JWSGender" hidden="1">#REF!</definedName>
    <definedName name="JWSGuarBonus2006" localSheetId="13" hidden="1">#REF!</definedName>
    <definedName name="JWSGuarBonus2006" localSheetId="14" hidden="1">#REF!</definedName>
    <definedName name="JWSGuarBonus2006" localSheetId="15" hidden="1">#REF!</definedName>
    <definedName name="JWSGuarBonus2006" localSheetId="16" hidden="1">#REF!</definedName>
    <definedName name="JWSGuarBonus2006" localSheetId="17" hidden="1">#REF!</definedName>
    <definedName name="JWSGuarBonus2006" localSheetId="18" hidden="1">#REF!</definedName>
    <definedName name="JWSGuarBonus2006" localSheetId="19" hidden="1">#REF!</definedName>
    <definedName name="JWSGuarBonus2006" localSheetId="20" hidden="1">#REF!</definedName>
    <definedName name="JWSGuarBonus2006" hidden="1">#REF!</definedName>
    <definedName name="JWSHireDate" localSheetId="13" hidden="1">#REF!</definedName>
    <definedName name="JWSHireDate" localSheetId="14" hidden="1">#REF!</definedName>
    <definedName name="JWSHireDate" localSheetId="15" hidden="1">#REF!</definedName>
    <definedName name="JWSHireDate" localSheetId="16" hidden="1">#REF!</definedName>
    <definedName name="JWSHireDate" localSheetId="17" hidden="1">#REF!</definedName>
    <definedName name="JWSHireDate" localSheetId="18" hidden="1">#REF!</definedName>
    <definedName name="JWSHireDate" localSheetId="19" hidden="1">#REF!</definedName>
    <definedName name="JWSHireDate" localSheetId="20" hidden="1">#REF!</definedName>
    <definedName name="JWSHireDate" hidden="1">#REF!</definedName>
    <definedName name="JWSIntAssign" localSheetId="13" hidden="1">#REF!</definedName>
    <definedName name="JWSIntAssign" localSheetId="14" hidden="1">#REF!</definedName>
    <definedName name="JWSIntAssign" localSheetId="15" hidden="1">#REF!</definedName>
    <definedName name="JWSIntAssign" localSheetId="16" hidden="1">#REF!</definedName>
    <definedName name="JWSIntAssign" localSheetId="17" hidden="1">#REF!</definedName>
    <definedName name="JWSIntAssign" localSheetId="18" hidden="1">#REF!</definedName>
    <definedName name="JWSIntAssign" localSheetId="19" hidden="1">#REF!</definedName>
    <definedName name="JWSIntAssign" localSheetId="20" hidden="1">#REF!</definedName>
    <definedName name="JWSIntAssign" hidden="1">#REF!</definedName>
    <definedName name="JWSJobTitle" localSheetId="13" hidden="1">#REF!</definedName>
    <definedName name="JWSJobTitle" localSheetId="14" hidden="1">#REF!</definedName>
    <definedName name="JWSJobTitle" localSheetId="15" hidden="1">#REF!</definedName>
    <definedName name="JWSJobTitle" localSheetId="16" hidden="1">#REF!</definedName>
    <definedName name="JWSJobTitle" localSheetId="17" hidden="1">#REF!</definedName>
    <definedName name="JWSJobTitle" localSheetId="18" hidden="1">#REF!</definedName>
    <definedName name="JWSJobTitle" localSheetId="19" hidden="1">#REF!</definedName>
    <definedName name="JWSJobTitle" localSheetId="20" hidden="1">#REF!</definedName>
    <definedName name="JWSJobTitle" hidden="1">#REF!</definedName>
    <definedName name="JWSManagerLevel" localSheetId="13" hidden="1">#REF!</definedName>
    <definedName name="JWSManagerLevel" localSheetId="14" hidden="1">#REF!</definedName>
    <definedName name="JWSManagerLevel" localSheetId="15" hidden="1">#REF!</definedName>
    <definedName name="JWSManagerLevel" localSheetId="16" hidden="1">#REF!</definedName>
    <definedName name="JWSManagerLevel" localSheetId="17" hidden="1">#REF!</definedName>
    <definedName name="JWSManagerLevel" localSheetId="18" hidden="1">#REF!</definedName>
    <definedName name="JWSManagerLevel" localSheetId="19" hidden="1">#REF!</definedName>
    <definedName name="JWSManagerLevel" localSheetId="20" hidden="1">#REF!</definedName>
    <definedName name="JWSManagerLevel" hidden="1">#REF!</definedName>
    <definedName name="JWSOffshorePen2006" localSheetId="13" hidden="1">#REF!</definedName>
    <definedName name="JWSOffshorePen2006" localSheetId="14" hidden="1">#REF!</definedName>
    <definedName name="JWSOffshorePen2006" localSheetId="15" hidden="1">#REF!</definedName>
    <definedName name="JWSOffshorePen2006" localSheetId="16" hidden="1">#REF!</definedName>
    <definedName name="JWSOffshorePen2006" localSheetId="17" hidden="1">#REF!</definedName>
    <definedName name="JWSOffshorePen2006" localSheetId="18" hidden="1">#REF!</definedName>
    <definedName name="JWSOffshorePen2006" localSheetId="19" hidden="1">#REF!</definedName>
    <definedName name="JWSOffshorePen2006" localSheetId="20" hidden="1">#REF!</definedName>
    <definedName name="JWSOffshorePen2006" hidden="1">#REF!</definedName>
    <definedName name="JWSPerChangeSalary" localSheetId="13" hidden="1">#REF!</definedName>
    <definedName name="JWSPerChangeSalary" localSheetId="14" hidden="1">#REF!</definedName>
    <definedName name="JWSPerChangeSalary" localSheetId="15" hidden="1">#REF!</definedName>
    <definedName name="JWSPerChangeSalary" localSheetId="16" hidden="1">#REF!</definedName>
    <definedName name="JWSPerChangeSalary" localSheetId="17" hidden="1">#REF!</definedName>
    <definedName name="JWSPerChangeSalary" localSheetId="18" hidden="1">#REF!</definedName>
    <definedName name="JWSPerChangeSalary" localSheetId="19" hidden="1">#REF!</definedName>
    <definedName name="JWSPerChangeSalary" localSheetId="20" hidden="1">#REF!</definedName>
    <definedName name="JWSPerChangeSalary" hidden="1">#REF!</definedName>
    <definedName name="JWSPerChangeTotalComp" localSheetId="13" hidden="1">#REF!</definedName>
    <definedName name="JWSPerChangeTotalComp" localSheetId="14" hidden="1">#REF!</definedName>
    <definedName name="JWSPerChangeTotalComp" localSheetId="15" hidden="1">#REF!</definedName>
    <definedName name="JWSPerChangeTotalComp" localSheetId="16" hidden="1">#REF!</definedName>
    <definedName name="JWSPerChangeTotalComp" localSheetId="17"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hidden="1">#REF!</definedName>
    <definedName name="JWSPerformGuar2006" localSheetId="13" hidden="1">#REF!</definedName>
    <definedName name="JWSPerformGuar2006" localSheetId="14" hidden="1">#REF!</definedName>
    <definedName name="JWSPerformGuar2006" localSheetId="15" hidden="1">#REF!</definedName>
    <definedName name="JWSPerformGuar2006" localSheetId="16" hidden="1">#REF!</definedName>
    <definedName name="JWSPerformGuar2006" localSheetId="17" hidden="1">#REF!</definedName>
    <definedName name="JWSPerformGuar2006" localSheetId="18" hidden="1">#REF!</definedName>
    <definedName name="JWSPerformGuar2006" localSheetId="19" hidden="1">#REF!</definedName>
    <definedName name="JWSPerformGuar2006" localSheetId="20" hidden="1">#REF!</definedName>
    <definedName name="JWSPerformGuar2006" hidden="1">#REF!</definedName>
    <definedName name="JWSProductLine" localSheetId="13" hidden="1">#REF!</definedName>
    <definedName name="JWSProductLine" localSheetId="14" hidden="1">#REF!</definedName>
    <definedName name="JWSProductLine" localSheetId="15" hidden="1">#REF!</definedName>
    <definedName name="JWSProductLine" localSheetId="16" hidden="1">#REF!</definedName>
    <definedName name="JWSProductLine" localSheetId="17" hidden="1">#REF!</definedName>
    <definedName name="JWSProductLine" localSheetId="18" hidden="1">#REF!</definedName>
    <definedName name="JWSProductLine" localSheetId="19" hidden="1">#REF!</definedName>
    <definedName name="JWSProductLine" localSheetId="20" hidden="1">#REF!</definedName>
    <definedName name="JWSProductLine" hidden="1">#REF!</definedName>
    <definedName name="JWSProfitSharing2006" localSheetId="13" hidden="1">#REF!</definedName>
    <definedName name="JWSProfitSharing2006" localSheetId="14" hidden="1">#REF!</definedName>
    <definedName name="JWSProfitSharing2006" localSheetId="15" hidden="1">#REF!</definedName>
    <definedName name="JWSProfitSharing2006" localSheetId="16" hidden="1">#REF!</definedName>
    <definedName name="JWSProfitSharing2006" localSheetId="17"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hidden="1">#REF!</definedName>
    <definedName name="JWSPromotionFlag" localSheetId="13" hidden="1">#REF!</definedName>
    <definedName name="JWSPromotionFlag" localSheetId="14" hidden="1">#REF!</definedName>
    <definedName name="JWSPromotionFlag" localSheetId="15" hidden="1">#REF!</definedName>
    <definedName name="JWSPromotionFlag" localSheetId="16" hidden="1">#REF!</definedName>
    <definedName name="JWSPromotionFlag" localSheetId="17" hidden="1">#REF!</definedName>
    <definedName name="JWSPromotionFlag" localSheetId="18" hidden="1">#REF!</definedName>
    <definedName name="JWSPromotionFlag" localSheetId="19" hidden="1">#REF!</definedName>
    <definedName name="JWSPromotionFlag" localSheetId="20" hidden="1">#REF!</definedName>
    <definedName name="JWSPromotionFlag" hidden="1">#REF!</definedName>
    <definedName name="JWSPropJobTitle" localSheetId="13" hidden="1">#REF!</definedName>
    <definedName name="JWSPropJobTitle" localSheetId="14" hidden="1">#REF!</definedName>
    <definedName name="JWSPropJobTitle" localSheetId="15" hidden="1">#REF!</definedName>
    <definedName name="JWSPropJobTitle" localSheetId="16" hidden="1">#REF!</definedName>
    <definedName name="JWSPropJobTitle" localSheetId="17" hidden="1">#REF!</definedName>
    <definedName name="JWSPropJobTitle" localSheetId="18" hidden="1">#REF!</definedName>
    <definedName name="JWSPropJobTitle" localSheetId="19" hidden="1">#REF!</definedName>
    <definedName name="JWSPropJobTitle" localSheetId="20" hidden="1">#REF!</definedName>
    <definedName name="JWSPropJobTitle" hidden="1">#REF!</definedName>
    <definedName name="JWSPropManagerLevel" localSheetId="13" hidden="1">#REF!</definedName>
    <definedName name="JWSPropManagerLevel" localSheetId="14" hidden="1">#REF!</definedName>
    <definedName name="JWSPropManagerLevel" localSheetId="15" hidden="1">#REF!</definedName>
    <definedName name="JWSPropManagerLevel" localSheetId="16" hidden="1">#REF!</definedName>
    <definedName name="JWSPropManagerLevel" localSheetId="17" hidden="1">#REF!</definedName>
    <definedName name="JWSPropManagerLevel" localSheetId="18" hidden="1">#REF!</definedName>
    <definedName name="JWSPropManagerLevel" localSheetId="19" hidden="1">#REF!</definedName>
    <definedName name="JWSPropManagerLevel" localSheetId="20" hidden="1">#REF!</definedName>
    <definedName name="JWSPropManagerLevel" hidden="1">#REF!</definedName>
    <definedName name="JWSRating2004" localSheetId="13" hidden="1">#REF!</definedName>
    <definedName name="JWSRating2004" localSheetId="14" hidden="1">#REF!</definedName>
    <definedName name="JWSRating2004" localSheetId="15" hidden="1">#REF!</definedName>
    <definedName name="JWSRating2004" localSheetId="16" hidden="1">#REF!</definedName>
    <definedName name="JWSRating2004" localSheetId="17" hidden="1">#REF!</definedName>
    <definedName name="JWSRating2004" localSheetId="18" hidden="1">#REF!</definedName>
    <definedName name="JWSRating2004" localSheetId="19" hidden="1">#REF!</definedName>
    <definedName name="JWSRating2004" localSheetId="20" hidden="1">#REF!</definedName>
    <definedName name="JWSRating2004" hidden="1">#REF!</definedName>
    <definedName name="JWSRating2005" localSheetId="13" hidden="1">#REF!</definedName>
    <definedName name="JWSRating2005" localSheetId="14" hidden="1">#REF!</definedName>
    <definedName name="JWSRating2005" localSheetId="15" hidden="1">#REF!</definedName>
    <definedName name="JWSRating2005" localSheetId="16" hidden="1">#REF!</definedName>
    <definedName name="JWSRating2005" localSheetId="17" hidden="1">#REF!</definedName>
    <definedName name="JWSRating2005" localSheetId="18" hidden="1">#REF!</definedName>
    <definedName name="JWSRating2005" localSheetId="19" hidden="1">#REF!</definedName>
    <definedName name="JWSRating2005" localSheetId="20" hidden="1">#REF!</definedName>
    <definedName name="JWSRating2005" hidden="1">#REF!</definedName>
    <definedName name="JWSRating2006" localSheetId="13" hidden="1">#REF!</definedName>
    <definedName name="JWSRating2006" localSheetId="14" hidden="1">#REF!</definedName>
    <definedName name="JWSRating2006" localSheetId="15" hidden="1">#REF!</definedName>
    <definedName name="JWSRating2006" localSheetId="16" hidden="1">#REF!</definedName>
    <definedName name="JWSRating2006" localSheetId="17" hidden="1">#REF!</definedName>
    <definedName name="JWSRating2006" localSheetId="18" hidden="1">#REF!</definedName>
    <definedName name="JWSRating2006" localSheetId="19" hidden="1">#REF!</definedName>
    <definedName name="JWSRating2006" localSheetId="20" hidden="1">#REF!</definedName>
    <definedName name="JWSRating2006" hidden="1">#REF!</definedName>
    <definedName name="JWSRational" localSheetId="13" hidden="1">#REF!</definedName>
    <definedName name="JWSRational" localSheetId="14" hidden="1">#REF!</definedName>
    <definedName name="JWSRational" localSheetId="15" hidden="1">#REF!</definedName>
    <definedName name="JWSRational" localSheetId="16" hidden="1">#REF!</definedName>
    <definedName name="JWSRational" localSheetId="17" hidden="1">#REF!</definedName>
    <definedName name="JWSRational" localSheetId="18" hidden="1">#REF!</definedName>
    <definedName name="JWSRational" localSheetId="19" hidden="1">#REF!</definedName>
    <definedName name="JWSRational" localSheetId="20" hidden="1">#REF!</definedName>
    <definedName name="JWSRational" hidden="1">#REF!</definedName>
    <definedName name="JWSRegion" localSheetId="13" hidden="1">#REF!</definedName>
    <definedName name="JWSRegion" localSheetId="14" hidden="1">#REF!</definedName>
    <definedName name="JWSRegion" localSheetId="15" hidden="1">#REF!</definedName>
    <definedName name="JWSRegion" localSheetId="16" hidden="1">#REF!</definedName>
    <definedName name="JWSRegion" localSheetId="17" hidden="1">#REF!</definedName>
    <definedName name="JWSRegion" localSheetId="18" hidden="1">#REF!</definedName>
    <definedName name="JWSRegion" localSheetId="19" hidden="1">#REF!</definedName>
    <definedName name="JWSRegion" localSheetId="20" hidden="1">#REF!</definedName>
    <definedName name="JWSRegion" hidden="1">#REF!</definedName>
    <definedName name="JWSSalesCommQ42006" localSheetId="13" hidden="1">#REF!</definedName>
    <definedName name="JWSSalesCommQ42006" localSheetId="14" hidden="1">#REF!</definedName>
    <definedName name="JWSSalesCommQ42006" localSheetId="15" hidden="1">#REF!</definedName>
    <definedName name="JWSSalesCommQ42006" localSheetId="16" hidden="1">#REF!</definedName>
    <definedName name="JWSSalesCommQ42006" localSheetId="17" hidden="1">#REF!</definedName>
    <definedName name="JWSSalesCommQ42006" localSheetId="18" hidden="1">#REF!</definedName>
    <definedName name="JWSSalesCommQ42006" localSheetId="19" hidden="1">#REF!</definedName>
    <definedName name="JWSSalesCommQ42006" localSheetId="20" hidden="1">#REF!</definedName>
    <definedName name="JWSSalesCommQ42006" hidden="1">#REF!</definedName>
    <definedName name="JWSTotalBonus2005" localSheetId="13" hidden="1">#REF!</definedName>
    <definedName name="JWSTotalBonus2005" localSheetId="14" hidden="1">#REF!</definedName>
    <definedName name="JWSTotalBonus2005" localSheetId="15" hidden="1">#REF!</definedName>
    <definedName name="JWSTotalBonus2005" localSheetId="16" hidden="1">#REF!</definedName>
    <definedName name="JWSTotalBonus2005" localSheetId="17" hidden="1">#REF!</definedName>
    <definedName name="JWSTotalBonus2005" localSheetId="18" hidden="1">#REF!</definedName>
    <definedName name="JWSTotalBonus2005" localSheetId="19" hidden="1">#REF!</definedName>
    <definedName name="JWSTotalBonus2005" localSheetId="20" hidden="1">#REF!</definedName>
    <definedName name="JWSTotalBonus2005" hidden="1">#REF!</definedName>
    <definedName name="JWSTotalBonus2006" localSheetId="13" hidden="1">#REF!</definedName>
    <definedName name="JWSTotalBonus2006" localSheetId="14" hidden="1">#REF!</definedName>
    <definedName name="JWSTotalBonus2006" localSheetId="15" hidden="1">#REF!</definedName>
    <definedName name="JWSTotalBonus2006" localSheetId="16" hidden="1">#REF!</definedName>
    <definedName name="JWSTotalBonus2006" localSheetId="17" hidden="1">#REF!</definedName>
    <definedName name="JWSTotalBonus2006" localSheetId="18" hidden="1">#REF!</definedName>
    <definedName name="JWSTotalBonus2006" localSheetId="19" hidden="1">#REF!</definedName>
    <definedName name="JWSTotalBonus2006" localSheetId="20" hidden="1">#REF!</definedName>
    <definedName name="JWSTotalBonus2006" hidden="1">#REF!</definedName>
    <definedName name="JWSTotalComp2004" localSheetId="13" hidden="1">#REF!</definedName>
    <definedName name="JWSTotalComp2004" localSheetId="14" hidden="1">#REF!</definedName>
    <definedName name="JWSTotalComp2004" localSheetId="15" hidden="1">#REF!</definedName>
    <definedName name="JWSTotalComp2004" localSheetId="16" hidden="1">#REF!</definedName>
    <definedName name="JWSTotalComp2004" localSheetId="17" hidden="1">#REF!</definedName>
    <definedName name="JWSTotalComp2004" localSheetId="18" hidden="1">#REF!</definedName>
    <definedName name="JWSTotalComp2004" localSheetId="19" hidden="1">#REF!</definedName>
    <definedName name="JWSTotalComp2004" localSheetId="20" hidden="1">#REF!</definedName>
    <definedName name="JWSTotalComp2004" hidden="1">#REF!</definedName>
    <definedName name="JWSTotalComp2005" localSheetId="13" hidden="1">#REF!</definedName>
    <definedName name="JWSTotalComp2005" localSheetId="14" hidden="1">#REF!</definedName>
    <definedName name="JWSTotalComp2005" localSheetId="15" hidden="1">#REF!</definedName>
    <definedName name="JWSTotalComp2005" localSheetId="16" hidden="1">#REF!</definedName>
    <definedName name="JWSTotalComp2005" localSheetId="17" hidden="1">#REF!</definedName>
    <definedName name="JWSTotalComp2005" localSheetId="18" hidden="1">#REF!</definedName>
    <definedName name="JWSTotalComp2005" localSheetId="19" hidden="1">#REF!</definedName>
    <definedName name="JWSTotalComp2005" localSheetId="20" hidden="1">#REF!</definedName>
    <definedName name="JWSTotalComp2005" hidden="1">#REF!</definedName>
    <definedName name="JWSTotalComp2006" localSheetId="13" hidden="1">#REF!</definedName>
    <definedName name="JWSTotalComp2006" localSheetId="14" hidden="1">#REF!</definedName>
    <definedName name="JWSTotalComp2006" localSheetId="15" hidden="1">#REF!</definedName>
    <definedName name="JWSTotalComp2006" localSheetId="16" hidden="1">#REF!</definedName>
    <definedName name="JWSTotalComp2006" localSheetId="17" hidden="1">#REF!</definedName>
    <definedName name="JWSTotalComp2006" localSheetId="18" hidden="1">#REF!</definedName>
    <definedName name="JWSTotalComp2006" localSheetId="19" hidden="1">#REF!</definedName>
    <definedName name="JWSTotalComp2006" localSheetId="20" hidden="1">#REF!</definedName>
    <definedName name="JWSTotalComp2006" hidden="1">#REF!</definedName>
    <definedName name="JWSValueAccount2006" localSheetId="13" hidden="1">#REF!</definedName>
    <definedName name="JWSValueAccount2006" localSheetId="14" hidden="1">#REF!</definedName>
    <definedName name="JWSValueAccount2006" localSheetId="15" hidden="1">#REF!</definedName>
    <definedName name="JWSValueAccount2006" localSheetId="16" hidden="1">#REF!</definedName>
    <definedName name="JWSValueAccount2006" localSheetId="17" hidden="1">#REF!</definedName>
    <definedName name="JWSValueAccount2006" localSheetId="18" hidden="1">#REF!</definedName>
    <definedName name="JWSValueAccount2006" localSheetId="19" hidden="1">#REF!</definedName>
    <definedName name="JWSValueAccount2006" localSheetId="20" hidden="1">#REF!</definedName>
    <definedName name="JWSValueAccount2006" hidden="1">#REF!</definedName>
    <definedName name="JWSValueAccount2007" localSheetId="13" hidden="1">#REF!</definedName>
    <definedName name="JWSValueAccount2007" localSheetId="14" hidden="1">#REF!</definedName>
    <definedName name="JWSValueAccount2007" localSheetId="15" hidden="1">#REF!</definedName>
    <definedName name="JWSValueAccount2007" localSheetId="16" hidden="1">#REF!</definedName>
    <definedName name="JWSValueAccount2007" localSheetId="17" hidden="1">#REF!</definedName>
    <definedName name="JWSValueAccount2007" localSheetId="18" hidden="1">#REF!</definedName>
    <definedName name="JWSValueAccount2007" localSheetId="19" hidden="1">#REF!</definedName>
    <definedName name="JWSValueAccount2007" localSheetId="20" hidden="1">#REF!</definedName>
    <definedName name="JWSValueAccount2007" hidden="1">#REF!</definedName>
    <definedName name="JWSVAMarker" localSheetId="13" hidden="1">#REF!</definedName>
    <definedName name="JWSVAMarker" localSheetId="14" hidden="1">#REF!</definedName>
    <definedName name="JWSVAMarker" localSheetId="15" hidden="1">#REF!</definedName>
    <definedName name="JWSVAMarker" localSheetId="16" hidden="1">#REF!</definedName>
    <definedName name="JWSVAMarker" localSheetId="17" hidden="1">#REF!</definedName>
    <definedName name="JWSVAMarker" localSheetId="18" hidden="1">#REF!</definedName>
    <definedName name="JWSVAMarker" localSheetId="19" hidden="1">#REF!</definedName>
    <definedName name="JWSVAMarker" localSheetId="20" hidden="1">#REF!</definedName>
    <definedName name="JWSVAMarker" hidden="1">#REF!</definedName>
    <definedName name="k" localSheetId="13" hidden="1">#REF!</definedName>
    <definedName name="k" localSheetId="14" hidden="1">#REF!</definedName>
    <definedName name="k" localSheetId="15" hidden="1">#REF!</definedName>
    <definedName name="k" localSheetId="16" hidden="1">#REF!</definedName>
    <definedName name="k" localSheetId="17" hidden="1">#REF!</definedName>
    <definedName name="k" localSheetId="18" hidden="1">#REF!</definedName>
    <definedName name="k" localSheetId="19" hidden="1">#REF!</definedName>
    <definedName name="k" localSheetId="20" hidden="1">#REF!</definedName>
    <definedName name="k" hidden="1">#REF!</definedName>
    <definedName name="kenerr" localSheetId="13" hidden="1">{"by_month",#N/A,TRUE,"template";"Destec_month",#N/A,TRUE,"template";"by_quarter",#N/A,TRUE,"template";"destec_quarter",#N/A,TRUE,"template";"by_year",#N/A,TRUE,"template";"Destec_annual",#N/A,TRUE,"template"}</definedName>
    <definedName name="kenerr" localSheetId="14" hidden="1">{"by_month",#N/A,TRUE,"template";"Destec_month",#N/A,TRUE,"template";"by_quarter",#N/A,TRUE,"template";"destec_quarter",#N/A,TRUE,"template";"by_year",#N/A,TRUE,"template";"Destec_annual",#N/A,TRUE,"template"}</definedName>
    <definedName name="kenerr" localSheetId="15" hidden="1">{"by_month",#N/A,TRUE,"template";"Destec_month",#N/A,TRUE,"template";"by_quarter",#N/A,TRUE,"template";"destec_quarter",#N/A,TRUE,"template";"by_year",#N/A,TRUE,"template";"Destec_annual",#N/A,TRUE,"template"}</definedName>
    <definedName name="kenerr" localSheetId="16" hidden="1">{"by_month",#N/A,TRUE,"template";"Destec_month",#N/A,TRUE,"template";"by_quarter",#N/A,TRUE,"template";"destec_quarter",#N/A,TRUE,"template";"by_year",#N/A,TRUE,"template";"Destec_annual",#N/A,TRUE,"template"}</definedName>
    <definedName name="kenerr" localSheetId="17" hidden="1">{"by_month",#N/A,TRUE,"template";"Destec_month",#N/A,TRUE,"template";"by_quarter",#N/A,TRUE,"template";"destec_quarter",#N/A,TRUE,"template";"by_year",#N/A,TRUE,"template";"Destec_annual",#N/A,TRUE,"template"}</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hidden="1">{"by_month",#N/A,TRUE,"template";"Destec_month",#N/A,TRUE,"template";"by_quarter",#N/A,TRUE,"template";"destec_quarter",#N/A,TRUE,"template";"by_year",#N/A,TRUE,"template";"Destec_annual",#N/A,TRUE,"template"}</definedName>
    <definedName name="kern" localSheetId="1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3">#REF!</definedName>
    <definedName name="kjkj" localSheetId="14">#REF!</definedName>
    <definedName name="kjkj" localSheetId="15">#REF!</definedName>
    <definedName name="kjkj" localSheetId="16">#REF!</definedName>
    <definedName name="kjkj" localSheetId="17">#REF!</definedName>
    <definedName name="kjkj" localSheetId="18">#REF!</definedName>
    <definedName name="kjkj" localSheetId="19">#REF!</definedName>
    <definedName name="kjkj" localSheetId="20">#REF!</definedName>
    <definedName name="kjkj">#REF!</definedName>
    <definedName name="ksjfjJJJJ" localSheetId="13" hidden="1">{"Sch.L_MaterialIssue",#N/A,FALSE,"Sch.L"}</definedName>
    <definedName name="ksjfjJJJJ" localSheetId="14" hidden="1">{"Sch.L_MaterialIssue",#N/A,FALSE,"Sch.L"}</definedName>
    <definedName name="ksjfjJJJJ" localSheetId="15" hidden="1">{"Sch.L_MaterialIssue",#N/A,FALSE,"Sch.L"}</definedName>
    <definedName name="ksjfjJJJJ" localSheetId="16" hidden="1">{"Sch.L_MaterialIssue",#N/A,FALSE,"Sch.L"}</definedName>
    <definedName name="ksjfjJJJJ" localSheetId="17" hidden="1">{"Sch.L_MaterialIssue",#N/A,FALSE,"Sch.L"}</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hidden="1">{"Sch.L_MaterialIssue",#N/A,FALSE,"Sch.L"}</definedName>
    <definedName name="LAHRS" localSheetId="13">#REF!</definedName>
    <definedName name="LAHRS" localSheetId="14">#REF!</definedName>
    <definedName name="LAHRS" localSheetId="15">#REF!</definedName>
    <definedName name="LAHRS" localSheetId="16">#REF!</definedName>
    <definedName name="LAHRS" localSheetId="17">#REF!</definedName>
    <definedName name="LAHRS" localSheetId="18">#REF!</definedName>
    <definedName name="LAHRS" localSheetId="19">#REF!</definedName>
    <definedName name="LAHRS" localSheetId="20">#REF!</definedName>
    <definedName name="LAHRS">#REF!</definedName>
    <definedName name="Land_Purchase_Option_Pmts" localSheetId="13">#REF!</definedName>
    <definedName name="Land_Purchase_Option_Pmts" localSheetId="14">#REF!</definedName>
    <definedName name="Land_Purchase_Option_Pmts" localSheetId="15">#REF!</definedName>
    <definedName name="Land_Purchase_Option_Pmts" localSheetId="16">#REF!</definedName>
    <definedName name="Land_Purchase_Option_Pmts" localSheetId="17">#REF!</definedName>
    <definedName name="Land_Purchase_Option_Pmts" localSheetId="18">#REF!</definedName>
    <definedName name="Land_Purchase_Option_Pmts" localSheetId="19">#REF!</definedName>
    <definedName name="Land_Purchase_Option_Pmts" localSheetId="20">#REF!</definedName>
    <definedName name="Land_Purchase_Option_Pmts">#REF!</definedName>
    <definedName name="Land_Trust_Funding_Input" localSheetId="13">#REF!</definedName>
    <definedName name="Land_Trust_Funding_Input" localSheetId="14">#REF!</definedName>
    <definedName name="Land_Trust_Funding_Input" localSheetId="15">#REF!</definedName>
    <definedName name="Land_Trust_Funding_Input" localSheetId="16">#REF!</definedName>
    <definedName name="Land_Trust_Funding_Input" localSheetId="17">#REF!</definedName>
    <definedName name="Land_Trust_Funding_Input" localSheetId="18">#REF!</definedName>
    <definedName name="Land_Trust_Funding_Input" localSheetId="19">#REF!</definedName>
    <definedName name="Land_Trust_Funding_Input" localSheetId="20">#REF!</definedName>
    <definedName name="Land_Trust_Funding_Input">#REF!</definedName>
    <definedName name="Land_Trust_Funding_Period" localSheetId="13">#REF!</definedName>
    <definedName name="Land_Trust_Funding_Period" localSheetId="14">#REF!</definedName>
    <definedName name="Land_Trust_Funding_Period" localSheetId="15">#REF!</definedName>
    <definedName name="Land_Trust_Funding_Period" localSheetId="16">#REF!</definedName>
    <definedName name="Land_Trust_Funding_Period" localSheetId="17">#REF!</definedName>
    <definedName name="Land_Trust_Funding_Period" localSheetId="18">#REF!</definedName>
    <definedName name="Land_Trust_Funding_Period" localSheetId="19">#REF!</definedName>
    <definedName name="Land_Trust_Funding_Period" localSheetId="20">#REF!</definedName>
    <definedName name="Land_Trust_Funding_Period">#REF!</definedName>
    <definedName name="LARR" localSheetId="13">#REF!</definedName>
    <definedName name="LARR" localSheetId="14">#REF!</definedName>
    <definedName name="LARR" localSheetId="15">#REF!</definedName>
    <definedName name="LARR" localSheetId="16">#REF!</definedName>
    <definedName name="LARR" localSheetId="17">#REF!</definedName>
    <definedName name="LARR" localSheetId="18">#REF!</definedName>
    <definedName name="LARR" localSheetId="19">#REF!</definedName>
    <definedName name="LARR" localSheetId="20">#REF!</definedName>
    <definedName name="LARR">#REF!</definedName>
    <definedName name="Last_Row" localSheetId="13">IF('CARE Table 1'!Values_Entered,HEADER_ROW+'CARE Table 1'!Number_of_Payments,HEADER_ROW)</definedName>
    <definedName name="Last_Row" localSheetId="23">IF('CARE Table 11'!Values_Entered,HEADER_ROW+'CARE Table 11'!Number_of_Payments,HEADER_ROW)</definedName>
    <definedName name="Last_Row" localSheetId="14">IF('CARE Table 2'!Values_Entered,HEADER_ROW+'CARE Table 2'!Number_of_Payments,HEADER_ROW)</definedName>
    <definedName name="Last_Row" localSheetId="15">IF('CARE Table 3A _3B'!Values_Entered,HEADER_ROW+'CARE Table 3A _3B'!Number_of_Payments,HEADER_ROW)</definedName>
    <definedName name="Last_Row" localSheetId="16">IF('CARE Table 4'!Values_Entered,HEADER_ROW+'CARE Table 4'!Number_of_Payments,HEADER_ROW)</definedName>
    <definedName name="Last_Row" localSheetId="17">IF('CARE Table 5'!Values_Entered,HEADER_ROW+'CARE Table 5'!Number_of_Payments,HEADER_ROW)</definedName>
    <definedName name="Last_Row" localSheetId="18">IF('CARE Table 6'!Values_Entered,HEADER_ROW+'CARE Table 6'!Number_of_Payments,HEADER_ROW)</definedName>
    <definedName name="Last_Row" localSheetId="19">IF('CARE Table 7'!Values_Entered,HEADER_ROW+'CARE Table 7'!Number_of_Payments,HEADER_ROW)</definedName>
    <definedName name="Last_Row" localSheetId="20">IF('CARE Table 8'!Values_Entered,HEADER_ROW+'CARE Table 8'!Number_of_Payments,HEADER_ROW)</definedName>
    <definedName name="Last_Row" localSheetId="21">IF('CARE Table 9'!Values_Entered,HEADER_ROW+'CARE Table 9'!Number_of_Payments,HEADER_ROW)</definedName>
    <definedName name="Last_Row">IF(Values_Entered,HEADER_ROW+Number_of_Payments,HEADER_ROW)</definedName>
    <definedName name="Last_Row_Pref" localSheetId="13">IF('CARE Table 1'!Values_Entered_Pref,HEADER_ROW_PREF+'CARE Table 1'!No_of_Pamts_Pref,HEADER_ROW_PREF)</definedName>
    <definedName name="Last_Row_Pref" localSheetId="23">IF('CARE Table 11'!Values_Entered_Pref,HEADER_ROW_PREF+'CARE Table 11'!No_of_Pamts_Pref,HEADER_ROW_PREF)</definedName>
    <definedName name="Last_Row_Pref" localSheetId="14">IF('CARE Table 2'!Values_Entered_Pref,HEADER_ROW_PREF+'CARE Table 2'!No_of_Pamts_Pref,HEADER_ROW_PREF)</definedName>
    <definedName name="Last_Row_Pref" localSheetId="15">IF('CARE Table 3A _3B'!Values_Entered_Pref,HEADER_ROW_PREF+'CARE Table 3A _3B'!No_of_Pamts_Pref,HEADER_ROW_PREF)</definedName>
    <definedName name="Last_Row_Pref" localSheetId="16">IF('CARE Table 4'!Values_Entered_Pref,HEADER_ROW_PREF+'CARE Table 4'!No_of_Pamts_Pref,HEADER_ROW_PREF)</definedName>
    <definedName name="Last_Row_Pref" localSheetId="17">IF('CARE Table 5'!Values_Entered_Pref,HEADER_ROW_PREF+'CARE Table 5'!No_of_Pamts_Pref,HEADER_ROW_PREF)</definedName>
    <definedName name="Last_Row_Pref" localSheetId="18">IF('CARE Table 6'!Values_Entered_Pref,HEADER_ROW_PREF+'CARE Table 6'!No_of_Pamts_Pref,HEADER_ROW_PREF)</definedName>
    <definedName name="Last_Row_Pref" localSheetId="19">IF('CARE Table 7'!Values_Entered_Pref,HEADER_ROW_PREF+'CARE Table 7'!No_of_Pamts_Pref,HEADER_ROW_PREF)</definedName>
    <definedName name="Last_Row_Pref" localSheetId="20">IF('CARE Table 8'!Values_Entered_Pref,HEADER_ROW_PREF+'CARE Table 8'!No_of_Pamts_Pref,HEADER_ROW_PREF)</definedName>
    <definedName name="Last_Row_Pref" localSheetId="21">IF('CARE Table 9'!Values_Entered_Pref,HEADER_ROW_PREF+'CARE Table 9'!No_of_Pamts_Pref,HEADER_ROW_PREF)</definedName>
    <definedName name="Last_Row_Pref">IF(Values_Entered_Pref,HEADER_ROW_PREF+No_of_Pamts_Pref,HEADER_ROW_PREF)</definedName>
    <definedName name="LC_Arrangement_Fee_Rate" localSheetId="13">#REF!</definedName>
    <definedName name="LC_Arrangement_Fee_Rate" localSheetId="14">#REF!</definedName>
    <definedName name="LC_Arrangement_Fee_Rate" localSheetId="15">#REF!</definedName>
    <definedName name="LC_Arrangement_Fee_Rate" localSheetId="16">#REF!</definedName>
    <definedName name="LC_Arrangement_Fee_Rate" localSheetId="17">#REF!</definedName>
    <definedName name="LC_Arrangement_Fee_Rate" localSheetId="18">#REF!</definedName>
    <definedName name="LC_Arrangement_Fee_Rate" localSheetId="19">#REF!</definedName>
    <definedName name="LC_Arrangement_Fee_Rate" localSheetId="20">#REF!</definedName>
    <definedName name="LC_Arrangement_Fee_Rate">#REF!</definedName>
    <definedName name="LC_Commitment_Fee_Rate" localSheetId="13">#REF!</definedName>
    <definedName name="LC_Commitment_Fee_Rate" localSheetId="14">#REF!</definedName>
    <definedName name="LC_Commitment_Fee_Rate" localSheetId="15">#REF!</definedName>
    <definedName name="LC_Commitment_Fee_Rate" localSheetId="16">#REF!</definedName>
    <definedName name="LC_Commitment_Fee_Rate" localSheetId="17">#REF!</definedName>
    <definedName name="LC_Commitment_Fee_Rate" localSheetId="18">#REF!</definedName>
    <definedName name="LC_Commitment_Fee_Rate" localSheetId="19">#REF!</definedName>
    <definedName name="LC_Commitment_Fee_Rate" localSheetId="20">#REF!</definedName>
    <definedName name="LC_Commitment_Fee_Rate">#REF!</definedName>
    <definedName name="LCM" localSheetId="13">#REF!</definedName>
    <definedName name="LCM" localSheetId="14">#REF!</definedName>
    <definedName name="LCM" localSheetId="15">#REF!</definedName>
    <definedName name="LCM" localSheetId="16">#REF!</definedName>
    <definedName name="LCM" localSheetId="17">#REF!</definedName>
    <definedName name="LCM" localSheetId="18">#REF!</definedName>
    <definedName name="LCM" localSheetId="19">#REF!</definedName>
    <definedName name="LCM" localSheetId="20">#REF!</definedName>
    <definedName name="LCM">#REF!</definedName>
    <definedName name="LDs_EPC_Contractor" localSheetId="13">#REF!</definedName>
    <definedName name="LDs_EPC_Contractor" localSheetId="14">#REF!</definedName>
    <definedName name="LDs_EPC_Contractor" localSheetId="15">#REF!</definedName>
    <definedName name="LDs_EPC_Contractor" localSheetId="16">#REF!</definedName>
    <definedName name="LDs_EPC_Contractor" localSheetId="17">#REF!</definedName>
    <definedName name="LDs_EPC_Contractor" localSheetId="18">#REF!</definedName>
    <definedName name="LDs_EPC_Contractor" localSheetId="19">#REF!</definedName>
    <definedName name="LDs_EPC_Contractor" localSheetId="20">#REF!</definedName>
    <definedName name="LDs_EPC_Contractor">#REF!</definedName>
    <definedName name="LDs_Turbine_Supplier" localSheetId="13">#REF!</definedName>
    <definedName name="LDs_Turbine_Supplier" localSheetId="14">#REF!</definedName>
    <definedName name="LDs_Turbine_Supplier" localSheetId="15">#REF!</definedName>
    <definedName name="LDs_Turbine_Supplier" localSheetId="16">#REF!</definedName>
    <definedName name="LDs_Turbine_Supplier" localSheetId="17">#REF!</definedName>
    <definedName name="LDs_Turbine_Supplier" localSheetId="18">#REF!</definedName>
    <definedName name="LDs_Turbine_Supplier" localSheetId="19">#REF!</definedName>
    <definedName name="LDs_Turbine_Supplier" localSheetId="20">#REF!</definedName>
    <definedName name="LDs_Turbine_Supplier">#REF!</definedName>
    <definedName name="Leveraged_Results_Print_Range" localSheetId="13">#REF!</definedName>
    <definedName name="Leveraged_Results_Print_Range" localSheetId="14">#REF!</definedName>
    <definedName name="Leveraged_Results_Print_Range" localSheetId="15">#REF!</definedName>
    <definedName name="Leveraged_Results_Print_Range" localSheetId="16">#REF!</definedName>
    <definedName name="Leveraged_Results_Print_Range" localSheetId="17">#REF!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#REF!</definedName>
    <definedName name="LiabDate" localSheetId="13">#REF!</definedName>
    <definedName name="LiabDate" localSheetId="14">#REF!</definedName>
    <definedName name="LiabDate" localSheetId="15">#REF!</definedName>
    <definedName name="LiabDate" localSheetId="16">#REF!</definedName>
    <definedName name="LiabDate" localSheetId="17">#REF!</definedName>
    <definedName name="LiabDate" localSheetId="18">#REF!</definedName>
    <definedName name="LiabDate" localSheetId="19">#REF!</definedName>
    <definedName name="LiabDate" localSheetId="20">#REF!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3">#REF!</definedName>
    <definedName name="LIBOR_12_year_Fwd_Swap_Tranche_B" localSheetId="14">#REF!</definedName>
    <definedName name="LIBOR_12_year_Fwd_Swap_Tranche_B" localSheetId="15">#REF!</definedName>
    <definedName name="LIBOR_12_year_Fwd_Swap_Tranche_B" localSheetId="16">#REF!</definedName>
    <definedName name="LIBOR_12_year_Fwd_Swap_Tranche_B" localSheetId="17">#REF!</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#REF!</definedName>
    <definedName name="LIBOR_2_year_Swap" localSheetId="13">#REF!</definedName>
    <definedName name="LIBOR_2_year_Swap" localSheetId="14">#REF!</definedName>
    <definedName name="LIBOR_2_year_Swap" localSheetId="15">#REF!</definedName>
    <definedName name="LIBOR_2_year_Swap" localSheetId="16">#REF!</definedName>
    <definedName name="LIBOR_2_year_Swap" localSheetId="17">#REF!</definedName>
    <definedName name="LIBOR_2_year_Swap" localSheetId="18">#REF!</definedName>
    <definedName name="LIBOR_2_year_Swap" localSheetId="19">#REF!</definedName>
    <definedName name="LIBOR_2_year_Swap" localSheetId="20">#REF!</definedName>
    <definedName name="LIBOR_2_year_Swap">#REF!</definedName>
    <definedName name="LIBOR_2_year_Swap__Tranche_A_B_C" localSheetId="13">#REF!</definedName>
    <definedName name="LIBOR_2_year_Swap__Tranche_A_B_C" localSheetId="14">#REF!</definedName>
    <definedName name="LIBOR_2_year_Swap__Tranche_A_B_C" localSheetId="15">#REF!</definedName>
    <definedName name="LIBOR_2_year_Swap__Tranche_A_B_C" localSheetId="16">#REF!</definedName>
    <definedName name="LIBOR_2_year_Swap__Tranche_A_B_C" localSheetId="17">#REF!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#REF!</definedName>
    <definedName name="LIBOR_3_year_Fwd_Swap__Tranche_A" localSheetId="13">#REF!</definedName>
    <definedName name="LIBOR_3_year_Fwd_Swap__Tranche_A" localSheetId="14">#REF!</definedName>
    <definedName name="LIBOR_3_year_Fwd_Swap__Tranche_A" localSheetId="15">#REF!</definedName>
    <definedName name="LIBOR_3_year_Fwd_Swap__Tranche_A" localSheetId="16">#REF!</definedName>
    <definedName name="LIBOR_3_year_Fwd_Swap__Tranche_A" localSheetId="17">#REF!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#REF!</definedName>
    <definedName name="LIBOR_3_year_Fwd_Swap_Tranche_B_C" localSheetId="13">#REF!</definedName>
    <definedName name="LIBOR_3_year_Fwd_Swap_Tranche_B_C" localSheetId="14">#REF!</definedName>
    <definedName name="LIBOR_3_year_Fwd_Swap_Tranche_B_C" localSheetId="15">#REF!</definedName>
    <definedName name="LIBOR_3_year_Fwd_Swap_Tranche_B_C" localSheetId="16">#REF!</definedName>
    <definedName name="LIBOR_3_year_Fwd_Swap_Tranche_B_C" localSheetId="17">#REF!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#REF!</definedName>
    <definedName name="limcount" hidden="1">1</definedName>
    <definedName name="LLC_Debt_Service_Coverage_Ratio_List" localSheetId="13">#REF!</definedName>
    <definedName name="LLC_Debt_Service_Coverage_Ratio_List" localSheetId="14">#REF!</definedName>
    <definedName name="LLC_Debt_Service_Coverage_Ratio_List" localSheetId="15">#REF!</definedName>
    <definedName name="LLC_Debt_Service_Coverage_Ratio_List" localSheetId="16">#REF!</definedName>
    <definedName name="LLC_Debt_Service_Coverage_Ratio_List" localSheetId="17">#REF!</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#REF!</definedName>
    <definedName name="Loan_Balance_End_of_Month" localSheetId="13">#REF!</definedName>
    <definedName name="Loan_Balance_End_of_Month" localSheetId="14">#REF!</definedName>
    <definedName name="Loan_Balance_End_of_Month" localSheetId="15">#REF!</definedName>
    <definedName name="Loan_Balance_End_of_Month" localSheetId="16">#REF!</definedName>
    <definedName name="Loan_Balance_End_of_Month" localSheetId="17">#REF!</definedName>
    <definedName name="Loan_Balance_End_of_Month" localSheetId="18">#REF!</definedName>
    <definedName name="Loan_Balance_End_of_Month" localSheetId="19">#REF!</definedName>
    <definedName name="Loan_Balance_End_of_Month" localSheetId="20">#REF!</definedName>
    <definedName name="Loan_Balance_End_of_Month">#REF!</definedName>
    <definedName name="Loan_Facility_Amount" localSheetId="13">#REF!</definedName>
    <definedName name="Loan_Facility_Amount" localSheetId="14">#REF!</definedName>
    <definedName name="Loan_Facility_Amount" localSheetId="15">#REF!</definedName>
    <definedName name="Loan_Facility_Amount" localSheetId="16">#REF!</definedName>
    <definedName name="Loan_Facility_Amount" localSheetId="17">#REF!</definedName>
    <definedName name="Loan_Facility_Amount" localSheetId="18">#REF!</definedName>
    <definedName name="Loan_Facility_Amount" localSheetId="19">#REF!</definedName>
    <definedName name="Loan_Facility_Amount" localSheetId="20">#REF!</definedName>
    <definedName name="Loan_Facility_Amount">#REF!</definedName>
    <definedName name="LOCTTLHRS" localSheetId="13">#REF!</definedName>
    <definedName name="LOCTTLHRS" localSheetId="14">#REF!</definedName>
    <definedName name="LOCTTLHRS" localSheetId="15">#REF!</definedName>
    <definedName name="LOCTTLHRS" localSheetId="16">#REF!</definedName>
    <definedName name="LOCTTLHRS" localSheetId="17">#REF!</definedName>
    <definedName name="LOCTTLHRS" localSheetId="18">#REF!</definedName>
    <definedName name="LOCTTLHRS" localSheetId="19">#REF!</definedName>
    <definedName name="LOCTTLHRS" localSheetId="20">#REF!</definedName>
    <definedName name="LOCTTLHRS">#REF!</definedName>
    <definedName name="ls5per" localSheetId="13">#REF!</definedName>
    <definedName name="ls5per" localSheetId="14">#REF!</definedName>
    <definedName name="ls5per" localSheetId="15">#REF!</definedName>
    <definedName name="ls5per" localSheetId="16">#REF!</definedName>
    <definedName name="ls5per" localSheetId="17">#REF!</definedName>
    <definedName name="ls5per" localSheetId="18">#REF!</definedName>
    <definedName name="ls5per" localSheetId="19">#REF!</definedName>
    <definedName name="ls5per" localSheetId="20">#REF!</definedName>
    <definedName name="ls5per">#REF!</definedName>
    <definedName name="lssdge" localSheetId="13">#REF!</definedName>
    <definedName name="lssdge" localSheetId="14">#REF!</definedName>
    <definedName name="lssdge" localSheetId="15">#REF!</definedName>
    <definedName name="lssdge" localSheetId="16">#REF!</definedName>
    <definedName name="lssdge" localSheetId="17">#REF!</definedName>
    <definedName name="lssdge" localSheetId="18">#REF!</definedName>
    <definedName name="lssdge" localSheetId="19">#REF!</definedName>
    <definedName name="lssdge" localSheetId="20">#REF!</definedName>
    <definedName name="lssdge">#REF!</definedName>
    <definedName name="LUNCH" localSheetId="13">#REF!</definedName>
    <definedName name="LUNCH" localSheetId="14">#REF!</definedName>
    <definedName name="LUNCH" localSheetId="15">#REF!</definedName>
    <definedName name="LUNCH" localSheetId="16">#REF!</definedName>
    <definedName name="LUNCH" localSheetId="17">#REF!</definedName>
    <definedName name="LUNCH" localSheetId="18">#REF!</definedName>
    <definedName name="LUNCH" localSheetId="19">#REF!</definedName>
    <definedName name="LUNCH" localSheetId="20">#REF!</definedName>
    <definedName name="LUNCH">#REF!</definedName>
    <definedName name="Major_Maintenance_BOP_Base_Year" localSheetId="13">#REF!</definedName>
    <definedName name="Major_Maintenance_BOP_Base_Year" localSheetId="14">#REF!</definedName>
    <definedName name="Major_Maintenance_BOP_Base_Year" localSheetId="15">#REF!</definedName>
    <definedName name="Major_Maintenance_BOP_Base_Year" localSheetId="16">#REF!</definedName>
    <definedName name="Major_Maintenance_BOP_Base_Year" localSheetId="17">#REF!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#REF!</definedName>
    <definedName name="Major_Maintenance_BOP_Book" localSheetId="13">#REF!</definedName>
    <definedName name="Major_Maintenance_BOP_Book" localSheetId="14">#REF!</definedName>
    <definedName name="Major_Maintenance_BOP_Book" localSheetId="15">#REF!</definedName>
    <definedName name="Major_Maintenance_BOP_Book" localSheetId="16">#REF!</definedName>
    <definedName name="Major_Maintenance_BOP_Book" localSheetId="17">#REF!</definedName>
    <definedName name="Major_Maintenance_BOP_Book" localSheetId="18">#REF!</definedName>
    <definedName name="Major_Maintenance_BOP_Book" localSheetId="19">#REF!</definedName>
    <definedName name="Major_Maintenance_BOP_Book" localSheetId="20">#REF!</definedName>
    <definedName name="Major_Maintenance_BOP_Book">#REF!</definedName>
    <definedName name="Major_Maintenance_BOP_Cash" localSheetId="13">#REF!</definedName>
    <definedName name="Major_Maintenance_BOP_Cash" localSheetId="14">#REF!</definedName>
    <definedName name="Major_Maintenance_BOP_Cash" localSheetId="15">#REF!</definedName>
    <definedName name="Major_Maintenance_BOP_Cash" localSheetId="16">#REF!</definedName>
    <definedName name="Major_Maintenance_BOP_Cash" localSheetId="17">#REF!</definedName>
    <definedName name="Major_Maintenance_BOP_Cash" localSheetId="18">#REF!</definedName>
    <definedName name="Major_Maintenance_BOP_Cash" localSheetId="19">#REF!</definedName>
    <definedName name="Major_Maintenance_BOP_Cash" localSheetId="20">#REF!</definedName>
    <definedName name="Major_Maintenance_BOP_Cash">#REF!</definedName>
    <definedName name="Major_Maintenance_BOP_Escalation_Factor" localSheetId="13">#REF!</definedName>
    <definedName name="Major_Maintenance_BOP_Escalation_Factor" localSheetId="14">#REF!</definedName>
    <definedName name="Major_Maintenance_BOP_Escalation_Factor" localSheetId="15">#REF!</definedName>
    <definedName name="Major_Maintenance_BOP_Escalation_Factor" localSheetId="16">#REF!</definedName>
    <definedName name="Major_Maintenance_BOP_Escalation_Factor" localSheetId="17">#REF!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#REF!</definedName>
    <definedName name="Major_Maintenance_Smoothing_Threshold" localSheetId="13">#REF!</definedName>
    <definedName name="Major_Maintenance_Smoothing_Threshold" localSheetId="14">#REF!</definedName>
    <definedName name="Major_Maintenance_Smoothing_Threshold" localSheetId="15">#REF!</definedName>
    <definedName name="Major_Maintenance_Smoothing_Threshold" localSheetId="16">#REF!</definedName>
    <definedName name="Major_Maintenance_Smoothing_Threshold" localSheetId="17">#REF!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#REF!</definedName>
    <definedName name="Major_Maintenance_Table" localSheetId="13">#REF!</definedName>
    <definedName name="Major_Maintenance_Table" localSheetId="14">#REF!</definedName>
    <definedName name="Major_Maintenance_Table" localSheetId="15">#REF!</definedName>
    <definedName name="Major_Maintenance_Table" localSheetId="16">#REF!</definedName>
    <definedName name="Major_Maintenance_Table" localSheetId="17">#REF!</definedName>
    <definedName name="Major_Maintenance_Table" localSheetId="18">#REF!</definedName>
    <definedName name="Major_Maintenance_Table" localSheetId="19">#REF!</definedName>
    <definedName name="Major_Maintenance_Table" localSheetId="20">#REF!</definedName>
    <definedName name="Major_Maintenance_Table">#REF!</definedName>
    <definedName name="marathon"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3" hidden="1">{"Page_1",#N/A,FALSE,"BAD4Q98";"Page_2",#N/A,FALSE,"BAD4Q98";"Page_3",#N/A,FALSE,"BAD4Q98";"Page_4",#N/A,FALSE,"BAD4Q98";"Page_5",#N/A,FALSE,"BAD4Q98";"Page_6",#N/A,FALSE,"BAD4Q98";"Input_1",#N/A,FALSE,"BAD4Q98";"Input_2",#N/A,FALSE,"BAD4Q98"}</definedName>
    <definedName name="Mayfdsdfd" localSheetId="14" hidden="1">{"Page_1",#N/A,FALSE,"BAD4Q98";"Page_2",#N/A,FALSE,"BAD4Q98";"Page_3",#N/A,FALSE,"BAD4Q98";"Page_4",#N/A,FALSE,"BAD4Q98";"Page_5",#N/A,FALSE,"BAD4Q98";"Page_6",#N/A,FALSE,"BAD4Q98";"Input_1",#N/A,FALSE,"BAD4Q98";"Input_2",#N/A,FALSE,"BAD4Q98"}</definedName>
    <definedName name="Mayfdsdfd" localSheetId="15" hidden="1">{"Page_1",#N/A,FALSE,"BAD4Q98";"Page_2",#N/A,FALSE,"BAD4Q98";"Page_3",#N/A,FALSE,"BAD4Q98";"Page_4",#N/A,FALSE,"BAD4Q98";"Page_5",#N/A,FALSE,"BAD4Q98";"Page_6",#N/A,FALSE,"BAD4Q98";"Input_1",#N/A,FALSE,"BAD4Q98";"Input_2",#N/A,FALSE,"BAD4Q98"}</definedName>
    <definedName name="Mayfdsdfd" localSheetId="16" hidden="1">{"Page_1",#N/A,FALSE,"BAD4Q98";"Page_2",#N/A,FALSE,"BAD4Q98";"Page_3",#N/A,FALSE,"BAD4Q98";"Page_4",#N/A,FALSE,"BAD4Q98";"Page_5",#N/A,FALSE,"BAD4Q98";"Page_6",#N/A,FALSE,"BAD4Q98";"Input_1",#N/A,FALSE,"BAD4Q98";"Input_2",#N/A,FALSE,"BAD4Q98"}</definedName>
    <definedName name="Mayfdsdfd" localSheetId="17" hidden="1">{"Page_1",#N/A,FALSE,"BAD4Q98";"Page_2",#N/A,FALSE,"BAD4Q98";"Page_3",#N/A,FALSE,"BAD4Q98";"Page_4",#N/A,FALSE,"BAD4Q98";"Page_5",#N/A,FALSE,"BAD4Q98";"Page_6",#N/A,FALSE,"BAD4Q98";"Input_1",#N/A,FALSE,"BAD4Q98";"Input_2",#N/A,FALSE,"BAD4Q98"}</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3">#REF!</definedName>
    <definedName name="McKittrick_School_District_Donation_Input" localSheetId="14">#REF!</definedName>
    <definedName name="McKittrick_School_District_Donation_Input" localSheetId="15">#REF!</definedName>
    <definedName name="McKittrick_School_District_Donation_Input" localSheetId="16">#REF!</definedName>
    <definedName name="McKittrick_School_District_Donation_Input" localSheetId="17">#REF!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#REF!</definedName>
    <definedName name="MED_MTR">2</definedName>
    <definedName name="Merch_Cum_Escalation_Factor" localSheetId="13">#REF!</definedName>
    <definedName name="Merch_Cum_Escalation_Factor" localSheetId="14">#REF!</definedName>
    <definedName name="Merch_Cum_Escalation_Factor" localSheetId="15">#REF!</definedName>
    <definedName name="Merch_Cum_Escalation_Factor" localSheetId="16">#REF!</definedName>
    <definedName name="Merch_Cum_Escalation_Factor" localSheetId="17">#REF!</definedName>
    <definedName name="Merch_Cum_Escalation_Factor" localSheetId="18">#REF!</definedName>
    <definedName name="Merch_Cum_Escalation_Factor" localSheetId="19">#REF!</definedName>
    <definedName name="Merch_Cum_Escalation_Factor" localSheetId="20">#REF!</definedName>
    <definedName name="Merch_Cum_Escalation_Factor">#REF!</definedName>
    <definedName name="Merch_Fuel_Doll_KW" localSheetId="13">#REF!</definedName>
    <definedName name="Merch_Fuel_Doll_KW" localSheetId="14">#REF!</definedName>
    <definedName name="Merch_Fuel_Doll_KW" localSheetId="15">#REF!</definedName>
    <definedName name="Merch_Fuel_Doll_KW" localSheetId="16">#REF!</definedName>
    <definedName name="Merch_Fuel_Doll_KW" localSheetId="17">#REF!</definedName>
    <definedName name="Merch_Fuel_Doll_KW" localSheetId="18">#REF!</definedName>
    <definedName name="Merch_Fuel_Doll_KW" localSheetId="19">#REF!</definedName>
    <definedName name="Merch_Fuel_Doll_KW" localSheetId="20">#REF!</definedName>
    <definedName name="Merch_Fuel_Doll_KW">#REF!</definedName>
    <definedName name="Merch_margin_Doll_KW" localSheetId="13">#REF!</definedName>
    <definedName name="Merch_margin_Doll_KW" localSheetId="14">#REF!</definedName>
    <definedName name="Merch_margin_Doll_KW" localSheetId="15">#REF!</definedName>
    <definedName name="Merch_margin_Doll_KW" localSheetId="16">#REF!</definedName>
    <definedName name="Merch_margin_Doll_KW" localSheetId="17">#REF!</definedName>
    <definedName name="Merch_margin_Doll_KW" localSheetId="18">#REF!</definedName>
    <definedName name="Merch_margin_Doll_KW" localSheetId="19">#REF!</definedName>
    <definedName name="Merch_margin_Doll_KW" localSheetId="20">#REF!</definedName>
    <definedName name="Merch_margin_Doll_KW">#REF!</definedName>
    <definedName name="Merch_Months_partial_Year_Factor" localSheetId="13">#REF!</definedName>
    <definedName name="Merch_Months_partial_Year_Factor" localSheetId="14">#REF!</definedName>
    <definedName name="Merch_Months_partial_Year_Factor" localSheetId="15">#REF!</definedName>
    <definedName name="Merch_Months_partial_Year_Factor" localSheetId="16">#REF!</definedName>
    <definedName name="Merch_Months_partial_Year_Factor" localSheetId="17">#REF!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#REF!</definedName>
    <definedName name="Michelle" localSheetId="13">#REF!</definedName>
    <definedName name="Michelle" localSheetId="14">#REF!</definedName>
    <definedName name="Michelle" localSheetId="15">#REF!</definedName>
    <definedName name="Michelle" localSheetId="16">#REF!</definedName>
    <definedName name="Michelle" localSheetId="17">#REF!</definedName>
    <definedName name="Michelle" localSheetId="18">#REF!</definedName>
    <definedName name="Michelle" localSheetId="19">#REF!</definedName>
    <definedName name="Michelle" localSheetId="20">#REF!</definedName>
    <definedName name="Michelle">#REF!</definedName>
    <definedName name="Minimum_Debt_Service_Coverage" localSheetId="13">#REF!</definedName>
    <definedName name="Minimum_Debt_Service_Coverage" localSheetId="14">#REF!</definedName>
    <definedName name="Minimum_Debt_Service_Coverage" localSheetId="15">#REF!</definedName>
    <definedName name="Minimum_Debt_Service_Coverage" localSheetId="16">#REF!</definedName>
    <definedName name="Minimum_Debt_Service_Coverage" localSheetId="17">#REF!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#REF!</definedName>
    <definedName name="Mobilization_Months" localSheetId="13">#REF!</definedName>
    <definedName name="Mobilization_Months" localSheetId="14">#REF!</definedName>
    <definedName name="Mobilization_Months" localSheetId="15">#REF!</definedName>
    <definedName name="Mobilization_Months" localSheetId="16">#REF!</definedName>
    <definedName name="Mobilization_Months" localSheetId="17">#REF!</definedName>
    <definedName name="Mobilization_Months" localSheetId="18">#REF!</definedName>
    <definedName name="Mobilization_Months" localSheetId="19">#REF!</definedName>
    <definedName name="Mobilization_Months" localSheetId="20">#REF!</definedName>
    <definedName name="Mobilization_Months">#REF!</definedName>
    <definedName name="MODEL" localSheetId="13">#REF!</definedName>
    <definedName name="MODEL" localSheetId="14">#REF!</definedName>
    <definedName name="MODEL" localSheetId="15">#REF!</definedName>
    <definedName name="MODEL" localSheetId="16">#REF!</definedName>
    <definedName name="MODEL" localSheetId="17">#REF!</definedName>
    <definedName name="MODEL" localSheetId="18">#REF!</definedName>
    <definedName name="MODEL" localSheetId="19">#REF!</definedName>
    <definedName name="MODEL" localSheetId="20">#REF!</definedName>
    <definedName name="MODEL">#REF!</definedName>
    <definedName name="modifiedavailmod"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3">#REF!</definedName>
    <definedName name="Month1" localSheetId="14">#REF!</definedName>
    <definedName name="Month1" localSheetId="15">#REF!</definedName>
    <definedName name="Month1" localSheetId="16">#REF!</definedName>
    <definedName name="Month1" localSheetId="17">#REF!</definedName>
    <definedName name="Month1" localSheetId="18">#REF!</definedName>
    <definedName name="Month1" localSheetId="19">#REF!</definedName>
    <definedName name="Month1" localSheetId="20">#REF!</definedName>
    <definedName name="Month1">#REF!</definedName>
    <definedName name="Month2" localSheetId="13">#REF!</definedName>
    <definedName name="Month2" localSheetId="14">#REF!</definedName>
    <definedName name="Month2" localSheetId="15">#REF!</definedName>
    <definedName name="Month2" localSheetId="16">#REF!</definedName>
    <definedName name="Month2" localSheetId="17">#REF!</definedName>
    <definedName name="Month2" localSheetId="18">#REF!</definedName>
    <definedName name="Month2" localSheetId="19">#REF!</definedName>
    <definedName name="Month2" localSheetId="20">#REF!</definedName>
    <definedName name="Month2">#REF!</definedName>
    <definedName name="Month3" localSheetId="13">#REF!</definedName>
    <definedName name="Month3" localSheetId="14">#REF!</definedName>
    <definedName name="Month3" localSheetId="15">#REF!</definedName>
    <definedName name="Month3" localSheetId="16">#REF!</definedName>
    <definedName name="Month3" localSheetId="17">#REF!</definedName>
    <definedName name="Month3" localSheetId="18">#REF!</definedName>
    <definedName name="Month3" localSheetId="19">#REF!</definedName>
    <definedName name="Month3" localSheetId="20">#REF!</definedName>
    <definedName name="Month3">#REF!</definedName>
    <definedName name="MONTHLYREC" localSheetId="13">#REF!</definedName>
    <definedName name="MONTHLYREC" localSheetId="14">#REF!</definedName>
    <definedName name="MONTHLYREC" localSheetId="15">#REF!</definedName>
    <definedName name="MONTHLYREC" localSheetId="16">#REF!</definedName>
    <definedName name="MONTHLYREC" localSheetId="17">#REF!</definedName>
    <definedName name="MONTHLYREC" localSheetId="18">#REF!</definedName>
    <definedName name="MONTHLYREC" localSheetId="19">#REF!</definedName>
    <definedName name="MONTHLYREC" localSheetId="20">#REF!</definedName>
    <definedName name="MONTHLYREC">#REF!</definedName>
    <definedName name="Months" localSheetId="13">'[8]misc tables'!$B$2:$B$13</definedName>
    <definedName name="Months" localSheetId="14">'[8]misc tables'!$B$2:$B$13</definedName>
    <definedName name="Months" localSheetId="15">'[8]misc tables'!$B$2:$B$13</definedName>
    <definedName name="Months" localSheetId="16">'[8]misc tables'!$B$2:$B$13</definedName>
    <definedName name="Months" localSheetId="17">'[8]misc tables'!$B$2:$B$13</definedName>
    <definedName name="Months" localSheetId="18">'[8]misc tables'!$B$2:$B$13</definedName>
    <definedName name="Months" localSheetId="19">'[8]misc tables'!$B$2:$B$13</definedName>
    <definedName name="Months" localSheetId="20">'[8]misc tables'!$B$2:$B$13</definedName>
    <definedName name="Months">'[8]misc tables'!$B$2:$B$13</definedName>
    <definedName name="Months_of_Debt_Service_Reserve" localSheetId="13">#REF!</definedName>
    <definedName name="Months_of_Debt_Service_Reserve" localSheetId="14">#REF!</definedName>
    <definedName name="Months_of_Debt_Service_Reserve" localSheetId="15">#REF!</definedName>
    <definedName name="Months_of_Debt_Service_Reserve" localSheetId="16">#REF!</definedName>
    <definedName name="Months_of_Debt_Service_Reserve" localSheetId="17">#REF!</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#REF!</definedName>
    <definedName name="Months_Per_Year" localSheetId="13">#REF!</definedName>
    <definedName name="Months_Per_Year" localSheetId="14">#REF!</definedName>
    <definedName name="Months_Per_Year" localSheetId="15">#REF!</definedName>
    <definedName name="Months_Per_Year" localSheetId="16">#REF!</definedName>
    <definedName name="Months_Per_Year" localSheetId="17">#REF!</definedName>
    <definedName name="Months_Per_Year" localSheetId="18">#REF!</definedName>
    <definedName name="Months_Per_Year" localSheetId="19">#REF!</definedName>
    <definedName name="Months_Per_Year" localSheetId="20">#REF!</definedName>
    <definedName name="Months_Per_Year">#REF!</definedName>
    <definedName name="MSA_Fee" localSheetId="13">#REF!</definedName>
    <definedName name="MSA_Fee" localSheetId="14">#REF!</definedName>
    <definedName name="MSA_Fee" localSheetId="15">#REF!</definedName>
    <definedName name="MSA_Fee" localSheetId="16">#REF!</definedName>
    <definedName name="MSA_Fee" localSheetId="17">#REF!</definedName>
    <definedName name="MSA_Fee" localSheetId="18">#REF!</definedName>
    <definedName name="MSA_Fee" localSheetId="19">#REF!</definedName>
    <definedName name="MSA_Fee" localSheetId="20">#REF!</definedName>
    <definedName name="MSA_Fee">#REF!</definedName>
    <definedName name="MSA_Fee_Base_Year" localSheetId="13">#REF!</definedName>
    <definedName name="MSA_Fee_Base_Year" localSheetId="14">#REF!</definedName>
    <definedName name="MSA_Fee_Base_Year" localSheetId="15">#REF!</definedName>
    <definedName name="MSA_Fee_Base_Year" localSheetId="16">#REF!</definedName>
    <definedName name="MSA_Fee_Base_Year" localSheetId="17">#REF!</definedName>
    <definedName name="MSA_Fee_Base_Year" localSheetId="18">#REF!</definedName>
    <definedName name="MSA_Fee_Base_Year" localSheetId="19">#REF!</definedName>
    <definedName name="MSA_Fee_Base_Year" localSheetId="20">#REF!</definedName>
    <definedName name="MSA_Fee_Base_Year">#REF!</definedName>
    <definedName name="MSA_Fee_Input_per_Year" localSheetId="13">#REF!</definedName>
    <definedName name="MSA_Fee_Input_per_Year" localSheetId="14">#REF!</definedName>
    <definedName name="MSA_Fee_Input_per_Year" localSheetId="15">#REF!</definedName>
    <definedName name="MSA_Fee_Input_per_Year" localSheetId="16">#REF!</definedName>
    <definedName name="MSA_Fee_Input_per_Year" localSheetId="17">#REF!</definedName>
    <definedName name="MSA_Fee_Input_per_Year" localSheetId="18">#REF!</definedName>
    <definedName name="MSA_Fee_Input_per_Year" localSheetId="19">#REF!</definedName>
    <definedName name="MSA_Fee_Input_per_Year" localSheetId="20">#REF!</definedName>
    <definedName name="MSA_Fee_Input_per_Year">#REF!</definedName>
    <definedName name="MthAvg" localSheetId="13">#REF!</definedName>
    <definedName name="MthAvg" localSheetId="14">#REF!</definedName>
    <definedName name="MthAvg" localSheetId="15">#REF!</definedName>
    <definedName name="MthAvg" localSheetId="16">#REF!</definedName>
    <definedName name="MthAvg" localSheetId="17">#REF!</definedName>
    <definedName name="MthAvg" localSheetId="18">#REF!</definedName>
    <definedName name="MthAvg" localSheetId="19">#REF!</definedName>
    <definedName name="MthAvg" localSheetId="20">#REF!</definedName>
    <definedName name="MthAvg">#REF!</definedName>
    <definedName name="N_A" localSheetId="13">#REF!</definedName>
    <definedName name="N_A" localSheetId="14">#REF!</definedName>
    <definedName name="N_A" localSheetId="15">#REF!</definedName>
    <definedName name="N_A" localSheetId="16">#REF!</definedName>
    <definedName name="N_A" localSheetId="17">#REF!</definedName>
    <definedName name="N_A" localSheetId="18">#REF!</definedName>
    <definedName name="N_A" localSheetId="19">#REF!</definedName>
    <definedName name="N_A" localSheetId="20">#REF!</definedName>
    <definedName name="N_A">#REF!</definedName>
    <definedName name="Net_Cash_Flow" localSheetId="13">#REF!</definedName>
    <definedName name="Net_Cash_Flow" localSheetId="14">#REF!</definedName>
    <definedName name="Net_Cash_Flow" localSheetId="15">#REF!</definedName>
    <definedName name="Net_Cash_Flow" localSheetId="16">#REF!</definedName>
    <definedName name="Net_Cash_Flow" localSheetId="17">#REF!</definedName>
    <definedName name="Net_Cash_Flow" localSheetId="18">#REF!</definedName>
    <definedName name="Net_Cash_Flow" localSheetId="19">#REF!</definedName>
    <definedName name="Net_Cash_Flow" localSheetId="20">#REF!</definedName>
    <definedName name="Net_Cash_Flow">#REF!</definedName>
    <definedName name="Net_Fixed_Assets" localSheetId="13">#REF!</definedName>
    <definedName name="Net_Fixed_Assets" localSheetId="14">#REF!</definedName>
    <definedName name="Net_Fixed_Assets" localSheetId="15">#REF!</definedName>
    <definedName name="Net_Fixed_Assets" localSheetId="16">#REF!</definedName>
    <definedName name="Net_Fixed_Assets" localSheetId="17">#REF!</definedName>
    <definedName name="Net_Fixed_Assets" localSheetId="18">#REF!</definedName>
    <definedName name="Net_Fixed_Assets" localSheetId="19">#REF!</definedName>
    <definedName name="Net_Fixed_Assets" localSheetId="20">#REF!</definedName>
    <definedName name="Net_Fixed_Assets">#REF!</definedName>
    <definedName name="Net_Gain_on_Sale_of_Assets" localSheetId="13">#REF!</definedName>
    <definedName name="Net_Gain_on_Sale_of_Assets" localSheetId="14">#REF!</definedName>
    <definedName name="Net_Gain_on_Sale_of_Assets" localSheetId="15">#REF!</definedName>
    <definedName name="Net_Gain_on_Sale_of_Assets" localSheetId="16">#REF!</definedName>
    <definedName name="Net_Gain_on_Sale_of_Assets" localSheetId="17">#REF!</definedName>
    <definedName name="Net_Gain_on_Sale_of_Assets" localSheetId="18">#REF!</definedName>
    <definedName name="Net_Gain_on_Sale_of_Assets" localSheetId="19">#REF!</definedName>
    <definedName name="Net_Gain_on_Sale_of_Assets" localSheetId="20">#REF!</definedName>
    <definedName name="Net_Gain_on_Sale_of_Assets">#REF!</definedName>
    <definedName name="Net_Payments_on_Fire_Truck_during_Construction_Input" localSheetId="13">#REF!</definedName>
    <definedName name="Net_Payments_on_Fire_Truck_during_Construction_Input" localSheetId="14">#REF!</definedName>
    <definedName name="Net_Payments_on_Fire_Truck_during_Construction_Input" localSheetId="15">#REF!</definedName>
    <definedName name="Net_Payments_on_Fire_Truck_during_Construction_Input" localSheetId="16">#REF!</definedName>
    <definedName name="Net_Payments_on_Fire_Truck_during_Construction_Input" localSheetId="17">#REF!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#REF!</definedName>
    <definedName name="Net_Start_Up_Revenues" localSheetId="13">#REF!</definedName>
    <definedName name="Net_Start_Up_Revenues" localSheetId="14">#REF!</definedName>
    <definedName name="Net_Start_Up_Revenues" localSheetId="15">#REF!</definedName>
    <definedName name="Net_Start_Up_Revenues" localSheetId="16">#REF!</definedName>
    <definedName name="Net_Start_Up_Revenues" localSheetId="17">#REF!</definedName>
    <definedName name="Net_Start_Up_Revenues" localSheetId="18">#REF!</definedName>
    <definedName name="Net_Start_Up_Revenues" localSheetId="19">#REF!</definedName>
    <definedName name="Net_Start_Up_Revenues" localSheetId="20">#REF!</definedName>
    <definedName name="Net_Start_Up_Revenues">#REF!</definedName>
    <definedName name="new" localSheetId="13" hidden="1">{"Page_1",#N/A,FALSE,"BAD4Q98";"Page_2",#N/A,FALSE,"BAD4Q98";"Page_3",#N/A,FALSE,"BAD4Q98";"Page_4",#N/A,FALSE,"BAD4Q98";"Page_5",#N/A,FALSE,"BAD4Q98";"Page_6",#N/A,FALSE,"BAD4Q98";"Input_1",#N/A,FALSE,"BAD4Q98";"Input_2",#N/A,FALSE,"BAD4Q98"}</definedName>
    <definedName name="new" localSheetId="14" hidden="1">{"Page_1",#N/A,FALSE,"BAD4Q98";"Page_2",#N/A,FALSE,"BAD4Q98";"Page_3",#N/A,FALSE,"BAD4Q98";"Page_4",#N/A,FALSE,"BAD4Q98";"Page_5",#N/A,FALSE,"BAD4Q98";"Page_6",#N/A,FALSE,"BAD4Q98";"Input_1",#N/A,FALSE,"BAD4Q98";"Input_2",#N/A,FALSE,"BAD4Q98"}</definedName>
    <definedName name="new" localSheetId="15" hidden="1">{"Page_1",#N/A,FALSE,"BAD4Q98";"Page_2",#N/A,FALSE,"BAD4Q98";"Page_3",#N/A,FALSE,"BAD4Q98";"Page_4",#N/A,FALSE,"BAD4Q98";"Page_5",#N/A,FALSE,"BAD4Q98";"Page_6",#N/A,FALSE,"BAD4Q98";"Input_1",#N/A,FALSE,"BAD4Q98";"Input_2",#N/A,FALSE,"BAD4Q98"}</definedName>
    <definedName name="new" localSheetId="16" hidden="1">{"Page_1",#N/A,FALSE,"BAD4Q98";"Page_2",#N/A,FALSE,"BAD4Q98";"Page_3",#N/A,FALSE,"BAD4Q98";"Page_4",#N/A,FALSE,"BAD4Q98";"Page_5",#N/A,FALSE,"BAD4Q98";"Page_6",#N/A,FALSE,"BAD4Q98";"Input_1",#N/A,FALSE,"BAD4Q98";"Input_2",#N/A,FALSE,"BAD4Q98"}</definedName>
    <definedName name="new" localSheetId="17" hidden="1">{"Page_1",#N/A,FALSE,"BAD4Q98";"Page_2",#N/A,FALSE,"BAD4Q98";"Page_3",#N/A,FALSE,"BAD4Q98";"Page_4",#N/A,FALSE,"BAD4Q98";"Page_5",#N/A,FALSE,"BAD4Q98";"Page_6",#N/A,FALSE,"BAD4Q98";"Input_1",#N/A,FALSE,"BAD4Q98";"Input_2",#N/A,FALSE,"BAD4Q98"}</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hidden="1">{"Page_1",#N/A,FALSE,"BAD4Q98";"Page_2",#N/A,FALSE,"BAD4Q98";"Page_3",#N/A,FALSE,"BAD4Q98";"Page_4",#N/A,FALSE,"BAD4Q98";"Page_5",#N/A,FALSE,"BAD4Q98";"Page_6",#N/A,FALSE,"BAD4Q98";"Input_1",#N/A,FALSE,"BAD4Q98";"Input_2",#N/A,FALSE,"BAD4Q98"}</definedName>
    <definedName name="newwrev" localSheetId="13" hidden="1">{#N/A,#N/A,TRUE,"SDGE";#N/A,#N/A,TRUE,"GBU";#N/A,#N/A,TRUE,"TBU";#N/A,#N/A,TRUE,"EDBU";#N/A,#N/A,TRUE,"ExclCC"}</definedName>
    <definedName name="newwrev" localSheetId="14" hidden="1">{#N/A,#N/A,TRUE,"SDGE";#N/A,#N/A,TRUE,"GBU";#N/A,#N/A,TRUE,"TBU";#N/A,#N/A,TRUE,"EDBU";#N/A,#N/A,TRUE,"ExclCC"}</definedName>
    <definedName name="newwrev" localSheetId="15" hidden="1">{#N/A,#N/A,TRUE,"SDGE";#N/A,#N/A,TRUE,"GBU";#N/A,#N/A,TRUE,"TBU";#N/A,#N/A,TRUE,"EDBU";#N/A,#N/A,TRUE,"ExclCC"}</definedName>
    <definedName name="newwrev" localSheetId="16" hidden="1">{#N/A,#N/A,TRUE,"SDGE";#N/A,#N/A,TRUE,"GBU";#N/A,#N/A,TRUE,"TBU";#N/A,#N/A,TRUE,"EDBU";#N/A,#N/A,TRUE,"ExclCC"}</definedName>
    <definedName name="newwrev" localSheetId="17" hidden="1">{#N/A,#N/A,TRUE,"SDGE";#N/A,#N/A,TRUE,"GBU";#N/A,#N/A,TRUE,"TBU";#N/A,#N/A,TRUE,"EDBU";#N/A,#N/A,TRUE,"ExclCC"}</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hidden="1">{#N/A,#N/A,TRUE,"SDGE";#N/A,#N/A,TRUE,"GBU";#N/A,#N/A,TRUE,"TBU";#N/A,#N/A,TRUE,"EDBU";#N/A,#N/A,TRUE,"ExclCC"}</definedName>
    <definedName name="nine" localSheetId="13">#REF!</definedName>
    <definedName name="nine" localSheetId="14">#REF!</definedName>
    <definedName name="nine" localSheetId="15">#REF!</definedName>
    <definedName name="nine" localSheetId="16">#REF!</definedName>
    <definedName name="nine" localSheetId="17">#REF!</definedName>
    <definedName name="nine" localSheetId="18">#REF!</definedName>
    <definedName name="nine" localSheetId="19">#REF!</definedName>
    <definedName name="nine" localSheetId="20">#REF!</definedName>
    <definedName name="nine">#REF!</definedName>
    <definedName name="No_of_Pamts_Pref" localSheetId="13">MATCH(0.01,END_BAL_PREF,-1)+1</definedName>
    <definedName name="No_of_Pamts_Pref" localSheetId="23">MATCH(0.01,END_BAL_PREF,-1)+1</definedName>
    <definedName name="No_of_Pamts_Pref" localSheetId="14">MATCH(0.01,END_BAL_PREF,-1)+1</definedName>
    <definedName name="No_of_Pamts_Pref" localSheetId="15">MATCH(0.01,END_BAL_PREF,-1)+1</definedName>
    <definedName name="No_of_Pamts_Pref" localSheetId="16">MATCH(0.01,END_BAL_PREF,-1)+1</definedName>
    <definedName name="No_of_Pamts_Pref" localSheetId="17">MATCH(0.01,END_BAL_PREF,-1)+1</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MATCH(0.01,END_BAL_PREF,-1)+1</definedName>
    <definedName name="Non_Recourse_CP_Conduit_LIBOR_Spread" localSheetId="13">#REF!</definedName>
    <definedName name="Non_Recourse_CP_Conduit_LIBOR_Spread" localSheetId="14">#REF!</definedName>
    <definedName name="Non_Recourse_CP_Conduit_LIBOR_Spread" localSheetId="15">#REF!</definedName>
    <definedName name="Non_Recourse_CP_Conduit_LIBOR_Spread" localSheetId="16">#REF!</definedName>
    <definedName name="Non_Recourse_CP_Conduit_LIBOR_Spread" localSheetId="17">#REF!</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#REF!</definedName>
    <definedName name="Non_Recourse_Facility_CP_adder" localSheetId="13">#REF!</definedName>
    <definedName name="Non_Recourse_Facility_CP_adder" localSheetId="14">#REF!</definedName>
    <definedName name="Non_Recourse_Facility_CP_adder" localSheetId="15">#REF!</definedName>
    <definedName name="Non_Recourse_Facility_CP_adder" localSheetId="16">#REF!</definedName>
    <definedName name="Non_Recourse_Facility_CP_adder" localSheetId="17">#REF!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#REF!</definedName>
    <definedName name="none" localSheetId="13" hidden="1">#REF!</definedName>
    <definedName name="none" localSheetId="14" hidden="1">#REF!</definedName>
    <definedName name="none" localSheetId="15" hidden="1">#REF!</definedName>
    <definedName name="none" localSheetId="16" hidden="1">#REF!</definedName>
    <definedName name="none" localSheetId="17" hidden="1">#REF!</definedName>
    <definedName name="none" localSheetId="18" hidden="1">#REF!</definedName>
    <definedName name="none" localSheetId="19" hidden="1">#REF!</definedName>
    <definedName name="none" localSheetId="20" hidden="1">#REF!</definedName>
    <definedName name="none" hidden="1">#REF!</definedName>
    <definedName name="none2" localSheetId="13" hidden="1">#REF!</definedName>
    <definedName name="none2" localSheetId="14" hidden="1">#REF!</definedName>
    <definedName name="none2" localSheetId="15" hidden="1">#REF!</definedName>
    <definedName name="none2" localSheetId="16" hidden="1">#REF!</definedName>
    <definedName name="none2" localSheetId="17" hidden="1">#REF!</definedName>
    <definedName name="none2" localSheetId="18" hidden="1">#REF!</definedName>
    <definedName name="none2" localSheetId="19" hidden="1">#REF!</definedName>
    <definedName name="none2" localSheetId="20" hidden="1">#REF!</definedName>
    <definedName name="none2" hidden="1">#REF!</definedName>
    <definedName name="nopremort" localSheetId="13">#REF!</definedName>
    <definedName name="nopremort" localSheetId="14">#REF!</definedName>
    <definedName name="nopremort" localSheetId="15">#REF!</definedName>
    <definedName name="nopremort" localSheetId="16">#REF!</definedName>
    <definedName name="nopremort" localSheetId="17">#REF!</definedName>
    <definedName name="nopremort" localSheetId="18">#REF!</definedName>
    <definedName name="nopremort" localSheetId="19">#REF!</definedName>
    <definedName name="nopremort" localSheetId="20">#REF!</definedName>
    <definedName name="nopremort">#REF!</definedName>
    <definedName name="NOx_Allowances__Nominal___ton" localSheetId="13">#REF!</definedName>
    <definedName name="NOx_Allowances__Nominal___ton" localSheetId="14">#REF!</definedName>
    <definedName name="NOx_Allowances__Nominal___ton" localSheetId="15">#REF!</definedName>
    <definedName name="NOx_Allowances__Nominal___ton" localSheetId="16">#REF!</definedName>
    <definedName name="NOx_Allowances__Nominal___ton" localSheetId="17">#REF!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#REF!</definedName>
    <definedName name="Nox_Allowances_in_1999" localSheetId="13">#REF!</definedName>
    <definedName name="Nox_Allowances_in_1999" localSheetId="14">#REF!</definedName>
    <definedName name="Nox_Allowances_in_1999" localSheetId="15">#REF!</definedName>
    <definedName name="Nox_Allowances_in_1999" localSheetId="16">#REF!</definedName>
    <definedName name="Nox_Allowances_in_1999" localSheetId="17">#REF!</definedName>
    <definedName name="Nox_Allowances_in_1999" localSheetId="18">#REF!</definedName>
    <definedName name="Nox_Allowances_in_1999" localSheetId="19">#REF!</definedName>
    <definedName name="Nox_Allowances_in_1999" localSheetId="20">#REF!</definedName>
    <definedName name="Nox_Allowances_in_1999">#REF!</definedName>
    <definedName name="NOx_Emissions_Rate__lb_hr" localSheetId="13">#REF!</definedName>
    <definedName name="NOx_Emissions_Rate__lb_hr" localSheetId="14">#REF!</definedName>
    <definedName name="NOx_Emissions_Rate__lb_hr" localSheetId="15">#REF!</definedName>
    <definedName name="NOx_Emissions_Rate__lb_hr" localSheetId="16">#REF!</definedName>
    <definedName name="NOx_Emissions_Rate__lb_hr" localSheetId="17">#REF!</definedName>
    <definedName name="NOx_Emissions_Rate__lb_hr" localSheetId="18">#REF!</definedName>
    <definedName name="NOx_Emissions_Rate__lb_hr" localSheetId="19">#REF!</definedName>
    <definedName name="NOx_Emissions_Rate__lb_hr" localSheetId="20">#REF!</definedName>
    <definedName name="NOx_Emissions_Rate__lb_hr">#REF!</definedName>
    <definedName name="NOx_Offsets" localSheetId="13">#REF!</definedName>
    <definedName name="NOx_Offsets" localSheetId="14">#REF!</definedName>
    <definedName name="NOx_Offsets" localSheetId="15">#REF!</definedName>
    <definedName name="NOx_Offsets" localSheetId="16">#REF!</definedName>
    <definedName name="NOx_Offsets" localSheetId="17">#REF!</definedName>
    <definedName name="NOx_Offsets" localSheetId="18">#REF!</definedName>
    <definedName name="NOx_Offsets" localSheetId="19">#REF!</definedName>
    <definedName name="NOx_Offsets" localSheetId="20">#REF!</definedName>
    <definedName name="NOx_Offsets">#REF!</definedName>
    <definedName name="NOx_Offsets_Calculation_Factor__lb_MMBtu" localSheetId="13">#REF!</definedName>
    <definedName name="NOx_Offsets_Calculation_Factor__lb_MMBtu" localSheetId="14">#REF!</definedName>
    <definedName name="NOx_Offsets_Calculation_Factor__lb_MMBtu" localSheetId="15">#REF!</definedName>
    <definedName name="NOx_Offsets_Calculation_Factor__lb_MMBtu" localSheetId="16">#REF!</definedName>
    <definedName name="NOx_Offsets_Calculation_Factor__lb_MMBtu" localSheetId="17">#REF!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#REF!</definedName>
    <definedName name="NOx_Offsets_Construction" localSheetId="13">#REF!</definedName>
    <definedName name="NOx_Offsets_Construction" localSheetId="14">#REF!</definedName>
    <definedName name="NOx_Offsets_Construction" localSheetId="15">#REF!</definedName>
    <definedName name="NOx_Offsets_Construction" localSheetId="16">#REF!</definedName>
    <definedName name="NOx_Offsets_Construction" localSheetId="17">#REF!</definedName>
    <definedName name="NOx_Offsets_Construction" localSheetId="18">#REF!</definedName>
    <definedName name="NOx_Offsets_Construction" localSheetId="19">#REF!</definedName>
    <definedName name="NOx_Offsets_Construction" localSheetId="20">#REF!</definedName>
    <definedName name="NOx_Offsets_Construction">#REF!</definedName>
    <definedName name="NPV_20_Year_12_Percent_Quarterly" localSheetId="13">#REF!</definedName>
    <definedName name="NPV_20_Year_12_Percent_Quarterly" localSheetId="14">#REF!</definedName>
    <definedName name="NPV_20_Year_12_Percent_Quarterly" localSheetId="15">#REF!</definedName>
    <definedName name="NPV_20_Year_12_Percent_Quarterly" localSheetId="16">#REF!</definedName>
    <definedName name="NPV_20_Year_12_Percent_Quarterly" localSheetId="17">#REF!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#REF!</definedName>
    <definedName name="NPV_20_Year_13_Percent_Quarterly" localSheetId="13">#REF!</definedName>
    <definedName name="NPV_20_Year_13_Percent_Quarterly" localSheetId="14">#REF!</definedName>
    <definedName name="NPV_20_Year_13_Percent_Quarterly" localSheetId="15">#REF!</definedName>
    <definedName name="NPV_20_Year_13_Percent_Quarterly" localSheetId="16">#REF!</definedName>
    <definedName name="NPV_20_Year_13_Percent_Quarterly" localSheetId="17">#REF!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#REF!</definedName>
    <definedName name="NPV_20_Year_14_Percent_Quarterly" localSheetId="13">#REF!</definedName>
    <definedName name="NPV_20_Year_14_Percent_Quarterly" localSheetId="14">#REF!</definedName>
    <definedName name="NPV_20_Year_14_Percent_Quarterly" localSheetId="15">#REF!</definedName>
    <definedName name="NPV_20_Year_14_Percent_Quarterly" localSheetId="16">#REF!</definedName>
    <definedName name="NPV_20_Year_14_Percent_Quarterly" localSheetId="17">#REF!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#REF!</definedName>
    <definedName name="NQInd" localSheetId="13">#REF!</definedName>
    <definedName name="NQInd" localSheetId="14">#REF!</definedName>
    <definedName name="NQInd" localSheetId="15">#REF!</definedName>
    <definedName name="NQInd" localSheetId="16">#REF!</definedName>
    <definedName name="NQInd" localSheetId="17">#REF!</definedName>
    <definedName name="NQInd" localSheetId="18">#REF!</definedName>
    <definedName name="NQInd" localSheetId="19">#REF!</definedName>
    <definedName name="NQInd" localSheetId="20">#REF!</definedName>
    <definedName name="NQInd">#REF!</definedName>
    <definedName name="NRW"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3">MATCH(0.01,END_BAL,-1)+1</definedName>
    <definedName name="Number_of_Payments" localSheetId="23">MATCH(0.01,END_BAL,-1)+1</definedName>
    <definedName name="Number_of_Payments" localSheetId="14">MATCH(0.01,END_BAL,-1)+1</definedName>
    <definedName name="Number_of_Payments" localSheetId="15">MATCH(0.01,END_BAL,-1)+1</definedName>
    <definedName name="Number_of_Payments" localSheetId="16">MATCH(0.01,END_BAL,-1)+1</definedName>
    <definedName name="Number_of_Payments" localSheetId="17">MATCH(0.01,END_BAL,-1)+1</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MATCH(0.01,END_BAL,-1)+1</definedName>
    <definedName name="Number_of_Units" localSheetId="13">#REF!</definedName>
    <definedName name="Number_of_Units" localSheetId="14">#REF!</definedName>
    <definedName name="Number_of_Units" localSheetId="15">#REF!</definedName>
    <definedName name="Number_of_Units" localSheetId="16">#REF!</definedName>
    <definedName name="Number_of_Units" localSheetId="17">#REF!</definedName>
    <definedName name="Number_of_Units" localSheetId="18">#REF!</definedName>
    <definedName name="Number_of_Units" localSheetId="19">#REF!</definedName>
    <definedName name="Number_of_Units" localSheetId="20">#REF!</definedName>
    <definedName name="Number_of_Units">#REF!</definedName>
    <definedName name="Number_of_Years_to_Payback" localSheetId="13">#REF!</definedName>
    <definedName name="Number_of_Years_to_Payback" localSheetId="14">#REF!</definedName>
    <definedName name="Number_of_Years_to_Payback" localSheetId="15">#REF!</definedName>
    <definedName name="Number_of_Years_to_Payback" localSheetId="16">#REF!</definedName>
    <definedName name="Number_of_Years_to_Payback" localSheetId="17">#REF!</definedName>
    <definedName name="Number_of_Years_to_Payback" localSheetId="18">#REF!</definedName>
    <definedName name="Number_of_Years_to_Payback" localSheetId="19">#REF!</definedName>
    <definedName name="Number_of_Years_to_Payback" localSheetId="20">#REF!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3">#REF!</definedName>
    <definedName name="NY_State_Dividend_Allowance_Rate" localSheetId="14">#REF!</definedName>
    <definedName name="NY_State_Dividend_Allowance_Rate" localSheetId="15">#REF!</definedName>
    <definedName name="NY_State_Dividend_Allowance_Rate" localSheetId="16">#REF!</definedName>
    <definedName name="NY_State_Dividend_Allowance_Rate" localSheetId="17">#REF!</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#REF!</definedName>
    <definedName name="NY_State_Excess_Dividends_Tax" localSheetId="13">#REF!</definedName>
    <definedName name="NY_State_Excess_Dividends_Tax" localSheetId="14">#REF!</definedName>
    <definedName name="NY_State_Excess_Dividends_Tax" localSheetId="15">#REF!</definedName>
    <definedName name="NY_State_Excess_Dividends_Tax" localSheetId="16">#REF!</definedName>
    <definedName name="NY_State_Excess_Dividends_Tax" localSheetId="17">#REF!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#REF!</definedName>
    <definedName name="NY_State_Gross_Earnings_Tax" localSheetId="13">#REF!</definedName>
    <definedName name="NY_State_Gross_Earnings_Tax" localSheetId="14">#REF!</definedName>
    <definedName name="NY_State_Gross_Earnings_Tax" localSheetId="15">#REF!</definedName>
    <definedName name="NY_State_Gross_Earnings_Tax" localSheetId="16">#REF!</definedName>
    <definedName name="NY_State_Gross_Earnings_Tax" localSheetId="17">#REF!</definedName>
    <definedName name="NY_State_Gross_Earnings_Tax" localSheetId="18">#REF!</definedName>
    <definedName name="NY_State_Gross_Earnings_Tax" localSheetId="19">#REF!</definedName>
    <definedName name="NY_State_Gross_Earnings_Tax" localSheetId="20">#REF!</definedName>
    <definedName name="NY_State_Gross_Earnings_Tax">#REF!</definedName>
    <definedName name="NY_State_Gross_Receipts_Tax" localSheetId="13">#REF!</definedName>
    <definedName name="NY_State_Gross_Receipts_Tax" localSheetId="14">#REF!</definedName>
    <definedName name="NY_State_Gross_Receipts_Tax" localSheetId="15">#REF!</definedName>
    <definedName name="NY_State_Gross_Receipts_Tax" localSheetId="16">#REF!</definedName>
    <definedName name="NY_State_Gross_Receipts_Tax" localSheetId="17">#REF!</definedName>
    <definedName name="NY_State_Gross_Receipts_Tax" localSheetId="18">#REF!</definedName>
    <definedName name="NY_State_Gross_Receipts_Tax" localSheetId="19">#REF!</definedName>
    <definedName name="NY_State_Gross_Receipts_Tax" localSheetId="20">#REF!</definedName>
    <definedName name="NY_State_Gross_Receipts_Tax">#REF!</definedName>
    <definedName name="NY_State_Income_Tax_Switch" localSheetId="13">#REF!</definedName>
    <definedName name="NY_State_Income_Tax_Switch" localSheetId="14">#REF!</definedName>
    <definedName name="NY_State_Income_Tax_Switch" localSheetId="15">#REF!</definedName>
    <definedName name="NY_State_Income_Tax_Switch" localSheetId="16">#REF!</definedName>
    <definedName name="NY_State_Income_Tax_Switch" localSheetId="17">#REF!</definedName>
    <definedName name="NY_State_Income_Tax_Switch" localSheetId="18">#REF!</definedName>
    <definedName name="NY_State_Income_Tax_Switch" localSheetId="19">#REF!</definedName>
    <definedName name="NY_State_Income_Tax_Switch" localSheetId="20">#REF!</definedName>
    <definedName name="NY_State_Income_Tax_Switch">#REF!</definedName>
    <definedName name="O_M_Mobilization" localSheetId="13">#REF!</definedName>
    <definedName name="O_M_Mobilization" localSheetId="14">#REF!</definedName>
    <definedName name="O_M_Mobilization" localSheetId="15">#REF!</definedName>
    <definedName name="O_M_Mobilization" localSheetId="16">#REF!</definedName>
    <definedName name="O_M_Mobilization" localSheetId="17">#REF!</definedName>
    <definedName name="O_M_Mobilization" localSheetId="18">#REF!</definedName>
    <definedName name="O_M_Mobilization" localSheetId="19">#REF!</definedName>
    <definedName name="O_M_Mobilization" localSheetId="20">#REF!</definedName>
    <definedName name="O_M_Mobilization">#REF!</definedName>
    <definedName name="O_M_Mobilization___Labor" localSheetId="13">#REF!</definedName>
    <definedName name="O_M_Mobilization___Labor" localSheetId="14">#REF!</definedName>
    <definedName name="O_M_Mobilization___Labor" localSheetId="15">#REF!</definedName>
    <definedName name="O_M_Mobilization___Labor" localSheetId="16">#REF!</definedName>
    <definedName name="O_M_Mobilization___Labor" localSheetId="17">#REF!</definedName>
    <definedName name="O_M_Mobilization___Labor" localSheetId="18">#REF!</definedName>
    <definedName name="O_M_Mobilization___Labor" localSheetId="19">#REF!</definedName>
    <definedName name="O_M_Mobilization___Labor" localSheetId="20">#REF!</definedName>
    <definedName name="O_M_Mobilization___Labor">#REF!</definedName>
    <definedName name="Off_Peak_Hours" localSheetId="13">#REF!</definedName>
    <definedName name="Off_Peak_Hours" localSheetId="14">#REF!</definedName>
    <definedName name="Off_Peak_Hours" localSheetId="15">#REF!</definedName>
    <definedName name="Off_Peak_Hours" localSheetId="16">#REF!</definedName>
    <definedName name="Off_Peak_Hours" localSheetId="17">#REF!</definedName>
    <definedName name="Off_Peak_Hours" localSheetId="18">#REF!</definedName>
    <definedName name="Off_Peak_Hours" localSheetId="19">#REF!</definedName>
    <definedName name="Off_Peak_Hours" localSheetId="20">#REF!</definedName>
    <definedName name="Off_Peak_Hours">#REF!</definedName>
    <definedName name="Off_Peak_Percent" localSheetId="13">#REF!</definedName>
    <definedName name="Off_Peak_Percent" localSheetId="14">#REF!</definedName>
    <definedName name="Off_Peak_Percent" localSheetId="15">#REF!</definedName>
    <definedName name="Off_Peak_Percent" localSheetId="16">#REF!</definedName>
    <definedName name="Off_Peak_Percent" localSheetId="17">#REF!</definedName>
    <definedName name="Off_Peak_Percent" localSheetId="18">#REF!</definedName>
    <definedName name="Off_Peak_Percent" localSheetId="19">#REF!</definedName>
    <definedName name="Off_Peak_Percent" localSheetId="20">#REF!</definedName>
    <definedName name="Off_Peak_Percent">#REF!</definedName>
    <definedName name="Offsite_Work_Road_Paving" localSheetId="13">#REF!</definedName>
    <definedName name="Offsite_Work_Road_Paving" localSheetId="14">#REF!</definedName>
    <definedName name="Offsite_Work_Road_Paving" localSheetId="15">#REF!</definedName>
    <definedName name="Offsite_Work_Road_Paving" localSheetId="16">#REF!</definedName>
    <definedName name="Offsite_Work_Road_Paving" localSheetId="17">#REF!</definedName>
    <definedName name="Offsite_Work_Road_Paving" localSheetId="18">#REF!</definedName>
    <definedName name="Offsite_Work_Road_Paving" localSheetId="19">#REF!</definedName>
    <definedName name="Offsite_Work_Road_Paving" localSheetId="20">#REF!</definedName>
    <definedName name="Offsite_Work_Road_Paving">#REF!</definedName>
    <definedName name="okay" localSheetId="13" hidden="1">{"Page_1",#N/A,FALSE,"BAD4Q98";"Page_2",#N/A,FALSE,"BAD4Q98";"Page_3",#N/A,FALSE,"BAD4Q98";"Page_4",#N/A,FALSE,"BAD4Q98";"Page_5",#N/A,FALSE,"BAD4Q98";"Page_6",#N/A,FALSE,"BAD4Q98";"Input_1",#N/A,FALSE,"BAD4Q98";"Input_2",#N/A,FALSE,"BAD4Q98"}</definedName>
    <definedName name="okay" localSheetId="14" hidden="1">{"Page_1",#N/A,FALSE,"BAD4Q98";"Page_2",#N/A,FALSE,"BAD4Q98";"Page_3",#N/A,FALSE,"BAD4Q98";"Page_4",#N/A,FALSE,"BAD4Q98";"Page_5",#N/A,FALSE,"BAD4Q98";"Page_6",#N/A,FALSE,"BAD4Q98";"Input_1",#N/A,FALSE,"BAD4Q98";"Input_2",#N/A,FALSE,"BAD4Q98"}</definedName>
    <definedName name="okay" localSheetId="15" hidden="1">{"Page_1",#N/A,FALSE,"BAD4Q98";"Page_2",#N/A,FALSE,"BAD4Q98";"Page_3",#N/A,FALSE,"BAD4Q98";"Page_4",#N/A,FALSE,"BAD4Q98";"Page_5",#N/A,FALSE,"BAD4Q98";"Page_6",#N/A,FALSE,"BAD4Q98";"Input_1",#N/A,FALSE,"BAD4Q98";"Input_2",#N/A,FALSE,"BAD4Q98"}</definedName>
    <definedName name="okay" localSheetId="16" hidden="1">{"Page_1",#N/A,FALSE,"BAD4Q98";"Page_2",#N/A,FALSE,"BAD4Q98";"Page_3",#N/A,FALSE,"BAD4Q98";"Page_4",#N/A,FALSE,"BAD4Q98";"Page_5",#N/A,FALSE,"BAD4Q98";"Page_6",#N/A,FALSE,"BAD4Q98";"Input_1",#N/A,FALSE,"BAD4Q98";"Input_2",#N/A,FALSE,"BAD4Q98"}</definedName>
    <definedName name="okay" localSheetId="17" hidden="1">{"Page_1",#N/A,FALSE,"BAD4Q98";"Page_2",#N/A,FALSE,"BAD4Q98";"Page_3",#N/A,FALSE,"BAD4Q98";"Page_4",#N/A,FALSE,"BAD4Q98";"Page_5",#N/A,FALSE,"BAD4Q98";"Page_6",#N/A,FALSE,"BAD4Q98";"Input_1",#N/A,FALSE,"BAD4Q98";"Input_2",#N/A,FALSE,"BAD4Q98"}</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hidden="1">{"Page_1",#N/A,FALSE,"BAD4Q98";"Page_2",#N/A,FALSE,"BAD4Q98";"Page_3",#N/A,FALSE,"BAD4Q98";"Page_4",#N/A,FALSE,"BAD4Q98";"Page_5",#N/A,FALSE,"BAD4Q98";"Page_6",#N/A,FALSE,"BAD4Q98";"Input_1",#N/A,FALSE,"BAD4Q98";"Input_2",#N/A,FALSE,"BAD4Q98"}</definedName>
    <definedName name="On_Peak_Hours" localSheetId="13">#REF!</definedName>
    <definedName name="On_Peak_Hours" localSheetId="14">#REF!</definedName>
    <definedName name="On_Peak_Hours" localSheetId="15">#REF!</definedName>
    <definedName name="On_Peak_Hours" localSheetId="16">#REF!</definedName>
    <definedName name="On_Peak_Hours" localSheetId="17">#REF!</definedName>
    <definedName name="On_Peak_Hours" localSheetId="18">#REF!</definedName>
    <definedName name="On_Peak_Hours" localSheetId="19">#REF!</definedName>
    <definedName name="On_Peak_Hours" localSheetId="20">#REF!</definedName>
    <definedName name="On_Peak_Hours">#REF!</definedName>
    <definedName name="On_Peak_Percent" localSheetId="13">#REF!</definedName>
    <definedName name="On_Peak_Percent" localSheetId="14">#REF!</definedName>
    <definedName name="On_Peak_Percent" localSheetId="15">#REF!</definedName>
    <definedName name="On_Peak_Percent" localSheetId="16">#REF!</definedName>
    <definedName name="On_Peak_Percent" localSheetId="17">#REF!</definedName>
    <definedName name="On_Peak_Percent" localSheetId="18">#REF!</definedName>
    <definedName name="On_Peak_Percent" localSheetId="19">#REF!</definedName>
    <definedName name="On_Peak_Percent" localSheetId="20">#REF!</definedName>
    <definedName name="On_Peak_Percent">#REF!</definedName>
    <definedName name="Open_Click">[24]!Open_Click</definedName>
    <definedName name="Operator_Fee_during_Mobilization" localSheetId="13">#REF!</definedName>
    <definedName name="Operator_Fee_during_Mobilization" localSheetId="14">#REF!</definedName>
    <definedName name="Operator_Fee_during_Mobilization" localSheetId="15">#REF!</definedName>
    <definedName name="Operator_Fee_during_Mobilization" localSheetId="16">#REF!</definedName>
    <definedName name="Operator_Fee_during_Mobilization" localSheetId="17">#REF!</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#REF!</definedName>
    <definedName name="Opt_Discrate" localSheetId="13">#REF!</definedName>
    <definedName name="Opt_Discrate" localSheetId="14">#REF!</definedName>
    <definedName name="Opt_Discrate" localSheetId="15">#REF!</definedName>
    <definedName name="Opt_Discrate" localSheetId="16">#REF!</definedName>
    <definedName name="Opt_Discrate" localSheetId="17">#REF!</definedName>
    <definedName name="Opt_Discrate" localSheetId="18">#REF!</definedName>
    <definedName name="Opt_Discrate" localSheetId="19">#REF!</definedName>
    <definedName name="Opt_Discrate" localSheetId="20">#REF!</definedName>
    <definedName name="Opt_Discrate">#REF!</definedName>
    <definedName name="Opt_DR" localSheetId="13">#REF!</definedName>
    <definedName name="Opt_DR" localSheetId="14">#REF!</definedName>
    <definedName name="Opt_DR" localSheetId="15">#REF!</definedName>
    <definedName name="Opt_DR" localSheetId="16">#REF!</definedName>
    <definedName name="Opt_DR" localSheetId="17">#REF!</definedName>
    <definedName name="Opt_DR" localSheetId="18">#REF!</definedName>
    <definedName name="Opt_DR" localSheetId="19">#REF!</definedName>
    <definedName name="Opt_DR" localSheetId="20">#REF!</definedName>
    <definedName name="Opt_DR">#REF!</definedName>
    <definedName name="optindexswap_meanreversion" localSheetId="13">#REF!</definedName>
    <definedName name="optindexswap_meanreversion" localSheetId="14">#REF!</definedName>
    <definedName name="optindexswap_meanreversion" localSheetId="15">#REF!</definedName>
    <definedName name="optindexswap_meanreversion" localSheetId="16">#REF!</definedName>
    <definedName name="optindexswap_meanreversion" localSheetId="17">#REF!</definedName>
    <definedName name="optindexswap_meanreversion" localSheetId="18">#REF!</definedName>
    <definedName name="optindexswap_meanreversion" localSheetId="19">#REF!</definedName>
    <definedName name="optindexswap_meanreversion" localSheetId="20">#REF!</definedName>
    <definedName name="optindexswap_meanreversion">#REF!</definedName>
    <definedName name="optindexswap_model" localSheetId="13">#REF!</definedName>
    <definedName name="optindexswap_model" localSheetId="14">#REF!</definedName>
    <definedName name="optindexswap_model" localSheetId="15">#REF!</definedName>
    <definedName name="optindexswap_model" localSheetId="16">#REF!</definedName>
    <definedName name="optindexswap_model" localSheetId="17">#REF!</definedName>
    <definedName name="optindexswap_model" localSheetId="18">#REF!</definedName>
    <definedName name="optindexswap_model" localSheetId="19">#REF!</definedName>
    <definedName name="optindexswap_model" localSheetId="20">#REF!</definedName>
    <definedName name="optindexswap_model">#REF!</definedName>
    <definedName name="optindexswap_treesteps" localSheetId="13">#REF!</definedName>
    <definedName name="optindexswap_treesteps" localSheetId="14">#REF!</definedName>
    <definedName name="optindexswap_treesteps" localSheetId="15">#REF!</definedName>
    <definedName name="optindexswap_treesteps" localSheetId="16">#REF!</definedName>
    <definedName name="optindexswap_treesteps" localSheetId="17">#REF!</definedName>
    <definedName name="optindexswap_treesteps" localSheetId="18">#REF!</definedName>
    <definedName name="optindexswap_treesteps" localSheetId="19">#REF!</definedName>
    <definedName name="optindexswap_treesteps" localSheetId="20">#REF!</definedName>
    <definedName name="optindexswap_treesteps">#REF!</definedName>
    <definedName name="optindexswap_volatility" localSheetId="13">#REF!</definedName>
    <definedName name="optindexswap_volatility" localSheetId="14">#REF!</definedName>
    <definedName name="optindexswap_volatility" localSheetId="15">#REF!</definedName>
    <definedName name="optindexswap_volatility" localSheetId="16">#REF!</definedName>
    <definedName name="optindexswap_volatility" localSheetId="17">#REF!</definedName>
    <definedName name="optindexswap_volatility" localSheetId="18">#REF!</definedName>
    <definedName name="optindexswap_volatility" localSheetId="19">#REF!</definedName>
    <definedName name="optindexswap_volatility" localSheetId="20">#REF!</definedName>
    <definedName name="optindexswap_volatility">#REF!</definedName>
    <definedName name="option_treesteps" localSheetId="13">#REF!</definedName>
    <definedName name="option_treesteps" localSheetId="14">#REF!</definedName>
    <definedName name="option_treesteps" localSheetId="15">#REF!</definedName>
    <definedName name="option_treesteps" localSheetId="16">#REF!</definedName>
    <definedName name="option_treesteps" localSheetId="17">#REF!</definedName>
    <definedName name="option_treesteps" localSheetId="18">#REF!</definedName>
    <definedName name="option_treesteps" localSheetId="19">#REF!</definedName>
    <definedName name="option_treesteps" localSheetId="20">#REF!</definedName>
    <definedName name="option_treesteps">#REF!</definedName>
    <definedName name="option_volatility" localSheetId="13">#REF!</definedName>
    <definedName name="option_volatility" localSheetId="14">#REF!</definedName>
    <definedName name="option_volatility" localSheetId="15">#REF!</definedName>
    <definedName name="option_volatility" localSheetId="16">#REF!</definedName>
    <definedName name="option_volatility" localSheetId="17">#REF!</definedName>
    <definedName name="option_volatility" localSheetId="18">#REF!</definedName>
    <definedName name="option_volatility" localSheetId="19">#REF!</definedName>
    <definedName name="option_volatility" localSheetId="20">#REF!</definedName>
    <definedName name="option_volatility">#REF!</definedName>
    <definedName name="Other_EPC_Scope_Items_Non_Bechtel" localSheetId="13">#REF!</definedName>
    <definedName name="Other_EPC_Scope_Items_Non_Bechtel" localSheetId="14">#REF!</definedName>
    <definedName name="Other_EPC_Scope_Items_Non_Bechtel" localSheetId="15">#REF!</definedName>
    <definedName name="Other_EPC_Scope_Items_Non_Bechtel" localSheetId="16">#REF!</definedName>
    <definedName name="Other_EPC_Scope_Items_Non_Bechtel" localSheetId="17">#REF!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#REF!</definedName>
    <definedName name="OTHERHRS" localSheetId="13">#REF!</definedName>
    <definedName name="OTHERHRS" localSheetId="14">#REF!</definedName>
    <definedName name="OTHERHRS" localSheetId="15">#REF!</definedName>
    <definedName name="OTHERHRS" localSheetId="16">#REF!</definedName>
    <definedName name="OTHERHRS" localSheetId="17">#REF!</definedName>
    <definedName name="OTHERHRS" localSheetId="18">#REF!</definedName>
    <definedName name="OTHERHRS" localSheetId="19">#REF!</definedName>
    <definedName name="OTHERHRS" localSheetId="20">#REF!</definedName>
    <definedName name="OTHERHRS">#REF!</definedName>
    <definedName name="otherrev" localSheetId="13" hidden="1">{#N/A,#N/A,TRUE,"SDGE";#N/A,#N/A,TRUE,"GBU";#N/A,#N/A,TRUE,"TBU";#N/A,#N/A,TRUE,"EDBU";#N/A,#N/A,TRUE,"ExclCC"}</definedName>
    <definedName name="otherrev" localSheetId="14" hidden="1">{#N/A,#N/A,TRUE,"SDGE";#N/A,#N/A,TRUE,"GBU";#N/A,#N/A,TRUE,"TBU";#N/A,#N/A,TRUE,"EDBU";#N/A,#N/A,TRUE,"ExclCC"}</definedName>
    <definedName name="otherrev" localSheetId="15" hidden="1">{#N/A,#N/A,TRUE,"SDGE";#N/A,#N/A,TRUE,"GBU";#N/A,#N/A,TRUE,"TBU";#N/A,#N/A,TRUE,"EDBU";#N/A,#N/A,TRUE,"ExclCC"}</definedName>
    <definedName name="otherrev" localSheetId="16" hidden="1">{#N/A,#N/A,TRUE,"SDGE";#N/A,#N/A,TRUE,"GBU";#N/A,#N/A,TRUE,"TBU";#N/A,#N/A,TRUE,"EDBU";#N/A,#N/A,TRUE,"ExclCC"}</definedName>
    <definedName name="otherrev" localSheetId="17" hidden="1">{#N/A,#N/A,TRUE,"SDGE";#N/A,#N/A,TRUE,"GBU";#N/A,#N/A,TRUE,"TBU";#N/A,#N/A,TRUE,"EDBU";#N/A,#N/A,TRUE,"ExclCC"}</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hidden="1">{#N/A,#N/A,TRUE,"SDGE";#N/A,#N/A,TRUE,"GBU";#N/A,#N/A,TRUE,"TBU";#N/A,#N/A,TRUE,"EDBU";#N/A,#N/A,TRUE,"ExclCC"}</definedName>
    <definedName name="Ozone_Season_Factor" localSheetId="13">#REF!</definedName>
    <definedName name="Ozone_Season_Factor" localSheetId="14">#REF!</definedName>
    <definedName name="Ozone_Season_Factor" localSheetId="15">#REF!</definedName>
    <definedName name="Ozone_Season_Factor" localSheetId="16">#REF!</definedName>
    <definedName name="Ozone_Season_Factor" localSheetId="17">#REF!</definedName>
    <definedName name="Ozone_Season_Factor" localSheetId="18">#REF!</definedName>
    <definedName name="Ozone_Season_Factor" localSheetId="19">#REF!</definedName>
    <definedName name="Ozone_Season_Factor" localSheetId="20">#REF!</definedName>
    <definedName name="Ozone_Season_Factor">#REF!</definedName>
    <definedName name="p.Covenants" localSheetId="13" hidden="1">#REF!</definedName>
    <definedName name="p.Covenants" localSheetId="14" hidden="1">#REF!</definedName>
    <definedName name="p.Covenants" localSheetId="15" hidden="1">#REF!</definedName>
    <definedName name="p.Covenants" localSheetId="16" hidden="1">#REF!</definedName>
    <definedName name="p.Covenants" localSheetId="17" hidden="1">#REF!</definedName>
    <definedName name="p.Covenants" localSheetId="18" hidden="1">#REF!</definedName>
    <definedName name="p.Covenants" localSheetId="19" hidden="1">#REF!</definedName>
    <definedName name="p.Covenants" localSheetId="20" hidden="1">#REF!</definedName>
    <definedName name="p.Covenants" hidden="1">#REF!</definedName>
    <definedName name="p.Covenants_Titles" localSheetId="13" hidden="1">#REF!</definedName>
    <definedName name="p.Covenants_Titles" localSheetId="14" hidden="1">#REF!</definedName>
    <definedName name="p.Covenants_Titles" localSheetId="15" hidden="1">#REF!</definedName>
    <definedName name="p.Covenants_Titles" localSheetId="16" hidden="1">#REF!</definedName>
    <definedName name="p.Covenants_Titles" localSheetId="17" hidden="1">#REF!</definedName>
    <definedName name="p.Covenants_Titles" localSheetId="18" hidden="1">#REF!</definedName>
    <definedName name="p.Covenants_Titles" localSheetId="19" hidden="1">#REF!</definedName>
    <definedName name="p.Covenants_Titles" localSheetId="20" hidden="1">#REF!</definedName>
    <definedName name="p.Covenants_Titles" hidden="1">#REF!</definedName>
    <definedName name="p.CreditStats" localSheetId="13" hidden="1">#REF!</definedName>
    <definedName name="p.CreditStats" localSheetId="14" hidden="1">#REF!</definedName>
    <definedName name="p.CreditStats" localSheetId="15" hidden="1">#REF!</definedName>
    <definedName name="p.CreditStats" localSheetId="16" hidden="1">#REF!</definedName>
    <definedName name="p.CreditStats" localSheetId="17" hidden="1">#REF!</definedName>
    <definedName name="p.CreditStats" localSheetId="18" hidden="1">#REF!</definedName>
    <definedName name="p.CreditStats" localSheetId="19" hidden="1">#REF!</definedName>
    <definedName name="p.CreditStats" localSheetId="20" hidden="1">#REF!</definedName>
    <definedName name="p.CreditStats" hidden="1">#REF!</definedName>
    <definedName name="p.DCF" localSheetId="13" hidden="1">#REF!</definedName>
    <definedName name="p.DCF" localSheetId="14" hidden="1">#REF!</definedName>
    <definedName name="p.DCF" localSheetId="15" hidden="1">#REF!</definedName>
    <definedName name="p.DCF" localSheetId="16" hidden="1">#REF!</definedName>
    <definedName name="p.DCF" localSheetId="17" hidden="1">#REF!</definedName>
    <definedName name="p.DCF" localSheetId="18" hidden="1">#REF!</definedName>
    <definedName name="p.DCF" localSheetId="19" hidden="1">#REF!</definedName>
    <definedName name="p.DCF" localSheetId="20" hidden="1">#REF!</definedName>
    <definedName name="p.DCF" hidden="1">#REF!</definedName>
    <definedName name="p.DCF_Titles" localSheetId="13" hidden="1">#REF!</definedName>
    <definedName name="p.DCF_Titles" localSheetId="14" hidden="1">#REF!</definedName>
    <definedName name="p.DCF_Titles" localSheetId="15" hidden="1">#REF!</definedName>
    <definedName name="p.DCF_Titles" localSheetId="16" hidden="1">#REF!</definedName>
    <definedName name="p.DCF_Titles" localSheetId="17" hidden="1">#REF!</definedName>
    <definedName name="p.DCF_Titles" localSheetId="18" hidden="1">#REF!</definedName>
    <definedName name="p.DCF_Titles" localSheetId="19" hidden="1">#REF!</definedName>
    <definedName name="p.DCF_Titles" localSheetId="20" hidden="1">#REF!</definedName>
    <definedName name="p.DCF_Titles" hidden="1">#REF!</definedName>
    <definedName name="p.IRR" localSheetId="13" hidden="1">#REF!</definedName>
    <definedName name="p.IRR" localSheetId="14" hidden="1">#REF!</definedName>
    <definedName name="p.IRR" localSheetId="15" hidden="1">#REF!</definedName>
    <definedName name="p.IRR" localSheetId="16" hidden="1">#REF!</definedName>
    <definedName name="p.IRR" localSheetId="17" hidden="1">#REF!</definedName>
    <definedName name="p.IRR" localSheetId="18" hidden="1">#REF!</definedName>
    <definedName name="p.IRR" localSheetId="19" hidden="1">#REF!</definedName>
    <definedName name="p.IRR" localSheetId="20" hidden="1">#REF!</definedName>
    <definedName name="p.IRR" hidden="1">#REF!</definedName>
    <definedName name="p.IRR_Titles" localSheetId="13" hidden="1">#REF!</definedName>
    <definedName name="p.IRR_Titles" localSheetId="14" hidden="1">#REF!</definedName>
    <definedName name="p.IRR_Titles" localSheetId="15" hidden="1">#REF!</definedName>
    <definedName name="p.IRR_Titles" localSheetId="16" hidden="1">#REF!</definedName>
    <definedName name="p.IRR_Titles" localSheetId="17" hidden="1">#REF!</definedName>
    <definedName name="p.IRR_Titles" localSheetId="18" hidden="1">#REF!</definedName>
    <definedName name="p.IRR_Titles" localSheetId="19" hidden="1">#REF!</definedName>
    <definedName name="p.IRR_Titles" localSheetId="20" hidden="1">#REF!</definedName>
    <definedName name="p.IRR_Titles" hidden="1">#REF!</definedName>
    <definedName name="p.SP" localSheetId="13" hidden="1">#REF!</definedName>
    <definedName name="p.SP" localSheetId="14" hidden="1">#REF!</definedName>
    <definedName name="p.SP" localSheetId="15" hidden="1">#REF!</definedName>
    <definedName name="p.SP" localSheetId="16" hidden="1">#REF!</definedName>
    <definedName name="p.SP" localSheetId="17" hidden="1">#REF!</definedName>
    <definedName name="p.SP" localSheetId="18" hidden="1">#REF!</definedName>
    <definedName name="p.SP" localSheetId="19" hidden="1">#REF!</definedName>
    <definedName name="p.SP" localSheetId="20" hidden="1">#REF!</definedName>
    <definedName name="p.SP" hidden="1">#REF!</definedName>
    <definedName name="p.Summary" localSheetId="13" hidden="1">#REF!</definedName>
    <definedName name="p.Summary" localSheetId="14" hidden="1">#REF!</definedName>
    <definedName name="p.Summary" localSheetId="15" hidden="1">#REF!</definedName>
    <definedName name="p.Summary" localSheetId="16" hidden="1">#REF!</definedName>
    <definedName name="p.Summary" localSheetId="17" hidden="1">#REF!</definedName>
    <definedName name="p.Summary" localSheetId="18" hidden="1">#REF!</definedName>
    <definedName name="p.Summary" localSheetId="19" hidden="1">#REF!</definedName>
    <definedName name="p.Summary" localSheetId="20" hidden="1">#REF!</definedName>
    <definedName name="p.Summary" hidden="1">#REF!</definedName>
    <definedName name="p.Summary_Titles" localSheetId="13" hidden="1">#REF!</definedName>
    <definedName name="p.Summary_Titles" localSheetId="14" hidden="1">#REF!</definedName>
    <definedName name="p.Summary_Titles" localSheetId="15" hidden="1">#REF!</definedName>
    <definedName name="p.Summary_Titles" localSheetId="16" hidden="1">#REF!</definedName>
    <definedName name="p.Summary_Titles" localSheetId="17" hidden="1">#REF!</definedName>
    <definedName name="p.Summary_Titles" localSheetId="18" hidden="1">#REF!</definedName>
    <definedName name="p.Summary_Titles" localSheetId="19" hidden="1">#REF!</definedName>
    <definedName name="p.Summary_Titles" localSheetId="20" hidden="1">#REF!</definedName>
    <definedName name="p.Summary_Titles" hidden="1">#REF!</definedName>
    <definedName name="P_Tot" localSheetId="1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3">#REF!</definedName>
    <definedName name="PAGE1" localSheetId="14">#REF!</definedName>
    <definedName name="PAGE1" localSheetId="15">#REF!</definedName>
    <definedName name="PAGE1" localSheetId="16">#REF!</definedName>
    <definedName name="PAGE1" localSheetId="17">#REF!</definedName>
    <definedName name="PAGE1" localSheetId="18">#REF!</definedName>
    <definedName name="PAGE1" localSheetId="19">#REF!</definedName>
    <definedName name="PAGE1" localSheetId="20">#REF!</definedName>
    <definedName name="PAGE1">#REF!</definedName>
    <definedName name="page1997" localSheetId="13">#REF!</definedName>
    <definedName name="page1997" localSheetId="14">#REF!</definedName>
    <definedName name="page1997" localSheetId="15">#REF!</definedName>
    <definedName name="page1997" localSheetId="16">#REF!</definedName>
    <definedName name="page1997" localSheetId="17">#REF!</definedName>
    <definedName name="page1997" localSheetId="18">#REF!</definedName>
    <definedName name="page1997" localSheetId="19">#REF!</definedName>
    <definedName name="page1997" localSheetId="20">#REF!</definedName>
    <definedName name="page1997">#REF!</definedName>
    <definedName name="PAGE2" localSheetId="13">#REF!</definedName>
    <definedName name="PAGE2" localSheetId="14">#REF!</definedName>
    <definedName name="PAGE2" localSheetId="15">#REF!</definedName>
    <definedName name="PAGE2" localSheetId="16">#REF!</definedName>
    <definedName name="PAGE2" localSheetId="17">#REF!</definedName>
    <definedName name="PAGE2" localSheetId="18">#REF!</definedName>
    <definedName name="PAGE2" localSheetId="19">#REF!</definedName>
    <definedName name="PAGE2" localSheetId="20">#REF!</definedName>
    <definedName name="PAGE2">#REF!</definedName>
    <definedName name="Pal_Workbook_GUID" hidden="1">"1YDJKL1A3MNKIMXTGKJS3UTZ"</definedName>
    <definedName name="Partial_Year_Factor_Synthetic_Lease" localSheetId="13">#REF!</definedName>
    <definedName name="Partial_Year_Factor_Synthetic_Lease" localSheetId="14">#REF!</definedName>
    <definedName name="Partial_Year_Factor_Synthetic_Lease" localSheetId="15">#REF!</definedName>
    <definedName name="Partial_Year_Factor_Synthetic_Lease" localSheetId="16">#REF!</definedName>
    <definedName name="Partial_Year_Factor_Synthetic_Lease" localSheetId="17">#REF!</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#REF!</definedName>
    <definedName name="period" localSheetId="13">#REF!</definedName>
    <definedName name="period" localSheetId="14">#REF!</definedName>
    <definedName name="period" localSheetId="15">#REF!</definedName>
    <definedName name="period" localSheetId="16">#REF!</definedName>
    <definedName name="period" localSheetId="17">#REF!</definedName>
    <definedName name="period" localSheetId="18">#REF!</definedName>
    <definedName name="period" localSheetId="19">#REF!</definedName>
    <definedName name="period" localSheetId="20">#REF!</definedName>
    <definedName name="period">#REF!</definedName>
    <definedName name="Period_1_Coverage_Threshold" localSheetId="13">#REF!</definedName>
    <definedName name="Period_1_Coverage_Threshold" localSheetId="14">#REF!</definedName>
    <definedName name="Period_1_Coverage_Threshold" localSheetId="15">#REF!</definedName>
    <definedName name="Period_1_Coverage_Threshold" localSheetId="16">#REF!</definedName>
    <definedName name="Period_1_Coverage_Threshold" localSheetId="17">#REF!</definedName>
    <definedName name="Period_1_Coverage_Threshold" localSheetId="18">#REF!</definedName>
    <definedName name="Period_1_Coverage_Threshold" localSheetId="19">#REF!</definedName>
    <definedName name="Period_1_Coverage_Threshold" localSheetId="20">#REF!</definedName>
    <definedName name="Period_1_Coverage_Threshold">#REF!</definedName>
    <definedName name="Period_1_Distributable_Cash" localSheetId="13">#REF!</definedName>
    <definedName name="Period_1_Distributable_Cash" localSheetId="14">#REF!</definedName>
    <definedName name="Period_1_Distributable_Cash" localSheetId="15">#REF!</definedName>
    <definedName name="Period_1_Distributable_Cash" localSheetId="16">#REF!</definedName>
    <definedName name="Period_1_Distributable_Cash" localSheetId="17">#REF!</definedName>
    <definedName name="Period_1_Distributable_Cash" localSheetId="18">#REF!</definedName>
    <definedName name="Period_1_Distributable_Cash" localSheetId="19">#REF!</definedName>
    <definedName name="Period_1_Distributable_Cash" localSheetId="20">#REF!</definedName>
    <definedName name="Period_1_Distributable_Cash">#REF!</definedName>
    <definedName name="Period_2_Adjusted_Distributable_Cash" localSheetId="13">#REF!</definedName>
    <definedName name="Period_2_Adjusted_Distributable_Cash" localSheetId="14">#REF!</definedName>
    <definedName name="Period_2_Adjusted_Distributable_Cash" localSheetId="15">#REF!</definedName>
    <definedName name="Period_2_Adjusted_Distributable_Cash" localSheetId="16">#REF!</definedName>
    <definedName name="Period_2_Adjusted_Distributable_Cash" localSheetId="17">#REF!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#REF!</definedName>
    <definedName name="PFYE">[20]Input1!$B$7</definedName>
    <definedName name="PHILIPS" localSheetId="13" hidden="1">{#N/A,#N/A,FALSE,"RECAP";#N/A,#N/A,FALSE,"MATBYCLS";#N/A,#N/A,FALSE,"STATUS";#N/A,#N/A,FALSE,"OP-ACT";#N/A,#N/A,FALSE,"W_O"}</definedName>
    <definedName name="PHILIPS" localSheetId="14" hidden="1">{#N/A,#N/A,FALSE,"RECAP";#N/A,#N/A,FALSE,"MATBYCLS";#N/A,#N/A,FALSE,"STATUS";#N/A,#N/A,FALSE,"OP-ACT";#N/A,#N/A,FALSE,"W_O"}</definedName>
    <definedName name="PHILIPS" localSheetId="15" hidden="1">{#N/A,#N/A,FALSE,"RECAP";#N/A,#N/A,FALSE,"MATBYCLS";#N/A,#N/A,FALSE,"STATUS";#N/A,#N/A,FALSE,"OP-ACT";#N/A,#N/A,FALSE,"W_O"}</definedName>
    <definedName name="PHILIPS" localSheetId="16" hidden="1">{#N/A,#N/A,FALSE,"RECAP";#N/A,#N/A,FALSE,"MATBYCLS";#N/A,#N/A,FALSE,"STATUS";#N/A,#N/A,FALSE,"OP-ACT";#N/A,#N/A,FALSE,"W_O"}</definedName>
    <definedName name="PHILIPS" localSheetId="17" hidden="1">{#N/A,#N/A,FALSE,"RECAP";#N/A,#N/A,FALSE,"MATBYCLS";#N/A,#N/A,FALSE,"STATUS";#N/A,#N/A,FALSE,"OP-ACT";#N/A,#N/A,FALSE,"W_O"}</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hidden="1">{#N/A,#N/A,FALSE,"RECAP";#N/A,#N/A,FALSE,"MATBYCLS";#N/A,#N/A,FALSE,"STATUS";#N/A,#N/A,FALSE,"OP-ACT";#N/A,#N/A,FALSE,"W_O"}</definedName>
    <definedName name="PhyGasTermDates">[19]PhyGasTerm!$L$1:$BU$2</definedName>
    <definedName name="PhyGasTermMTM">[19]PhyGasTerm!$B$62:$BU$105</definedName>
    <definedName name="PhyGasTermVol">[19]PhyGasTerm!$B$7:$BU$50</definedName>
    <definedName name="Physical">[25]PhysicalFreeze!$A$5:$BS$152</definedName>
    <definedName name="PILOT_Escalation_Ceiling" localSheetId="13">#REF!</definedName>
    <definedName name="PILOT_Escalation_Ceiling" localSheetId="14">#REF!</definedName>
    <definedName name="PILOT_Escalation_Ceiling" localSheetId="15">#REF!</definedName>
    <definedName name="PILOT_Escalation_Ceiling" localSheetId="16">#REF!</definedName>
    <definedName name="PILOT_Escalation_Ceiling" localSheetId="17">#REF!</definedName>
    <definedName name="PILOT_Escalation_Ceiling" localSheetId="18">#REF!</definedName>
    <definedName name="PILOT_Escalation_Ceiling" localSheetId="19">#REF!</definedName>
    <definedName name="PILOT_Escalation_Ceiling" localSheetId="20">#REF!</definedName>
    <definedName name="PILOT_Escalation_Ceiling">#REF!</definedName>
    <definedName name="PILOT_Escalation_Floor" localSheetId="13">#REF!</definedName>
    <definedName name="PILOT_Escalation_Floor" localSheetId="14">#REF!</definedName>
    <definedName name="PILOT_Escalation_Floor" localSheetId="15">#REF!</definedName>
    <definedName name="PILOT_Escalation_Floor" localSheetId="16">#REF!</definedName>
    <definedName name="PILOT_Escalation_Floor" localSheetId="17">#REF!</definedName>
    <definedName name="PILOT_Escalation_Floor" localSheetId="18">#REF!</definedName>
    <definedName name="PILOT_Escalation_Floor" localSheetId="19">#REF!</definedName>
    <definedName name="PILOT_Escalation_Floor" localSheetId="20">#REF!</definedName>
    <definedName name="PILOT_Escalation_Floor">#REF!</definedName>
    <definedName name="PILOT_Portion_to_County" localSheetId="13">#REF!</definedName>
    <definedName name="PILOT_Portion_to_County" localSheetId="14">#REF!</definedName>
    <definedName name="PILOT_Portion_to_County" localSheetId="15">#REF!</definedName>
    <definedName name="PILOT_Portion_to_County" localSheetId="16">#REF!</definedName>
    <definedName name="PILOT_Portion_to_County" localSheetId="17">#REF!</definedName>
    <definedName name="PILOT_Portion_to_County" localSheetId="18">#REF!</definedName>
    <definedName name="PILOT_Portion_to_County" localSheetId="19">#REF!</definedName>
    <definedName name="PILOT_Portion_to_County" localSheetId="20">#REF!</definedName>
    <definedName name="PILOT_Portion_to_County">#REF!</definedName>
    <definedName name="Pingmancer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3">#REF!</definedName>
    <definedName name="Plant_Capacity" localSheetId="14">#REF!</definedName>
    <definedName name="Plant_Capacity" localSheetId="15">#REF!</definedName>
    <definedName name="Plant_Capacity" localSheetId="16">#REF!</definedName>
    <definedName name="Plant_Capacity" localSheetId="17">#REF!</definedName>
    <definedName name="Plant_Capacity" localSheetId="18">#REF!</definedName>
    <definedName name="Plant_Capacity" localSheetId="19">#REF!</definedName>
    <definedName name="Plant_Capacity" localSheetId="20">#REF!</definedName>
    <definedName name="Plant_Capacity">#REF!</definedName>
    <definedName name="pmcat" localSheetId="13">#REF!</definedName>
    <definedName name="pmcat" localSheetId="14">#REF!</definedName>
    <definedName name="pmcat" localSheetId="15">#REF!</definedName>
    <definedName name="pmcat" localSheetId="16">#REF!</definedName>
    <definedName name="pmcat" localSheetId="17">#REF!</definedName>
    <definedName name="pmcat" localSheetId="18">#REF!</definedName>
    <definedName name="pmcat" localSheetId="19">#REF!</definedName>
    <definedName name="pmcat" localSheetId="20">#REF!</definedName>
    <definedName name="pmcat">#REF!</definedName>
    <definedName name="pmper" localSheetId="13">#REF!</definedName>
    <definedName name="pmper" localSheetId="14">#REF!</definedName>
    <definedName name="pmper" localSheetId="15">#REF!</definedName>
    <definedName name="pmper" localSheetId="16">#REF!</definedName>
    <definedName name="pmper" localSheetId="17">#REF!</definedName>
    <definedName name="pmper" localSheetId="18">#REF!</definedName>
    <definedName name="pmper" localSheetId="19">#REF!</definedName>
    <definedName name="pmper" localSheetId="20">#REF!</definedName>
    <definedName name="pmper">#REF!</definedName>
    <definedName name="portfolio">[5]Inputs!$B$8</definedName>
    <definedName name="Post_Commercial_Operations_Construction_G_A_Total__2002" localSheetId="13">#REF!</definedName>
    <definedName name="Post_Commercial_Operations_Construction_G_A_Total__2002" localSheetId="14">#REF!</definedName>
    <definedName name="Post_Commercial_Operations_Construction_G_A_Total__2002" localSheetId="15">#REF!</definedName>
    <definedName name="Post_Commercial_Operations_Construction_G_A_Total__2002" localSheetId="16">#REF!</definedName>
    <definedName name="Post_Commercial_Operations_Construction_G_A_Total__2002" localSheetId="17">#REF!</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#REF!</definedName>
    <definedName name="Post_Lease_Term_Loan_Amortization_Partial_Year_Factor" localSheetId="13">#REF!</definedName>
    <definedName name="Post_Lease_Term_Loan_Amortization_Partial_Year_Factor" localSheetId="14">#REF!</definedName>
    <definedName name="Post_Lease_Term_Loan_Amortization_Partial_Year_Factor" localSheetId="15">#REF!</definedName>
    <definedName name="Post_Lease_Term_Loan_Amortization_Partial_Year_Factor" localSheetId="16">#REF!</definedName>
    <definedName name="Post_Lease_Term_Loan_Amortization_Partial_Year_Factor" localSheetId="17">#REF!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#REF!</definedName>
    <definedName name="Post_Lease_Term_Loan_Term" localSheetId="13">#REF!</definedName>
    <definedName name="Post_Lease_Term_Loan_Term" localSheetId="14">#REF!</definedName>
    <definedName name="Post_Lease_Term_Loan_Term" localSheetId="15">#REF!</definedName>
    <definedName name="Post_Lease_Term_Loan_Term" localSheetId="16">#REF!</definedName>
    <definedName name="Post_Lease_Term_Loan_Term" localSheetId="17">#REF!</definedName>
    <definedName name="Post_Lease_Term_Loan_Term" localSheetId="18">#REF!</definedName>
    <definedName name="Post_Lease_Term_Loan_Term" localSheetId="19">#REF!</definedName>
    <definedName name="Post_Lease_Term_Loan_Term" localSheetId="20">#REF!</definedName>
    <definedName name="Post_Lease_Term_Loan_Term">#REF!</definedName>
    <definedName name="Post_Lease_Term_Refinanced_Principal_Amount">'[26]Debt Service - SL'!$B$656</definedName>
    <definedName name="POVM_Fuel_Partial_Year_Factor" localSheetId="13">#REF!</definedName>
    <definedName name="POVM_Fuel_Partial_Year_Factor" localSheetId="14">#REF!</definedName>
    <definedName name="POVM_Fuel_Partial_Year_Factor" localSheetId="15">#REF!</definedName>
    <definedName name="POVM_Fuel_Partial_Year_Factor" localSheetId="16">#REF!</definedName>
    <definedName name="POVM_Fuel_Partial_Year_Factor" localSheetId="17">#REF!</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#REF!</definedName>
    <definedName name="POVM_Margin_Partial_Year_Factor" localSheetId="13">#REF!</definedName>
    <definedName name="POVM_Margin_Partial_Year_Factor" localSheetId="14">#REF!</definedName>
    <definedName name="POVM_Margin_Partial_Year_Factor" localSheetId="15">#REF!</definedName>
    <definedName name="POVM_Margin_Partial_Year_Factor" localSheetId="16">#REF!</definedName>
    <definedName name="POVM_Margin_Partial_Year_Factor" localSheetId="17">#REF!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#REF!</definedName>
    <definedName name="Power_Island_Extended_Warranty" localSheetId="13">#REF!</definedName>
    <definedName name="Power_Island_Extended_Warranty" localSheetId="14">#REF!</definedName>
    <definedName name="Power_Island_Extended_Warranty" localSheetId="15">#REF!</definedName>
    <definedName name="Power_Island_Extended_Warranty" localSheetId="16">#REF!</definedName>
    <definedName name="Power_Island_Extended_Warranty" localSheetId="17">#REF!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#REF!</definedName>
    <definedName name="Power_Pool_Fees_Input" localSheetId="13">#REF!</definedName>
    <definedName name="Power_Pool_Fees_Input" localSheetId="14">#REF!</definedName>
    <definedName name="Power_Pool_Fees_Input" localSheetId="15">#REF!</definedName>
    <definedName name="Power_Pool_Fees_Input" localSheetId="16">#REF!</definedName>
    <definedName name="Power_Pool_Fees_Input" localSheetId="17">#REF!</definedName>
    <definedName name="Power_Pool_Fees_Input" localSheetId="18">#REF!</definedName>
    <definedName name="Power_Pool_Fees_Input" localSheetId="19">#REF!</definedName>
    <definedName name="Power_Pool_Fees_Input" localSheetId="20">#REF!</definedName>
    <definedName name="Power_Pool_Fees_Input">#REF!</definedName>
    <definedName name="Power_Pool_Fees_Input_Base_Year" localSheetId="13">#REF!</definedName>
    <definedName name="Power_Pool_Fees_Input_Base_Year" localSheetId="14">#REF!</definedName>
    <definedName name="Power_Pool_Fees_Input_Base_Year" localSheetId="15">#REF!</definedName>
    <definedName name="Power_Pool_Fees_Input_Base_Year" localSheetId="16">#REF!</definedName>
    <definedName name="Power_Pool_Fees_Input_Base_Year" localSheetId="17">#REF!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#REF!</definedName>
    <definedName name="Pre_Engineering_Payments" localSheetId="13">#REF!</definedName>
    <definedName name="Pre_Engineering_Payments" localSheetId="14">#REF!</definedName>
    <definedName name="Pre_Engineering_Payments" localSheetId="15">#REF!</definedName>
    <definedName name="Pre_Engineering_Payments" localSheetId="16">#REF!</definedName>
    <definedName name="Pre_Engineering_Payments" localSheetId="17">#REF!</definedName>
    <definedName name="Pre_Engineering_Payments" localSheetId="18">#REF!</definedName>
    <definedName name="Pre_Engineering_Payments" localSheetId="19">#REF!</definedName>
    <definedName name="Pre_Engineering_Payments" localSheetId="20">#REF!</definedName>
    <definedName name="Pre_Engineering_Payments">#REF!</definedName>
    <definedName name="Pre_Tax_Income__Toolling_Book" localSheetId="13">#REF!</definedName>
    <definedName name="Pre_Tax_Income__Toolling_Book" localSheetId="14">#REF!</definedName>
    <definedName name="Pre_Tax_Income__Toolling_Book" localSheetId="15">#REF!</definedName>
    <definedName name="Pre_Tax_Income__Toolling_Book" localSheetId="16">#REF!</definedName>
    <definedName name="Pre_Tax_Income__Toolling_Book" localSheetId="17">#REF!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#REF!</definedName>
    <definedName name="prelamp" localSheetId="13" hidden="1">{"ID1",#N/A,FALSE,"IDIQ-I";"id2",#N/A,FALSE,"IDIQ-II";"ID3",#N/A,FALSE,"IDIQ-III";"ID4",#N/A,FALSE,"IDIQ-IV";"id5",#N/A,FALSE,"IDIQ-V";"ID6",#N/A,FALSE,"IDIQ-VI";"DO1a",#N/A,FALSE,"DO-IA";"DO1b",#N/A,FALSE,"DO-IB";"DO1C",#N/A,FALSE,"DO-IC";"DO3",#N/A,FALSE,"DO-III";"DO4",#N/A,FALSE,"DO-IV";"DO5",#N/A,FALSE,"DO-V"}</definedName>
    <definedName name="prelamp" localSheetId="14" hidden="1">{"ID1",#N/A,FALSE,"IDIQ-I";"id2",#N/A,FALSE,"IDIQ-II";"ID3",#N/A,FALSE,"IDIQ-III";"ID4",#N/A,FALSE,"IDIQ-IV";"id5",#N/A,FALSE,"IDIQ-V";"ID6",#N/A,FALSE,"IDIQ-VI";"DO1a",#N/A,FALSE,"DO-IA";"DO1b",#N/A,FALSE,"DO-IB";"DO1C",#N/A,FALSE,"DO-IC";"DO3",#N/A,FALSE,"DO-III";"DO4",#N/A,FALSE,"DO-IV";"DO5",#N/A,FALSE,"DO-V"}</definedName>
    <definedName name="prelamp" localSheetId="15" hidden="1">{"ID1",#N/A,FALSE,"IDIQ-I";"id2",#N/A,FALSE,"IDIQ-II";"ID3",#N/A,FALSE,"IDIQ-III";"ID4",#N/A,FALSE,"IDIQ-IV";"id5",#N/A,FALSE,"IDIQ-V";"ID6",#N/A,FALSE,"IDIQ-VI";"DO1a",#N/A,FALSE,"DO-IA";"DO1b",#N/A,FALSE,"DO-IB";"DO1C",#N/A,FALSE,"DO-IC";"DO3",#N/A,FALSE,"DO-III";"DO4",#N/A,FALSE,"DO-IV";"DO5",#N/A,FALSE,"DO-V"}</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'[13]Setup -&gt;'!$G$27</definedName>
    <definedName name="Print" localSheetId="13">#REF!</definedName>
    <definedName name="Print" localSheetId="14">#REF!</definedName>
    <definedName name="Print" localSheetId="15">#REF!</definedName>
    <definedName name="Print" localSheetId="16">#REF!</definedName>
    <definedName name="Print" localSheetId="17">#REF!</definedName>
    <definedName name="Print" localSheetId="18">#REF!</definedName>
    <definedName name="Print" localSheetId="19">#REF!</definedName>
    <definedName name="Print" localSheetId="20">#REF!</definedName>
    <definedName name="Print">#REF!</definedName>
    <definedName name="_xlnm.Print_Area" localSheetId="13">'CARE Table 1'!$A$1:$M$44</definedName>
    <definedName name="_xlnm.Print_Area" localSheetId="22">'CARE Table 10'!$A$1:$B$72</definedName>
    <definedName name="_xlnm.Print_Area" localSheetId="23">'CARE Table 11'!$A$1:$G$22</definedName>
    <definedName name="_xlnm.Print_Area" localSheetId="14">'CARE Table 2'!$A$1:$Y$26</definedName>
    <definedName name="_xlnm.Print_Area" localSheetId="15">'CARE Table 3A _3B'!$A$1:$I$50</definedName>
    <definedName name="_xlnm.Print_Area" localSheetId="16">'CARE Table 4'!$A$1:$G$11</definedName>
    <definedName name="_xlnm.Print_Area" localSheetId="17">'CARE Table 5'!$A$1:$K$15</definedName>
    <definedName name="_xlnm.Print_Area" localSheetId="18">'CARE Table 6'!$A$1:$I$26</definedName>
    <definedName name="_xlnm.Print_Area" localSheetId="19">'CARE Table 7'!$A$1:$G$32</definedName>
    <definedName name="_xlnm.Print_Area" localSheetId="20">'CARE Table 8'!$A$1:$I$24</definedName>
    <definedName name="_xlnm.Print_Area" localSheetId="21">'CARE Table 9'!$A$1:$G$17</definedName>
    <definedName name="_xlnm.Print_Area" localSheetId="0">'ESA Table 1'!$A$1:$M$48</definedName>
    <definedName name="_xlnm.Print_Area" localSheetId="1">'ESA Table 1A'!$A$1:$M$25</definedName>
    <definedName name="_xlnm.Print_Area" localSheetId="2">'ESA Table 2'!$A$1:$AF$81</definedName>
    <definedName name="_xlnm.Print_Area" localSheetId="3">'ESA Table 2A'!$A$1:$N$77</definedName>
    <definedName name="_xlnm.Print_Area" localSheetId="4">'ESA Table 2B'!$A$1:$I$58</definedName>
    <definedName name="_xlnm.Print_Area" localSheetId="5">'ESA Table 2B-1'!$A$1:$D$54</definedName>
    <definedName name="_xlnm.Print_Area" localSheetId="6">'ESA Table 3A_3B'!$A$1:$B$48</definedName>
    <definedName name="_xlnm.Print_Area" localSheetId="7">'ESA Table 4A-1_4B_4C'!$A$1:$G$31</definedName>
    <definedName name="_xlnm.Print_Area" localSheetId="8">'ESA Table 4A-2'!$A$1:$H$12</definedName>
    <definedName name="_xlnm.Print_Area" localSheetId="9">'ESA Table 5A_5B_5C'!$A$1:$S$68</definedName>
    <definedName name="_xlnm.Print_Area" localSheetId="10">'ESA Table 6'!$A$1:$M$28</definedName>
    <definedName name="_xlnm.Print_Area" localSheetId="11">'ESA Table 7'!$A$1:$D$18</definedName>
    <definedName name="_xlnm.Print_Area" localSheetId="12">'ESA Table 8'!$A$1:$J$46</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#REF!</definedName>
    <definedName name="Print_Table" localSheetId="13">#REF!</definedName>
    <definedName name="Print_Table" localSheetId="14">#REF!</definedName>
    <definedName name="Print_Table" localSheetId="15">#REF!</definedName>
    <definedName name="Print_Table" localSheetId="16">#REF!</definedName>
    <definedName name="Print_Table" localSheetId="17">#REF!</definedName>
    <definedName name="Print_Table" localSheetId="18">#REF!</definedName>
    <definedName name="Print_Table" localSheetId="19">#REF!</definedName>
    <definedName name="Print_Table" localSheetId="20">#REF!</definedName>
    <definedName name="Print_Table">#REF!</definedName>
    <definedName name="problem" localSheetId="13" hidden="1">{#N/A,#N/A,FALSE,"trates"}</definedName>
    <definedName name="problem" localSheetId="14" hidden="1">{#N/A,#N/A,FALSE,"trates"}</definedName>
    <definedName name="problem" localSheetId="15" hidden="1">{#N/A,#N/A,FALSE,"trates"}</definedName>
    <definedName name="problem" localSheetId="16" hidden="1">{#N/A,#N/A,FALSE,"trates"}</definedName>
    <definedName name="problem" localSheetId="17" hidden="1">{#N/A,#N/A,FALSE,"trates"}</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hidden="1">{#N/A,#N/A,FALSE,"trates"}</definedName>
    <definedName name="Product_2">#REF!</definedName>
    <definedName name="Product_5" localSheetId="13">#REF!</definedName>
    <definedName name="Product_5" localSheetId="14">#REF!</definedName>
    <definedName name="Product_5" localSheetId="15">#REF!</definedName>
    <definedName name="Product_5" localSheetId="16">#REF!</definedName>
    <definedName name="Product_5" localSheetId="17">#REF!</definedName>
    <definedName name="Product_5" localSheetId="18">#REF!</definedName>
    <definedName name="Product_5" localSheetId="19">#REF!</definedName>
    <definedName name="Product_5" localSheetId="20">#REF!</definedName>
    <definedName name="Product_5">#REF!</definedName>
    <definedName name="Product_6" localSheetId="13">#REF!</definedName>
    <definedName name="Product_6" localSheetId="14">#REF!</definedName>
    <definedName name="Product_6" localSheetId="15">#REF!</definedName>
    <definedName name="Product_6" localSheetId="16">#REF!</definedName>
    <definedName name="Product_6" localSheetId="17">#REF!</definedName>
    <definedName name="Product_6" localSheetId="18">#REF!</definedName>
    <definedName name="Product_6" localSheetId="19">#REF!</definedName>
    <definedName name="Product_6" localSheetId="20">#REF!</definedName>
    <definedName name="Product_6">#REF!</definedName>
    <definedName name="Product_7a" localSheetId="13">#REF!</definedName>
    <definedName name="Product_7a" localSheetId="14">#REF!</definedName>
    <definedName name="Product_7a" localSheetId="15">#REF!</definedName>
    <definedName name="Product_7a" localSheetId="16">#REF!</definedName>
    <definedName name="Product_7a" localSheetId="17">#REF!</definedName>
    <definedName name="Product_7a" localSheetId="18">#REF!</definedName>
    <definedName name="Product_7a" localSheetId="19">#REF!</definedName>
    <definedName name="Product_7a" localSheetId="20">#REF!</definedName>
    <definedName name="Product_7a">#REF!</definedName>
    <definedName name="Product_7b" localSheetId="13">#REF!</definedName>
    <definedName name="Product_7b" localSheetId="14">#REF!</definedName>
    <definedName name="Product_7b" localSheetId="15">#REF!</definedName>
    <definedName name="Product_7b" localSheetId="16">#REF!</definedName>
    <definedName name="Product_7b" localSheetId="17">#REF!</definedName>
    <definedName name="Product_7b" localSheetId="18">#REF!</definedName>
    <definedName name="Product_7b" localSheetId="19">#REF!</definedName>
    <definedName name="Product_7b" localSheetId="20">#REF!</definedName>
    <definedName name="Product_7b">#REF!</definedName>
    <definedName name="Project">[27]CASE!$B$3:$B$12</definedName>
    <definedName name="Project_Starts_Operations_in_Quarter" localSheetId="13">#REF!</definedName>
    <definedName name="Project_Starts_Operations_in_Quarter" localSheetId="14">#REF!</definedName>
    <definedName name="Project_Starts_Operations_in_Quarter" localSheetId="15">#REF!</definedName>
    <definedName name="Project_Starts_Operations_in_Quarter" localSheetId="16">#REF!</definedName>
    <definedName name="Project_Starts_Operations_in_Quarter" localSheetId="17">#REF!</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#REF!</definedName>
    <definedName name="Property__Plant___Equipment" localSheetId="13">#REF!</definedName>
    <definedName name="Property__Plant___Equipment" localSheetId="14">#REF!</definedName>
    <definedName name="Property__Plant___Equipment" localSheetId="15">#REF!</definedName>
    <definedName name="Property__Plant___Equipment" localSheetId="16">#REF!</definedName>
    <definedName name="Property__Plant___Equipment" localSheetId="17">#REF!</definedName>
    <definedName name="Property__Plant___Equipment" localSheetId="18">#REF!</definedName>
    <definedName name="Property__Plant___Equipment" localSheetId="19">#REF!</definedName>
    <definedName name="Property__Plant___Equipment" localSheetId="20">#REF!</definedName>
    <definedName name="Property__Plant___Equipment">#REF!</definedName>
    <definedName name="Property_Tax_Assessment_Value_for_Jan1_Start" localSheetId="13">#REF!</definedName>
    <definedName name="Property_Tax_Assessment_Value_for_Jan1_Start" localSheetId="14">#REF!</definedName>
    <definedName name="Property_Tax_Assessment_Value_for_Jan1_Start" localSheetId="15">#REF!</definedName>
    <definedName name="Property_Tax_Assessment_Value_for_Jan1_Start" localSheetId="16">#REF!</definedName>
    <definedName name="Property_Tax_Assessment_Value_for_Jan1_Start" localSheetId="17">#REF!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#REF!</definedName>
    <definedName name="Property_Tax_Base_Year" localSheetId="13">#REF!</definedName>
    <definedName name="Property_Tax_Base_Year" localSheetId="14">#REF!</definedName>
    <definedName name="Property_Tax_Base_Year" localSheetId="15">#REF!</definedName>
    <definedName name="Property_Tax_Base_Year" localSheetId="16">#REF!</definedName>
    <definedName name="Property_Tax_Base_Year" localSheetId="17">#REF!</definedName>
    <definedName name="Property_Tax_Base_Year" localSheetId="18">#REF!</definedName>
    <definedName name="Property_Tax_Base_Year" localSheetId="19">#REF!</definedName>
    <definedName name="Property_Tax_Base_Year" localSheetId="20">#REF!</definedName>
    <definedName name="Property_Tax_Base_Year">#REF!</definedName>
    <definedName name="Property_Tax_Dec_2000" localSheetId="13">#REF!</definedName>
    <definedName name="Property_Tax_Dec_2000" localSheetId="14">#REF!</definedName>
    <definedName name="Property_Tax_Dec_2000" localSheetId="15">#REF!</definedName>
    <definedName name="Property_Tax_Dec_2000" localSheetId="16">#REF!</definedName>
    <definedName name="Property_Tax_Dec_2000" localSheetId="17">#REF!</definedName>
    <definedName name="Property_Tax_Dec_2000" localSheetId="18">#REF!</definedName>
    <definedName name="Property_Tax_Dec_2000" localSheetId="19">#REF!</definedName>
    <definedName name="Property_Tax_Dec_2000" localSheetId="20">#REF!</definedName>
    <definedName name="Property_Tax_Dec_2000">#REF!</definedName>
    <definedName name="Property_Tax_Input_Delayed_One_Year" localSheetId="13">#REF!</definedName>
    <definedName name="Property_Tax_Input_Delayed_One_Year" localSheetId="14">#REF!</definedName>
    <definedName name="Property_Tax_Input_Delayed_One_Year" localSheetId="15">#REF!</definedName>
    <definedName name="Property_Tax_Input_Delayed_One_Year" localSheetId="16">#REF!</definedName>
    <definedName name="Property_Tax_Input_Delayed_One_Year" localSheetId="17">#REF!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#REF!</definedName>
    <definedName name="Property_Taxes___Book" localSheetId="13">#REF!</definedName>
    <definedName name="Property_Taxes___Book" localSheetId="14">#REF!</definedName>
    <definedName name="Property_Taxes___Book" localSheetId="15">#REF!</definedName>
    <definedName name="Property_Taxes___Book" localSheetId="16">#REF!</definedName>
    <definedName name="Property_Taxes___Book" localSheetId="17">#REF!</definedName>
    <definedName name="Property_Taxes___Book" localSheetId="18">#REF!</definedName>
    <definedName name="Property_Taxes___Book" localSheetId="19">#REF!</definedName>
    <definedName name="Property_Taxes___Book" localSheetId="20">#REF!</definedName>
    <definedName name="Property_Taxes___Book">#REF!</definedName>
    <definedName name="Property_Taxes__Cash" localSheetId="13">#REF!</definedName>
    <definedName name="Property_Taxes__Cash" localSheetId="14">#REF!</definedName>
    <definedName name="Property_Taxes__Cash" localSheetId="15">#REF!</definedName>
    <definedName name="Property_Taxes__Cash" localSheetId="16">#REF!</definedName>
    <definedName name="Property_Taxes__Cash" localSheetId="17">#REF!</definedName>
    <definedName name="Property_Taxes__Cash" localSheetId="18">#REF!</definedName>
    <definedName name="Property_Taxes__Cash" localSheetId="19">#REF!</definedName>
    <definedName name="Property_Taxes__Cash" localSheetId="20">#REF!</definedName>
    <definedName name="Property_Taxes__Cash">#REF!</definedName>
    <definedName name="PSA_Line_Loss_Factor" localSheetId="13">#REF!</definedName>
    <definedName name="PSA_Line_Loss_Factor" localSheetId="14">#REF!</definedName>
    <definedName name="PSA_Line_Loss_Factor" localSheetId="15">#REF!</definedName>
    <definedName name="PSA_Line_Loss_Factor" localSheetId="16">#REF!</definedName>
    <definedName name="PSA_Line_Loss_Factor" localSheetId="17">#REF!</definedName>
    <definedName name="PSA_Line_Loss_Factor" localSheetId="18">#REF!</definedName>
    <definedName name="PSA_Line_Loss_Factor" localSheetId="19">#REF!</definedName>
    <definedName name="PSA_Line_Loss_Factor" localSheetId="20">#REF!</definedName>
    <definedName name="PSA_Line_Loss_Factor">#REF!</definedName>
    <definedName name="PSA_Off_Peak_Delivered_MWh" localSheetId="13">#REF!</definedName>
    <definedName name="PSA_Off_Peak_Delivered_MWh" localSheetId="14">#REF!</definedName>
    <definedName name="PSA_Off_Peak_Delivered_MWh" localSheetId="15">#REF!</definedName>
    <definedName name="PSA_Off_Peak_Delivered_MWh" localSheetId="16">#REF!</definedName>
    <definedName name="PSA_Off_Peak_Delivered_MWh" localSheetId="17">#REF!</definedName>
    <definedName name="PSA_Off_Peak_Delivered_MWh" localSheetId="18">#REF!</definedName>
    <definedName name="PSA_Off_Peak_Delivered_MWh" localSheetId="19">#REF!</definedName>
    <definedName name="PSA_Off_Peak_Delivered_MWh" localSheetId="20">#REF!</definedName>
    <definedName name="PSA_Off_Peak_Delivered_MWh">#REF!</definedName>
    <definedName name="PSA_On_Peak_Delivered_MWh" localSheetId="13">#REF!</definedName>
    <definedName name="PSA_On_Peak_Delivered_MWh" localSheetId="14">#REF!</definedName>
    <definedName name="PSA_On_Peak_Delivered_MWh" localSheetId="15">#REF!</definedName>
    <definedName name="PSA_On_Peak_Delivered_MWh" localSheetId="16">#REF!</definedName>
    <definedName name="PSA_On_Peak_Delivered_MWh" localSheetId="17">#REF!</definedName>
    <definedName name="PSA_On_Peak_Delivered_MWh" localSheetId="18">#REF!</definedName>
    <definedName name="PSA_On_Peak_Delivered_MWh" localSheetId="19">#REF!</definedName>
    <definedName name="PSA_On_Peak_Delivered_MWh" localSheetId="20">#REF!</definedName>
    <definedName name="PSA_On_Peak_Delivered_MWh">#REF!</definedName>
    <definedName name="PSA_Replacement_MWh_Cost" localSheetId="13">#REF!</definedName>
    <definedName name="PSA_Replacement_MWh_Cost" localSheetId="14">#REF!</definedName>
    <definedName name="PSA_Replacement_MWh_Cost" localSheetId="15">#REF!</definedName>
    <definedName name="PSA_Replacement_MWh_Cost" localSheetId="16">#REF!</definedName>
    <definedName name="PSA_Replacement_MWh_Cost" localSheetId="17">#REF!</definedName>
    <definedName name="PSA_Replacement_MWh_Cost" localSheetId="18">#REF!</definedName>
    <definedName name="PSA_Replacement_MWh_Cost" localSheetId="19">#REF!</definedName>
    <definedName name="PSA_Replacement_MWh_Cost" localSheetId="20">#REF!</definedName>
    <definedName name="PSA_Replacement_MWh_Cost">#REF!</definedName>
    <definedName name="PST" localSheetId="13">#REF!</definedName>
    <definedName name="PST" localSheetId="14">#REF!</definedName>
    <definedName name="PST" localSheetId="15">#REF!</definedName>
    <definedName name="PST" localSheetId="16">#REF!</definedName>
    <definedName name="PST" localSheetId="17">#REF!</definedName>
    <definedName name="PST" localSheetId="18">#REF!</definedName>
    <definedName name="PST" localSheetId="19">#REF!</definedName>
    <definedName name="PST" localSheetId="20">#REF!</definedName>
    <definedName name="PST">#REF!</definedName>
    <definedName name="PSTAIR" localSheetId="13">#REF!</definedName>
    <definedName name="PSTAIR" localSheetId="14">#REF!</definedName>
    <definedName name="PSTAIR" localSheetId="15">#REF!</definedName>
    <definedName name="PSTAIR" localSheetId="16">#REF!</definedName>
    <definedName name="PSTAIR" localSheetId="17">#REF!</definedName>
    <definedName name="PSTAIR" localSheetId="18">#REF!</definedName>
    <definedName name="PSTAIR" localSheetId="19">#REF!</definedName>
    <definedName name="PSTAIR" localSheetId="20">#REF!</definedName>
    <definedName name="PSTAIR">#REF!</definedName>
    <definedName name="pv">[5]Inputs!$B$26</definedName>
    <definedName name="PV_of_1st_Quarter_Cash_Flows" localSheetId="13">#REF!</definedName>
    <definedName name="PV_of_1st_Quarter_Cash_Flows" localSheetId="14">#REF!</definedName>
    <definedName name="PV_of_1st_Quarter_Cash_Flows" localSheetId="15">#REF!</definedName>
    <definedName name="PV_of_1st_Quarter_Cash_Flows" localSheetId="16">#REF!</definedName>
    <definedName name="PV_of_1st_Quarter_Cash_Flows" localSheetId="17">#REF!</definedName>
    <definedName name="PV_of_1st_Quarter_Cash_Flows" localSheetId="18">#REF!</definedName>
    <definedName name="PV_of_1st_Quarter_Cash_Flows" localSheetId="19">#REF!</definedName>
    <definedName name="PV_of_1st_Quarter_Cash_Flows" localSheetId="20">#REF!</definedName>
    <definedName name="PV_of_1st_Quarter_Cash_Flows">#REF!</definedName>
    <definedName name="PV_of_2nd_Quarter_Cash_Flows" localSheetId="13">#REF!</definedName>
    <definedName name="PV_of_2nd_Quarter_Cash_Flows" localSheetId="14">#REF!</definedName>
    <definedName name="PV_of_2nd_Quarter_Cash_Flows" localSheetId="15">#REF!</definedName>
    <definedName name="PV_of_2nd_Quarter_Cash_Flows" localSheetId="16">#REF!</definedName>
    <definedName name="PV_of_2nd_Quarter_Cash_Flows" localSheetId="17">#REF!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#REF!</definedName>
    <definedName name="PV_of_3rd_Quarter_Cash_Flows" localSheetId="13">#REF!</definedName>
    <definedName name="PV_of_3rd_Quarter_Cash_Flows" localSheetId="14">#REF!</definedName>
    <definedName name="PV_of_3rd_Quarter_Cash_Flows" localSheetId="15">#REF!</definedName>
    <definedName name="PV_of_3rd_Quarter_Cash_Flows" localSheetId="16">#REF!</definedName>
    <definedName name="PV_of_3rd_Quarter_Cash_Flows" localSheetId="17">#REF!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#REF!</definedName>
    <definedName name="PV_of_4th_Quarter_Cash_Flows" localSheetId="13">#REF!</definedName>
    <definedName name="PV_of_4th_Quarter_Cash_Flows" localSheetId="14">#REF!</definedName>
    <definedName name="PV_of_4th_Quarter_Cash_Flows" localSheetId="15">#REF!</definedName>
    <definedName name="PV_of_4th_Quarter_Cash_Flows" localSheetId="16">#REF!</definedName>
    <definedName name="PV_of_4th_Quarter_Cash_Flows" localSheetId="17">#REF!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#REF!</definedName>
    <definedName name="PV_Project_Cash_Flows" localSheetId="13">#REF!</definedName>
    <definedName name="PV_Project_Cash_Flows" localSheetId="14">#REF!</definedName>
    <definedName name="PV_Project_Cash_Flows" localSheetId="15">#REF!</definedName>
    <definedName name="PV_Project_Cash_Flows" localSheetId="16">#REF!</definedName>
    <definedName name="PV_Project_Cash_Flows" localSheetId="17">#REF!</definedName>
    <definedName name="PV_Project_Cash_Flows" localSheetId="18">#REF!</definedName>
    <definedName name="PV_Project_Cash_Flows" localSheetId="19">#REF!</definedName>
    <definedName name="PV_Project_Cash_Flows" localSheetId="20">#REF!</definedName>
    <definedName name="PV_Project_Cash_Flows">#REF!</definedName>
    <definedName name="pyeper" localSheetId="13">#REF!</definedName>
    <definedName name="pyeper" localSheetId="14">#REF!</definedName>
    <definedName name="pyeper" localSheetId="15">#REF!</definedName>
    <definedName name="pyeper" localSheetId="16">#REF!</definedName>
    <definedName name="pyeper" localSheetId="17">#REF!</definedName>
    <definedName name="pyeper" localSheetId="18">#REF!</definedName>
    <definedName name="pyeper" localSheetId="19">#REF!</definedName>
    <definedName name="pyeper" localSheetId="20">#REF!</definedName>
    <definedName name="pyeper">#REF!</definedName>
    <definedName name="qqqqqqq" localSheetId="13" hidden="1">{"SourcesUses",#N/A,TRUE,"CFMODEL";"TransOverview",#N/A,TRUE,"CFMODEL"}</definedName>
    <definedName name="qqqqqqq" localSheetId="14" hidden="1">{"SourcesUses",#N/A,TRUE,"CFMODEL";"TransOverview",#N/A,TRUE,"CFMODEL"}</definedName>
    <definedName name="qqqqqqq" localSheetId="15" hidden="1">{"SourcesUses",#N/A,TRUE,"CFMODEL";"TransOverview",#N/A,TRUE,"CFMODEL"}</definedName>
    <definedName name="qqqqqqq" localSheetId="16" hidden="1">{"SourcesUses",#N/A,TRUE,"CFMODEL";"TransOverview",#N/A,TRUE,"CFMODEL"}</definedName>
    <definedName name="qqqqqqq" localSheetId="17" hidden="1">{"SourcesUses",#N/A,TRUE,"CFMODEL";"TransOverview",#N/A,TRUE,"CFMODEL"}</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hidden="1">{"SourcesUses",#N/A,TRUE,"CFMODEL";"TransOverview",#N/A,TRUE,"CFMODEL"}</definedName>
    <definedName name="qqqqqqqqqqqqqqqqqq" localSheetId="13" hidden="1">{"Income Statement",#N/A,FALSE,"CFMODEL";"Balance Sheet",#N/A,FALSE,"CFMODEL"}</definedName>
    <definedName name="qqqqqqqqqqqqqqqqqq" localSheetId="14" hidden="1">{"Income Statement",#N/A,FALSE,"CFMODEL";"Balance Sheet",#N/A,FALSE,"CFMODEL"}</definedName>
    <definedName name="qqqqqqqqqqqqqqqqqq" localSheetId="15" hidden="1">{"Income Statement",#N/A,FALSE,"CFMODEL";"Balance Sheet",#N/A,FALSE,"CFMODEL"}</definedName>
    <definedName name="qqqqqqqqqqqqqqqqqq" localSheetId="16" hidden="1">{"Income Statement",#N/A,FALSE,"CFMODEL";"Balance Sheet",#N/A,FALSE,"CFMODEL"}</definedName>
    <definedName name="qqqqqqqqqqqqqqqqqq" localSheetId="17" hidden="1">{"Income Statement",#N/A,FALSE,"CFMODEL";"Balance Sheet",#N/A,FALSE,"CFMODEL"}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hidden="1">{"Income Statement",#N/A,FALSE,"CFMODEL";"Balance Sheet",#N/A,FALSE,"CFMODEL"}</definedName>
    <definedName name="r.CashFlow" localSheetId="13" hidden="1">#REF!</definedName>
    <definedName name="r.CashFlow" localSheetId="14" hidden="1">#REF!</definedName>
    <definedName name="r.CashFlow" localSheetId="15" hidden="1">#REF!</definedName>
    <definedName name="r.CashFlow" localSheetId="16" hidden="1">#REF!</definedName>
    <definedName name="r.CashFlow" localSheetId="17" hidden="1">#REF!</definedName>
    <definedName name="r.CashFlow" localSheetId="18" hidden="1">#REF!</definedName>
    <definedName name="r.CashFlow" localSheetId="19" hidden="1">#REF!</definedName>
    <definedName name="r.CashFlow" localSheetId="20" hidden="1">#REF!</definedName>
    <definedName name="r.CashFlow" hidden="1">#REF!</definedName>
    <definedName name="r.Leverage" localSheetId="13" hidden="1">#REF!</definedName>
    <definedName name="r.Leverage" localSheetId="14" hidden="1">#REF!</definedName>
    <definedName name="r.Leverage" localSheetId="15" hidden="1">#REF!</definedName>
    <definedName name="r.Leverage" localSheetId="16" hidden="1">#REF!</definedName>
    <definedName name="r.Leverage" localSheetId="17" hidden="1">#REF!</definedName>
    <definedName name="r.Leverage" localSheetId="18" hidden="1">#REF!</definedName>
    <definedName name="r.Leverage" localSheetId="19" hidden="1">#REF!</definedName>
    <definedName name="r.Leverage" localSheetId="20" hidden="1">#REF!</definedName>
    <definedName name="r.Leverage" hidden="1">#REF!</definedName>
    <definedName name="r.Liquidity" localSheetId="13" hidden="1">#REF!</definedName>
    <definedName name="r.Liquidity" localSheetId="14" hidden="1">#REF!</definedName>
    <definedName name="r.Liquidity" localSheetId="15" hidden="1">#REF!</definedName>
    <definedName name="r.Liquidity" localSheetId="16" hidden="1">#REF!</definedName>
    <definedName name="r.Liquidity" localSheetId="17" hidden="1">#REF!</definedName>
    <definedName name="r.Liquidity" localSheetId="18" hidden="1">#REF!</definedName>
    <definedName name="r.Liquidity" localSheetId="19" hidden="1">#REF!</definedName>
    <definedName name="r.Liquidity" localSheetId="20" hidden="1">#REF!</definedName>
    <definedName name="r.Liquidity" hidden="1">#REF!</definedName>
    <definedName name="r.Market" localSheetId="13" hidden="1">#REF!</definedName>
    <definedName name="r.Market" localSheetId="14" hidden="1">#REF!</definedName>
    <definedName name="r.Market" localSheetId="15" hidden="1">#REF!</definedName>
    <definedName name="r.Market" localSheetId="16" hidden="1">#REF!</definedName>
    <definedName name="r.Market" localSheetId="17" hidden="1">#REF!</definedName>
    <definedName name="r.Market" localSheetId="18" hidden="1">#REF!</definedName>
    <definedName name="r.Market" localSheetId="19" hidden="1">#REF!</definedName>
    <definedName name="r.Market" localSheetId="20" hidden="1">#REF!</definedName>
    <definedName name="r.Market" hidden="1">#REF!</definedName>
    <definedName name="r.Profitability" localSheetId="13" hidden="1">#REF!</definedName>
    <definedName name="r.Profitability" localSheetId="14" hidden="1">#REF!</definedName>
    <definedName name="r.Profitability" localSheetId="15" hidden="1">#REF!</definedName>
    <definedName name="r.Profitability" localSheetId="16" hidden="1">#REF!</definedName>
    <definedName name="r.Profitability" localSheetId="17" hidden="1">#REF!</definedName>
    <definedName name="r.Profitability" localSheetId="18" hidden="1">#REF!</definedName>
    <definedName name="r.Profitability" localSheetId="19" hidden="1">#REF!</definedName>
    <definedName name="r.Profitability" localSheetId="20" hidden="1">#REF!</definedName>
    <definedName name="r.Profitability" hidden="1">#REF!</definedName>
    <definedName name="r.Summary" localSheetId="13" hidden="1">#REF!</definedName>
    <definedName name="r.Summary" localSheetId="14" hidden="1">#REF!</definedName>
    <definedName name="r.Summary" localSheetId="15" hidden="1">#REF!</definedName>
    <definedName name="r.Summary" localSheetId="16" hidden="1">#REF!</definedName>
    <definedName name="r.Summary" localSheetId="17" hidden="1">#REF!</definedName>
    <definedName name="r.Summary" localSheetId="18" hidden="1">#REF!</definedName>
    <definedName name="r.Summary" localSheetId="19" hidden="1">#REF!</definedName>
    <definedName name="r.Summary" localSheetId="20" hidden="1">#REF!</definedName>
    <definedName name="r.Summary" hidden="1">#REF!</definedName>
    <definedName name="ra" localSheetId="13">#REF!</definedName>
    <definedName name="ra" localSheetId="14">#REF!</definedName>
    <definedName name="ra" localSheetId="15">#REF!</definedName>
    <definedName name="ra" localSheetId="16">#REF!</definedName>
    <definedName name="ra" localSheetId="17">#REF!</definedName>
    <definedName name="ra" localSheetId="18">#REF!</definedName>
    <definedName name="ra" localSheetId="19">#REF!</definedName>
    <definedName name="ra" localSheetId="20">#REF!</definedName>
    <definedName name="ra">#REF!</definedName>
    <definedName name="RateCase" localSheetId="13">#REF!</definedName>
    <definedName name="RateCase" localSheetId="14">#REF!</definedName>
    <definedName name="RateCase" localSheetId="15">#REF!</definedName>
    <definedName name="RateCase" localSheetId="16">#REF!</definedName>
    <definedName name="RateCase" localSheetId="17">#REF!</definedName>
    <definedName name="RateCase" localSheetId="18">#REF!</definedName>
    <definedName name="RateCase" localSheetId="19">#REF!</definedName>
    <definedName name="RateCase" localSheetId="20">#REF!</definedName>
    <definedName name="RateCase">#REF!</definedName>
    <definedName name="Re_Fi_Term_Loan_Maturity_Year" localSheetId="13">#REF!</definedName>
    <definedName name="Re_Fi_Term_Loan_Maturity_Year" localSheetId="14">#REF!</definedName>
    <definedName name="Re_Fi_Term_Loan_Maturity_Year" localSheetId="15">#REF!</definedName>
    <definedName name="Re_Fi_Term_Loan_Maturity_Year" localSheetId="16">#REF!</definedName>
    <definedName name="Re_Fi_Term_Loan_Maturity_Year" localSheetId="17">#REF!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#REF!</definedName>
    <definedName name="REC" localSheetId="13">#REF!</definedName>
    <definedName name="REC" localSheetId="14">#REF!</definedName>
    <definedName name="REC" localSheetId="15">#REF!</definedName>
    <definedName name="REC" localSheetId="16">#REF!</definedName>
    <definedName name="REC" localSheetId="17">#REF!</definedName>
    <definedName name="REC" localSheetId="18">#REF!</definedName>
    <definedName name="REC" localSheetId="19">#REF!</definedName>
    <definedName name="REC" localSheetId="20">#REF!</definedName>
    <definedName name="REC">#REF!</definedName>
    <definedName name="reference3" localSheetId="13" hidden="1">{"SourcesUses",#N/A,TRUE,"CFMODEL";"TransOverview",#N/A,TRUE,"CFMODEL"}</definedName>
    <definedName name="reference3" localSheetId="14" hidden="1">{"SourcesUses",#N/A,TRUE,"CFMODEL";"TransOverview",#N/A,TRUE,"CFMODEL"}</definedName>
    <definedName name="reference3" localSheetId="15" hidden="1">{"SourcesUses",#N/A,TRUE,"CFMODEL";"TransOverview",#N/A,TRUE,"CFMODEL"}</definedName>
    <definedName name="reference3" localSheetId="16" hidden="1">{"SourcesUses",#N/A,TRUE,"CFMODEL";"TransOverview",#N/A,TRUE,"CFMODEL"}</definedName>
    <definedName name="reference3" localSheetId="17" hidden="1">{"SourcesUses",#N/A,TRUE,"CFMODEL";"TransOverview",#N/A,TRUE,"CFMODEL"}</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hidden="1">{"SourcesUses",#N/A,TRUE,"CFMODEL";"TransOverview",#N/A,TRUE,"CFMODEL"}</definedName>
    <definedName name="reference32" localSheetId="13" hidden="1">{"SourcesUses",#N/A,TRUE,"CFMODEL";"TransOverview",#N/A,TRUE,"CFMODEL"}</definedName>
    <definedName name="reference32" localSheetId="14" hidden="1">{"SourcesUses",#N/A,TRUE,"CFMODEL";"TransOverview",#N/A,TRUE,"CFMODEL"}</definedName>
    <definedName name="reference32" localSheetId="15" hidden="1">{"SourcesUses",#N/A,TRUE,"CFMODEL";"TransOverview",#N/A,TRUE,"CFMODEL"}</definedName>
    <definedName name="reference32" localSheetId="16" hidden="1">{"SourcesUses",#N/A,TRUE,"CFMODEL";"TransOverview",#N/A,TRUE,"CFMODEL"}</definedName>
    <definedName name="reference32" localSheetId="17"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hidden="1">{"SourcesUses",#N/A,TRUE,"CFMODEL";"TransOverview",#N/A,TRUE,"CFMODEL"}</definedName>
    <definedName name="Refi_Debt_Service_Coverage_Ratio_List" localSheetId="13">#REF!</definedName>
    <definedName name="Refi_Debt_Service_Coverage_Ratio_List" localSheetId="14">#REF!</definedName>
    <definedName name="Refi_Debt_Service_Coverage_Ratio_List" localSheetId="15">#REF!</definedName>
    <definedName name="Refi_Debt_Service_Coverage_Ratio_List" localSheetId="16">#REF!</definedName>
    <definedName name="Refi_Debt_Service_Coverage_Ratio_List" localSheetId="17">#REF!</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#REF!</definedName>
    <definedName name="Refi_DSCR_Criteria" localSheetId="13">#REF!</definedName>
    <definedName name="Refi_DSCR_Criteria" localSheetId="14">#REF!</definedName>
    <definedName name="Refi_DSCR_Criteria" localSheetId="15">#REF!</definedName>
    <definedName name="Refi_DSCR_Criteria" localSheetId="16">#REF!</definedName>
    <definedName name="Refi_DSCR_Criteria" localSheetId="17">#REF!</definedName>
    <definedName name="Refi_DSCR_Criteria" localSheetId="18">#REF!</definedName>
    <definedName name="Refi_DSCR_Criteria" localSheetId="19">#REF!</definedName>
    <definedName name="Refi_DSCR_Criteria" localSheetId="20">#REF!</definedName>
    <definedName name="Refi_DSCR_Criteria">#REF!</definedName>
    <definedName name="Refinancing_Amortization_Schedule" localSheetId="13">#REF!</definedName>
    <definedName name="Refinancing_Amortization_Schedule" localSheetId="14">#REF!</definedName>
    <definedName name="Refinancing_Amortization_Schedule" localSheetId="15">#REF!</definedName>
    <definedName name="Refinancing_Amortization_Schedule" localSheetId="16">#REF!</definedName>
    <definedName name="Refinancing_Amortization_Schedule" localSheetId="17">#REF!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#REF!</definedName>
    <definedName name="Reggie" localSheetId="13">#REF!</definedName>
    <definedName name="Reggie" localSheetId="14">#REF!</definedName>
    <definedName name="Reggie" localSheetId="15">#REF!</definedName>
    <definedName name="Reggie" localSheetId="16">#REF!</definedName>
    <definedName name="Reggie" localSheetId="17">#REF!</definedName>
    <definedName name="Reggie" localSheetId="18">#REF!</definedName>
    <definedName name="Reggie" localSheetId="19">#REF!</definedName>
    <definedName name="Reggie" localSheetId="20">#REF!</definedName>
    <definedName name="Reggie">#REF!</definedName>
    <definedName name="Reggie1" localSheetId="13">#REF!</definedName>
    <definedName name="Reggie1" localSheetId="14">#REF!</definedName>
    <definedName name="Reggie1" localSheetId="15">#REF!</definedName>
    <definedName name="Reggie1" localSheetId="16">#REF!</definedName>
    <definedName name="Reggie1" localSheetId="17">#REF!</definedName>
    <definedName name="Reggie1" localSheetId="18">#REF!</definedName>
    <definedName name="Reggie1" localSheetId="19">#REF!</definedName>
    <definedName name="Reggie1" localSheetId="20">#REF!</definedName>
    <definedName name="Reggie1">#REF!</definedName>
    <definedName name="Repairs_Discount_Factor" localSheetId="13">#REF!</definedName>
    <definedName name="Repairs_Discount_Factor" localSheetId="14">#REF!</definedName>
    <definedName name="Repairs_Discount_Factor" localSheetId="15">#REF!</definedName>
    <definedName name="Repairs_Discount_Factor" localSheetId="16">#REF!</definedName>
    <definedName name="Repairs_Discount_Factor" localSheetId="17">#REF!</definedName>
    <definedName name="Repairs_Discount_Factor" localSheetId="18">#REF!</definedName>
    <definedName name="Repairs_Discount_Factor" localSheetId="19">#REF!</definedName>
    <definedName name="Repairs_Discount_Factor" localSheetId="20">#REF!</definedName>
    <definedName name="Repairs_Discount_Factor">#REF!</definedName>
    <definedName name="repo_meanreversion" localSheetId="13">#REF!</definedName>
    <definedName name="repo_meanreversion" localSheetId="14">#REF!</definedName>
    <definedName name="repo_meanreversion" localSheetId="15">#REF!</definedName>
    <definedName name="repo_meanreversion" localSheetId="16">#REF!</definedName>
    <definedName name="repo_meanreversion" localSheetId="17">#REF!</definedName>
    <definedName name="repo_meanreversion" localSheetId="18">#REF!</definedName>
    <definedName name="repo_meanreversion" localSheetId="19">#REF!</definedName>
    <definedName name="repo_meanreversion" localSheetId="20">#REF!</definedName>
    <definedName name="repo_meanreversion">#REF!</definedName>
    <definedName name="repo_model" localSheetId="13">#REF!</definedName>
    <definedName name="repo_model" localSheetId="14">#REF!</definedName>
    <definedName name="repo_model" localSheetId="15">#REF!</definedName>
    <definedName name="repo_model" localSheetId="16">#REF!</definedName>
    <definedName name="repo_model" localSheetId="17">#REF!</definedName>
    <definedName name="repo_model" localSheetId="18">#REF!</definedName>
    <definedName name="repo_model" localSheetId="19">#REF!</definedName>
    <definedName name="repo_model" localSheetId="20">#REF!</definedName>
    <definedName name="repo_model">#REF!</definedName>
    <definedName name="repo_volatility" localSheetId="13">#REF!</definedName>
    <definedName name="repo_volatility" localSheetId="14">#REF!</definedName>
    <definedName name="repo_volatility" localSheetId="15">#REF!</definedName>
    <definedName name="repo_volatility" localSheetId="16">#REF!</definedName>
    <definedName name="repo_volatility" localSheetId="17">#REF!</definedName>
    <definedName name="repo_volatility" localSheetId="18">#REF!</definedName>
    <definedName name="repo_volatility" localSheetId="19">#REF!</definedName>
    <definedName name="repo_volatility" localSheetId="20">#REF!</definedName>
    <definedName name="repo_volatility">#REF!</definedName>
    <definedName name="rert" localSheetId="13" hidden="1">{"'Attachment'!$A$1:$L$49"}</definedName>
    <definedName name="rert" localSheetId="14" hidden="1">{"'Attachment'!$A$1:$L$49"}</definedName>
    <definedName name="rert" localSheetId="15" hidden="1">{"'Attachment'!$A$1:$L$49"}</definedName>
    <definedName name="rert" localSheetId="16" hidden="1">{"'Attachment'!$A$1:$L$49"}</definedName>
    <definedName name="rert" localSheetId="17" hidden="1">{"'Attachment'!$A$1:$L$49"}</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hidden="1">{"'Attachment'!$A$1:$L$49"}</definedName>
    <definedName name="RES_MTR">1.8</definedName>
    <definedName name="Residual_Credit_Enhancement_LOC_Amount" localSheetId="13">#REF!</definedName>
    <definedName name="Residual_Credit_Enhancement_LOC_Amount" localSheetId="14">#REF!</definedName>
    <definedName name="Residual_Credit_Enhancement_LOC_Amount" localSheetId="15">#REF!</definedName>
    <definedName name="Residual_Credit_Enhancement_LOC_Amount" localSheetId="16">#REF!</definedName>
    <definedName name="Residual_Credit_Enhancement_LOC_Amount" localSheetId="17">#REF!</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#REF!</definedName>
    <definedName name="Residual_Credit_Enhancement_LOC_Arrangement_Fee" localSheetId="13">#REF!</definedName>
    <definedName name="Residual_Credit_Enhancement_LOC_Arrangement_Fee" localSheetId="14">#REF!</definedName>
    <definedName name="Residual_Credit_Enhancement_LOC_Arrangement_Fee" localSheetId="15">#REF!</definedName>
    <definedName name="Residual_Credit_Enhancement_LOC_Arrangement_Fee" localSheetId="16">#REF!</definedName>
    <definedName name="Residual_Credit_Enhancement_LOC_Arrangement_Fee" localSheetId="17">#REF!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#REF!</definedName>
    <definedName name="Residual_Credit_Enhancement_LOC_Arrangement_Fee_Rate" localSheetId="13">#REF!</definedName>
    <definedName name="Residual_Credit_Enhancement_LOC_Arrangement_Fee_Rate" localSheetId="14">#REF!</definedName>
    <definedName name="Residual_Credit_Enhancement_LOC_Arrangement_Fee_Rate" localSheetId="15">#REF!</definedName>
    <definedName name="Residual_Credit_Enhancement_LOC_Arrangement_Fee_Rate" localSheetId="16">#REF!</definedName>
    <definedName name="Residual_Credit_Enhancement_LOC_Arrangement_Fee_Rate" localSheetId="17">#REF!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#REF!</definedName>
    <definedName name="Residual_Credit_Enhancement_LOC_Commitment_Fee_Rate" localSheetId="13">#REF!</definedName>
    <definedName name="Residual_Credit_Enhancement_LOC_Commitment_Fee_Rate" localSheetId="14">#REF!</definedName>
    <definedName name="Residual_Credit_Enhancement_LOC_Commitment_Fee_Rate" localSheetId="15">#REF!</definedName>
    <definedName name="Residual_Credit_Enhancement_LOC_Commitment_Fee_Rate" localSheetId="16">#REF!</definedName>
    <definedName name="Residual_Credit_Enhancement_LOC_Commitment_Fee_Rate" localSheetId="17">#REF!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#REF!</definedName>
    <definedName name="Residual_Credit_Enhancement_LOC_Fee" localSheetId="13">#REF!</definedName>
    <definedName name="Residual_Credit_Enhancement_LOC_Fee" localSheetId="14">#REF!</definedName>
    <definedName name="Residual_Credit_Enhancement_LOC_Fee" localSheetId="15">#REF!</definedName>
    <definedName name="Residual_Credit_Enhancement_LOC_Fee" localSheetId="16">#REF!</definedName>
    <definedName name="Residual_Credit_Enhancement_LOC_Fee" localSheetId="17">#REF!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#REF!</definedName>
    <definedName name="Residual_Credit_Enhancement_LOC_Fee_Operation" localSheetId="13">#REF!</definedName>
    <definedName name="Residual_Credit_Enhancement_LOC_Fee_Operation" localSheetId="14">#REF!</definedName>
    <definedName name="Residual_Credit_Enhancement_LOC_Fee_Operation" localSheetId="15">#REF!</definedName>
    <definedName name="Residual_Credit_Enhancement_LOC_Fee_Operation" localSheetId="16">#REF!</definedName>
    <definedName name="Residual_Credit_Enhancement_LOC_Fee_Operation" localSheetId="17">#REF!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#REF!</definedName>
    <definedName name="Residual_Credit_Enhancement_LOC_Fee_Rate" localSheetId="13">#REF!</definedName>
    <definedName name="Residual_Credit_Enhancement_LOC_Fee_Rate" localSheetId="14">#REF!</definedName>
    <definedName name="Residual_Credit_Enhancement_LOC_Fee_Rate" localSheetId="15">#REF!</definedName>
    <definedName name="Residual_Credit_Enhancement_LOC_Fee_Rate" localSheetId="16">#REF!</definedName>
    <definedName name="Residual_Credit_Enhancement_LOC_Fee_Rate" localSheetId="17">#REF!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#REF!</definedName>
    <definedName name="Residual_Credit_Enhancement_LOC_Percentage" localSheetId="13">#REF!</definedName>
    <definedName name="Residual_Credit_Enhancement_LOC_Percentage" localSheetId="14">#REF!</definedName>
    <definedName name="Residual_Credit_Enhancement_LOC_Percentage" localSheetId="15">#REF!</definedName>
    <definedName name="Residual_Credit_Enhancement_LOC_Percentage" localSheetId="16">#REF!</definedName>
    <definedName name="Residual_Credit_Enhancement_LOC_Percentage" localSheetId="17">#REF!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#REF!</definedName>
    <definedName name="Residual_Credit_Enhancement_LOC_Upfront_Fee" localSheetId="13">#REF!</definedName>
    <definedName name="Residual_Credit_Enhancement_LOC_Upfront_Fee" localSheetId="14">#REF!</definedName>
    <definedName name="Residual_Credit_Enhancement_LOC_Upfront_Fee" localSheetId="15">#REF!</definedName>
    <definedName name="Residual_Credit_Enhancement_LOC_Upfront_Fee" localSheetId="16">#REF!</definedName>
    <definedName name="Residual_Credit_Enhancement_LOC_Upfront_Fee" localSheetId="17">#REF!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#REF!</definedName>
    <definedName name="Residual_Credit_Enhancement_LOC_Upfront_Fee_Rate" localSheetId="13">#REF!</definedName>
    <definedName name="Residual_Credit_Enhancement_LOC_Upfront_Fee_Rate" localSheetId="14">#REF!</definedName>
    <definedName name="Residual_Credit_Enhancement_LOC_Upfront_Fee_Rate" localSheetId="15">#REF!</definedName>
    <definedName name="Residual_Credit_Enhancement_LOC_Upfront_Fee_Rate" localSheetId="16">#REF!</definedName>
    <definedName name="Residual_Credit_Enhancement_LOC_Upfront_Fee_Rate" localSheetId="17">#REF!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#REF!</definedName>
    <definedName name="Restricted_Construction_Contingency_Amount" localSheetId="13">#REF!</definedName>
    <definedName name="Restricted_Construction_Contingency_Amount" localSheetId="14">#REF!</definedName>
    <definedName name="Restricted_Construction_Contingency_Amount" localSheetId="15">#REF!</definedName>
    <definedName name="Restricted_Construction_Contingency_Amount" localSheetId="16">#REF!</definedName>
    <definedName name="Restricted_Construction_Contingency_Amount" localSheetId="17">#REF!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#REF!</definedName>
    <definedName name="RETADD" localSheetId="13">#REF!</definedName>
    <definedName name="RETADD" localSheetId="14">#REF!</definedName>
    <definedName name="RETADD" localSheetId="15">#REF!</definedName>
    <definedName name="RETADD" localSheetId="16">#REF!</definedName>
    <definedName name="RETADD" localSheetId="17">#REF!</definedName>
    <definedName name="RETADD" localSheetId="18">#REF!</definedName>
    <definedName name="RETADD" localSheetId="19">#REF!</definedName>
    <definedName name="RETADD" localSheetId="20">#REF!</definedName>
    <definedName name="RETADD">#REF!</definedName>
    <definedName name="retro_table" localSheetId="13">#REF!</definedName>
    <definedName name="retro_table" localSheetId="14">#REF!</definedName>
    <definedName name="retro_table" localSheetId="15">#REF!</definedName>
    <definedName name="retro_table" localSheetId="16">#REF!</definedName>
    <definedName name="retro_table" localSheetId="17">#REF!</definedName>
    <definedName name="retro_table" localSheetId="18">#REF!</definedName>
    <definedName name="retro_table" localSheetId="19">#REF!</definedName>
    <definedName name="retro_table" localSheetId="20">#REF!</definedName>
    <definedName name="retro_table">#REF!</definedName>
    <definedName name="Revolver_Related_Costs___Closing" localSheetId="13">#REF!</definedName>
    <definedName name="Revolver_Related_Costs___Closing" localSheetId="14">#REF!</definedName>
    <definedName name="Revolver_Related_Costs___Closing" localSheetId="15">#REF!</definedName>
    <definedName name="Revolver_Related_Costs___Closing" localSheetId="16">#REF!</definedName>
    <definedName name="Revolver_Related_Costs___Closing" localSheetId="17">#REF!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#REF!</definedName>
    <definedName name="Right_of_Way_Base_Year" localSheetId="13">#REF!</definedName>
    <definedName name="Right_of_Way_Base_Year" localSheetId="14">#REF!</definedName>
    <definedName name="Right_of_Way_Base_Year" localSheetId="15">#REF!</definedName>
    <definedName name="Right_of_Way_Base_Year" localSheetId="16">#REF!</definedName>
    <definedName name="Right_of_Way_Base_Year" localSheetId="17">#REF!</definedName>
    <definedName name="Right_of_Way_Base_Year" localSheetId="18">#REF!</definedName>
    <definedName name="Right_of_Way_Base_Year" localSheetId="19">#REF!</definedName>
    <definedName name="Right_of_Way_Base_Year" localSheetId="20">#REF!</definedName>
    <definedName name="Right_of_Way_Base_Year">#REF!</definedName>
    <definedName name="Right_of_Way_Escalation_Factor" localSheetId="13">#REF!</definedName>
    <definedName name="Right_of_Way_Escalation_Factor" localSheetId="14">#REF!</definedName>
    <definedName name="Right_of_Way_Escalation_Factor" localSheetId="15">#REF!</definedName>
    <definedName name="Right_of_Way_Escalation_Factor" localSheetId="16">#REF!</definedName>
    <definedName name="Right_of_Way_Escalation_Factor" localSheetId="17">#REF!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#REF!</definedName>
    <definedName name="Right_of_Way_Inputs_per_Year" localSheetId="13">#REF!</definedName>
    <definedName name="Right_of_Way_Inputs_per_Year" localSheetId="14">#REF!</definedName>
    <definedName name="Right_of_Way_Inputs_per_Year" localSheetId="15">#REF!</definedName>
    <definedName name="Right_of_Way_Inputs_per_Year" localSheetId="16">#REF!</definedName>
    <definedName name="Right_of_Way_Inputs_per_Year" localSheetId="17">#REF!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#REF!</definedName>
    <definedName name="Right_of_Way_Payments" localSheetId="13">#REF!</definedName>
    <definedName name="Right_of_Way_Payments" localSheetId="14">#REF!</definedName>
    <definedName name="Right_of_Way_Payments" localSheetId="15">#REF!</definedName>
    <definedName name="Right_of_Way_Payments" localSheetId="16">#REF!</definedName>
    <definedName name="Right_of_Way_Payments" localSheetId="17">#REF!</definedName>
    <definedName name="Right_of_Way_Payments" localSheetId="18">#REF!</definedName>
    <definedName name="Right_of_Way_Payments" localSheetId="19">#REF!</definedName>
    <definedName name="Right_of_Way_Payments" localSheetId="20">#REF!</definedName>
    <definedName name="Right_of_Way_Payments">#REF!</definedName>
    <definedName name="Right_of_Way_Payments_in_1999" localSheetId="13">#REF!</definedName>
    <definedName name="Right_of_Way_Payments_in_1999" localSheetId="14">#REF!</definedName>
    <definedName name="Right_of_Way_Payments_in_1999" localSheetId="15">#REF!</definedName>
    <definedName name="Right_of_Way_Payments_in_1999" localSheetId="16">#REF!</definedName>
    <definedName name="Right_of_Way_Payments_in_1999" localSheetId="17">#REF!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3">#REF!</definedName>
    <definedName name="ROE_Quarterly_Calculation_15_Years" localSheetId="14">#REF!</definedName>
    <definedName name="ROE_Quarterly_Calculation_15_Years" localSheetId="15">#REF!</definedName>
    <definedName name="ROE_Quarterly_Calculation_15_Years" localSheetId="16">#REF!</definedName>
    <definedName name="ROE_Quarterly_Calculation_15_Years" localSheetId="17">#REF!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#REF!</definedName>
    <definedName name="ROE_Quarterly_Calculation_20_Years" localSheetId="13">#REF!</definedName>
    <definedName name="ROE_Quarterly_Calculation_20_Years" localSheetId="14">#REF!</definedName>
    <definedName name="ROE_Quarterly_Calculation_20_Years" localSheetId="15">#REF!</definedName>
    <definedName name="ROE_Quarterly_Calculation_20_Years" localSheetId="16">#REF!</definedName>
    <definedName name="ROE_Quarterly_Calculation_20_Years" localSheetId="17">#REF!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#REF!</definedName>
    <definedName name="rough" localSheetId="13">IF('CARE Table 1'!Values_Entered,HEADER_ROW+'CARE Table 1'!Number_of_Payments,HEADER_ROW)</definedName>
    <definedName name="rough" localSheetId="23">IF('CARE Table 11'!Values_Entered,HEADER_ROW+'CARE Table 11'!Number_of_Payments,HEADER_ROW)</definedName>
    <definedName name="rough" localSheetId="14">IF('CARE Table 2'!Values_Entered,HEADER_ROW+'CARE Table 2'!Number_of_Payments,HEADER_ROW)</definedName>
    <definedName name="rough" localSheetId="15">IF('CARE Table 3A _3B'!Values_Entered,HEADER_ROW+'CARE Table 3A _3B'!Number_of_Payments,HEADER_ROW)</definedName>
    <definedName name="rough" localSheetId="16">IF('CARE Table 4'!Values_Entered,HEADER_ROW+'CARE Table 4'!Number_of_Payments,HEADER_ROW)</definedName>
    <definedName name="rough" localSheetId="17">IF('CARE Table 5'!Values_Entered,HEADER_ROW+'CARE Table 5'!Number_of_Payments,HEADER_ROW)</definedName>
    <definedName name="rough" localSheetId="18">IF('CARE Table 6'!Values_Entered,HEADER_ROW+'CARE Table 6'!Number_of_Payments,HEADER_ROW)</definedName>
    <definedName name="rough" localSheetId="19">IF('CARE Table 7'!Values_Entered,HEADER_ROW+'CARE Table 7'!Number_of_Payments,HEADER_ROW)</definedName>
    <definedName name="rough" localSheetId="20">IF('CARE Table 8'!Values_Entered,HEADER_ROW+'CARE Table 8'!Number_of_Payments,HEADER_ROW)</definedName>
    <definedName name="rough" localSheetId="21">IF('CARE Table 9'!Values_Entered,HEADER_ROW+'CARE Table 9'!Number_of_Payments,HEADER_ROW)</definedName>
    <definedName name="rough">IF(Values_Entered,HEADER_ROW+Number_of_Payments,HEADER_ROW)</definedName>
    <definedName name="rrrrr" localSheetId="13" hidden="1">{"SourcesUses",#N/A,TRUE,#N/A;"TransOverview",#N/A,TRUE,"CFMODEL"}</definedName>
    <definedName name="rrrrr" localSheetId="14" hidden="1">{"SourcesUses",#N/A,TRUE,#N/A;"TransOverview",#N/A,TRUE,"CFMODEL"}</definedName>
    <definedName name="rrrrr" localSheetId="15" hidden="1">{"SourcesUses",#N/A,TRUE,#N/A;"TransOverview",#N/A,TRUE,"CFMODEL"}</definedName>
    <definedName name="rrrrr" localSheetId="16" hidden="1">{"SourcesUses",#N/A,TRUE,#N/A;"TransOverview",#N/A,TRUE,"CFMODEL"}</definedName>
    <definedName name="rrrrr" localSheetId="17" hidden="1">{"SourcesUses",#N/A,TRUE,#N/A;"TransOverview",#N/A,TRUE,"CFMODEL"}</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hidden="1">{"SourcesUses",#N/A,TRUE,#N/A;"TransOverview",#N/A,TRUE,"CFMODEL"}</definedName>
    <definedName name="rrrrrr" localSheetId="13" hidden="1">{"SourcesUses",#N/A,TRUE,"FundsFlow";"TransOverview",#N/A,TRUE,"FundsFlow"}</definedName>
    <definedName name="rrrrrr" localSheetId="14" hidden="1">{"SourcesUses",#N/A,TRUE,"FundsFlow";"TransOverview",#N/A,TRUE,"FundsFlow"}</definedName>
    <definedName name="rrrrrr" localSheetId="15" hidden="1">{"SourcesUses",#N/A,TRUE,"FundsFlow";"TransOverview",#N/A,TRUE,"FundsFlow"}</definedName>
    <definedName name="rrrrrr" localSheetId="16" hidden="1">{"SourcesUses",#N/A,TRUE,"FundsFlow";"TransOverview",#N/A,TRUE,"FundsFlow"}</definedName>
    <definedName name="rrrrrr" localSheetId="17" hidden="1">{"SourcesUses",#N/A,TRUE,"FundsFlow";"TransOverview",#N/A,TRUE,"FundsFlow"}</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hidden="1">{"SourcesUses",#N/A,TRUE,"FundsFlow";"TransOverview",#N/A,TRUE,"FundsFlow"}</definedName>
    <definedName name="rrrrrr2" localSheetId="13" hidden="1">{"SourcesUses",#N/A,TRUE,"FundsFlow";"TransOverview",#N/A,TRUE,"FundsFlow"}</definedName>
    <definedName name="rrrrrr2" localSheetId="14" hidden="1">{"SourcesUses",#N/A,TRUE,"FundsFlow";"TransOverview",#N/A,TRUE,"FundsFlow"}</definedName>
    <definedName name="rrrrrr2" localSheetId="15" hidden="1">{"SourcesUses",#N/A,TRUE,"FundsFlow";"TransOverview",#N/A,TRUE,"FundsFlow"}</definedName>
    <definedName name="rrrrrr2" localSheetId="16" hidden="1">{"SourcesUses",#N/A,TRUE,"FundsFlow";"TransOverview",#N/A,TRUE,"FundsFlow"}</definedName>
    <definedName name="rrrrrr2" localSheetId="17"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hidden="1">{"SourcesUses",#N/A,TRUE,"FundsFlow";"TransOverview",#N/A,TRUE,"FundsFlow"}</definedName>
    <definedName name="Run_Mkt_Shares">'[10]Mkt Share Calculator'!$K$6:$N$13</definedName>
    <definedName name="Run_Year">'[10]Mkt Share Calculator'!$B$6</definedName>
    <definedName name="Salary_Escalation_1996">'[18]FED G&amp;A Assumption Rates'!$B$8</definedName>
    <definedName name="Salary_Escalation_1997">'[18]FED G&amp;A Assumption Rates'!$C$8</definedName>
    <definedName name="Salary_Escalation_1998">'[18]FED G&amp;A Assumption Rates'!$D$8</definedName>
    <definedName name="Salary_Escalation_1999">'[18]FED G&amp;A Assumption Rates'!$E$8</definedName>
    <definedName name="Salary_Escalation_2000">'[18]FED G&amp;A Assumption Rates'!$F$8</definedName>
    <definedName name="Sale_of_Assets_Year" localSheetId="13">#REF!</definedName>
    <definedName name="Sale_of_Assets_Year" localSheetId="14">#REF!</definedName>
    <definedName name="Sale_of_Assets_Year" localSheetId="15">#REF!</definedName>
    <definedName name="Sale_of_Assets_Year" localSheetId="16">#REF!</definedName>
    <definedName name="Sale_of_Assets_Year" localSheetId="17">#REF!</definedName>
    <definedName name="Sale_of_Assets_Year" localSheetId="18">#REF!</definedName>
    <definedName name="Sale_of_Assets_Year" localSheetId="19">#REF!</definedName>
    <definedName name="Sale_of_Assets_Year" localSheetId="20">#REF!</definedName>
    <definedName name="Sale_of_Assets_Year">#REF!</definedName>
    <definedName name="Sale_Price_of_Assets_Input" localSheetId="13">#REF!</definedName>
    <definedName name="Sale_Price_of_Assets_Input" localSheetId="14">#REF!</definedName>
    <definedName name="Sale_Price_of_Assets_Input" localSheetId="15">#REF!</definedName>
    <definedName name="Sale_Price_of_Assets_Input" localSheetId="16">#REF!</definedName>
    <definedName name="Sale_Price_of_Assets_Input" localSheetId="17">#REF!</definedName>
    <definedName name="Sale_Price_of_Assets_Input" localSheetId="18">#REF!</definedName>
    <definedName name="Sale_Price_of_Assets_Input" localSheetId="19">#REF!</definedName>
    <definedName name="Sale_Price_of_Assets_Input" localSheetId="20">#REF!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'[10]Mkt Share Calculator'!$C$3</definedName>
    <definedName name="scgbs" localSheetId="13">#REF!</definedName>
    <definedName name="scgbs" localSheetId="14">#REF!</definedName>
    <definedName name="scgbs" localSheetId="15">#REF!</definedName>
    <definedName name="scgbs" localSheetId="16">#REF!</definedName>
    <definedName name="scgbs" localSheetId="17">#REF!</definedName>
    <definedName name="scgbs" localSheetId="18">#REF!</definedName>
    <definedName name="scgbs" localSheetId="19">#REF!</definedName>
    <definedName name="scgbs" localSheetId="20">#REF!</definedName>
    <definedName name="scgbs">#REF!</definedName>
    <definedName name="scgpl" localSheetId="13">#REF!</definedName>
    <definedName name="scgpl" localSheetId="14">#REF!</definedName>
    <definedName name="scgpl" localSheetId="15">#REF!</definedName>
    <definedName name="scgpl" localSheetId="16">#REF!</definedName>
    <definedName name="scgpl" localSheetId="17">#REF!</definedName>
    <definedName name="scgpl" localSheetId="18">#REF!</definedName>
    <definedName name="scgpl" localSheetId="19">#REF!</definedName>
    <definedName name="scgpl" localSheetId="20">#REF!</definedName>
    <definedName name="scgpl">#REF!</definedName>
    <definedName name="sdafsadf" localSheetId="13" hidden="1">{#N/A,#N/A,FALSE,"Aging Summary";#N/A,#N/A,FALSE,"Ratio Analysis";#N/A,#N/A,FALSE,"Test 120 Day Accts";#N/A,#N/A,FALSE,"Tickmarks"}</definedName>
    <definedName name="sdafsadf" localSheetId="14" hidden="1">{#N/A,#N/A,FALSE,"Aging Summary";#N/A,#N/A,FALSE,"Ratio Analysis";#N/A,#N/A,FALSE,"Test 120 Day Accts";#N/A,#N/A,FALSE,"Tickmarks"}</definedName>
    <definedName name="sdafsadf" localSheetId="15" hidden="1">{#N/A,#N/A,FALSE,"Aging Summary";#N/A,#N/A,FALSE,"Ratio Analysis";#N/A,#N/A,FALSE,"Test 120 Day Accts";#N/A,#N/A,FALSE,"Tickmarks"}</definedName>
    <definedName name="sdafsadf" localSheetId="16" hidden="1">{#N/A,#N/A,FALSE,"Aging Summary";#N/A,#N/A,FALSE,"Ratio Analysis";#N/A,#N/A,FALSE,"Test 120 Day Accts";#N/A,#N/A,FALSE,"Tickmarks"}</definedName>
    <definedName name="sdafsadf" localSheetId="17" hidden="1">{#N/A,#N/A,FALSE,"Aging Summary";#N/A,#N/A,FALSE,"Ratio Analysis";#N/A,#N/A,FALSE,"Test 120 Day Accts";#N/A,#N/A,FALSE,"Tickmarks"}</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hidden="1">{#N/A,#N/A,FALSE,"Aging Summary";#N/A,#N/A,FALSE,"Ratio Analysis";#N/A,#N/A,FALSE,"Test 120 Day Accts";#N/A,#N/A,FALSE,"Tickmarks"}</definedName>
    <definedName name="sdf">[28]lookup!$C$4:$F$29</definedName>
    <definedName name="sdge" hidden="1">12</definedName>
    <definedName name="SDHRS" localSheetId="13">#REF!</definedName>
    <definedName name="SDHRS" localSheetId="14">#REF!</definedName>
    <definedName name="SDHRS" localSheetId="15">#REF!</definedName>
    <definedName name="SDHRS" localSheetId="16">#REF!</definedName>
    <definedName name="SDHRS" localSheetId="17">#REF!</definedName>
    <definedName name="SDHRS" localSheetId="18">#REF!</definedName>
    <definedName name="SDHRS" localSheetId="19">#REF!</definedName>
    <definedName name="SDHRS" localSheetId="20">#REF!</definedName>
    <definedName name="SDHRS">#REF!</definedName>
    <definedName name="Sempra" localSheetId="13">#REF!</definedName>
    <definedName name="Sempra" localSheetId="14">#REF!</definedName>
    <definedName name="Sempra" localSheetId="15">#REF!</definedName>
    <definedName name="Sempra" localSheetId="16">#REF!</definedName>
    <definedName name="Sempra" localSheetId="17">#REF!</definedName>
    <definedName name="Sempra" localSheetId="18">#REF!</definedName>
    <definedName name="Sempra" localSheetId="19">#REF!</definedName>
    <definedName name="Sempra" localSheetId="20">#REF!</definedName>
    <definedName name="Sempra">#REF!</definedName>
    <definedName name="sencount" hidden="1">1</definedName>
    <definedName name="Sensitivity_Switch" localSheetId="13">#REF!</definedName>
    <definedName name="Sensitivity_Switch" localSheetId="14">#REF!</definedName>
    <definedName name="Sensitivity_Switch" localSheetId="15">#REF!</definedName>
    <definedName name="Sensitivity_Switch" localSheetId="16">#REF!</definedName>
    <definedName name="Sensitivity_Switch" localSheetId="17">#REF!</definedName>
    <definedName name="Sensitivity_Switch" localSheetId="18">#REF!</definedName>
    <definedName name="Sensitivity_Switch" localSheetId="19">#REF!</definedName>
    <definedName name="Sensitivity_Switch" localSheetId="20">#REF!</definedName>
    <definedName name="Sensitivity_Switch">#REF!</definedName>
    <definedName name="Sensor" localSheetId="13">#REF!</definedName>
    <definedName name="Sensor" localSheetId="14">#REF!</definedName>
    <definedName name="Sensor" localSheetId="15">#REF!</definedName>
    <definedName name="Sensor" localSheetId="16">#REF!</definedName>
    <definedName name="Sensor" localSheetId="17">#REF!</definedName>
    <definedName name="Sensor" localSheetId="18">#REF!</definedName>
    <definedName name="Sensor" localSheetId="19">#REF!</definedName>
    <definedName name="Sensor" localSheetId="20">#REF!</definedName>
    <definedName name="Sensor">#REF!</definedName>
    <definedName name="Servicios_DGN_prorrateo" localSheetId="13">#REF!</definedName>
    <definedName name="Servicios_DGN_prorrateo" localSheetId="14">#REF!</definedName>
    <definedName name="Servicios_DGN_prorrateo" localSheetId="15">#REF!</definedName>
    <definedName name="Servicios_DGN_prorrateo" localSheetId="16">#REF!</definedName>
    <definedName name="Servicios_DGN_prorrateo" localSheetId="17">#REF!</definedName>
    <definedName name="Servicios_DGN_prorrateo" localSheetId="18">#REF!</definedName>
    <definedName name="Servicios_DGN_prorrateo" localSheetId="19">#REF!</definedName>
    <definedName name="Servicios_DGN_prorrateo" localSheetId="20">#REF!</definedName>
    <definedName name="Servicios_DGN_prorrateo">#REF!</definedName>
    <definedName name="sheet"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3" hidden="1">#REF!</definedName>
    <definedName name="skfskfksk" localSheetId="14" hidden="1">#REF!</definedName>
    <definedName name="skfskfksk" localSheetId="15" hidden="1">#REF!</definedName>
    <definedName name="skfskfksk" localSheetId="16" hidden="1">#REF!</definedName>
    <definedName name="skfskfksk" localSheetId="17" hidden="1">#REF!</definedName>
    <definedName name="skfskfksk" localSheetId="18" hidden="1">#REF!</definedName>
    <definedName name="skfskfksk" localSheetId="19" hidden="1">#REF!</definedName>
    <definedName name="skfskfksk" localSheetId="20" hidden="1">#REF!</definedName>
    <definedName name="skfskfksk" hidden="1">#REF!</definedName>
    <definedName name="SL_Conversion_Date" localSheetId="13">#REF!</definedName>
    <definedName name="SL_Conversion_Date" localSheetId="14">#REF!</definedName>
    <definedName name="SL_Conversion_Date" localSheetId="15">#REF!</definedName>
    <definedName name="SL_Conversion_Date" localSheetId="16">#REF!</definedName>
    <definedName name="SL_Conversion_Date" localSheetId="17">#REF!</definedName>
    <definedName name="SL_Conversion_Date" localSheetId="18">#REF!</definedName>
    <definedName name="SL_Conversion_Date" localSheetId="19">#REF!</definedName>
    <definedName name="SL_Conversion_Date" localSheetId="20">#REF!</definedName>
    <definedName name="SL_Conversion_Date">#REF!</definedName>
    <definedName name="SL_Conversion_Month" localSheetId="13">#REF!</definedName>
    <definedName name="SL_Conversion_Month" localSheetId="14">#REF!</definedName>
    <definedName name="SL_Conversion_Month" localSheetId="15">#REF!</definedName>
    <definedName name="SL_Conversion_Month" localSheetId="16">#REF!</definedName>
    <definedName name="SL_Conversion_Month" localSheetId="17">#REF!</definedName>
    <definedName name="SL_Conversion_Month" localSheetId="18">#REF!</definedName>
    <definedName name="SL_Conversion_Month" localSheetId="19">#REF!</definedName>
    <definedName name="SL_Conversion_Month" localSheetId="20">#REF!</definedName>
    <definedName name="SL_Conversion_Month">#REF!</definedName>
    <definedName name="SL_Conversion_Year" localSheetId="13">#REF!</definedName>
    <definedName name="SL_Conversion_Year" localSheetId="14">#REF!</definedName>
    <definedName name="SL_Conversion_Year" localSheetId="15">#REF!</definedName>
    <definedName name="SL_Conversion_Year" localSheetId="16">#REF!</definedName>
    <definedName name="SL_Conversion_Year" localSheetId="17">#REF!</definedName>
    <definedName name="SL_Conversion_Year" localSheetId="18">#REF!</definedName>
    <definedName name="SL_Conversion_Year" localSheetId="19">#REF!</definedName>
    <definedName name="SL_Conversion_Year" localSheetId="20">#REF!</definedName>
    <definedName name="SL_Conversion_Year">#REF!</definedName>
    <definedName name="SL_Maturity_Date" localSheetId="13">#REF!</definedName>
    <definedName name="SL_Maturity_Date" localSheetId="14">#REF!</definedName>
    <definedName name="SL_Maturity_Date" localSheetId="15">#REF!</definedName>
    <definedName name="SL_Maturity_Date" localSheetId="16">#REF!</definedName>
    <definedName name="SL_Maturity_Date" localSheetId="17">#REF!</definedName>
    <definedName name="SL_Maturity_Date" localSheetId="18">#REF!</definedName>
    <definedName name="SL_Maturity_Date" localSheetId="19">#REF!</definedName>
    <definedName name="SL_Maturity_Date" localSheetId="20">#REF!</definedName>
    <definedName name="SL_Maturity_Date">#REF!</definedName>
    <definedName name="SL_Maturity_Year" localSheetId="13">#REF!</definedName>
    <definedName name="SL_Maturity_Year" localSheetId="14">#REF!</definedName>
    <definedName name="SL_Maturity_Year" localSheetId="15">#REF!</definedName>
    <definedName name="SL_Maturity_Year" localSheetId="16">#REF!</definedName>
    <definedName name="SL_Maturity_Year" localSheetId="17">#REF!</definedName>
    <definedName name="SL_Maturity_Year" localSheetId="18">#REF!</definedName>
    <definedName name="SL_Maturity_Year" localSheetId="19">#REF!</definedName>
    <definedName name="SL_Maturity_Year" localSheetId="20">#REF!</definedName>
    <definedName name="SL_Maturity_Year">#REF!</definedName>
    <definedName name="SL_Tranche_A_Interest_Expense_Construction" localSheetId="13">#REF!</definedName>
    <definedName name="SL_Tranche_A_Interest_Expense_Construction" localSheetId="14">#REF!</definedName>
    <definedName name="SL_Tranche_A_Interest_Expense_Construction" localSheetId="15">#REF!</definedName>
    <definedName name="SL_Tranche_A_Interest_Expense_Construction" localSheetId="16">#REF!</definedName>
    <definedName name="SL_Tranche_A_Interest_Expense_Construction" localSheetId="17">#REF!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#REF!</definedName>
    <definedName name="SL_Tranche_A_Notes_Interest_Expense" localSheetId="13">#REF!</definedName>
    <definedName name="SL_Tranche_A_Notes_Interest_Expense" localSheetId="14">#REF!</definedName>
    <definedName name="SL_Tranche_A_Notes_Interest_Expense" localSheetId="15">#REF!</definedName>
    <definedName name="SL_Tranche_A_Notes_Interest_Expense" localSheetId="16">#REF!</definedName>
    <definedName name="SL_Tranche_A_Notes_Interest_Expense" localSheetId="17">#REF!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#REF!</definedName>
    <definedName name="SL_Tranche_A_Notes_Principal_Payments" localSheetId="13">#REF!</definedName>
    <definedName name="SL_Tranche_A_Notes_Principal_Payments" localSheetId="14">#REF!</definedName>
    <definedName name="SL_Tranche_A_Notes_Principal_Payments" localSheetId="15">#REF!</definedName>
    <definedName name="SL_Tranche_A_Notes_Principal_Payments" localSheetId="16">#REF!</definedName>
    <definedName name="SL_Tranche_A_Notes_Principal_Payments" localSheetId="17">#REF!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#REF!</definedName>
    <definedName name="SL_Tranche_C_Certificates_Principal_Payments" localSheetId="13">#REF!</definedName>
    <definedName name="SL_Tranche_C_Certificates_Principal_Payments" localSheetId="14">#REF!</definedName>
    <definedName name="SL_Tranche_C_Certificates_Principal_Payments" localSheetId="15">#REF!</definedName>
    <definedName name="SL_Tranche_C_Certificates_Principal_Payments" localSheetId="16">#REF!</definedName>
    <definedName name="SL_Tranche_C_Certificates_Principal_Payments" localSheetId="17">#REF!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#REF!</definedName>
    <definedName name="Sleepy_Hollow_Payment" localSheetId="13">#REF!</definedName>
    <definedName name="Sleepy_Hollow_Payment" localSheetId="14">#REF!</definedName>
    <definedName name="Sleepy_Hollow_Payment" localSheetId="15">#REF!</definedName>
    <definedName name="Sleepy_Hollow_Payment" localSheetId="16">#REF!</definedName>
    <definedName name="Sleepy_Hollow_Payment" localSheetId="17">#REF!</definedName>
    <definedName name="Sleepy_Hollow_Payment" localSheetId="18">#REF!</definedName>
    <definedName name="Sleepy_Hollow_Payment" localSheetId="19">#REF!</definedName>
    <definedName name="Sleepy_Hollow_Payment" localSheetId="20">#REF!</definedName>
    <definedName name="Sleepy_Hollow_Payment">#REF!</definedName>
    <definedName name="smll_mtr">1.85</definedName>
    <definedName name="SpotDates">'[19]Spot&amp;Imbalance'!$L$1:$BU$2</definedName>
    <definedName name="SpotMTM">'[19]Spot&amp;Imbalance'!$B$62:$BU$105</definedName>
    <definedName name="SpotVol">'[19]Spot&amp;Imbalance'!$B$7:$BU$50</definedName>
    <definedName name="Spread" localSheetId="13">#REF!</definedName>
    <definedName name="Spread" localSheetId="14">#REF!</definedName>
    <definedName name="Spread" localSheetId="15">#REF!</definedName>
    <definedName name="Spread" localSheetId="16">#REF!</definedName>
    <definedName name="Spread" localSheetId="17">#REF!</definedName>
    <definedName name="Spread" localSheetId="18">#REF!</definedName>
    <definedName name="Spread" localSheetId="19">#REF!</definedName>
    <definedName name="Spread" localSheetId="20">#REF!</definedName>
    <definedName name="Spread">#REF!</definedName>
    <definedName name="spread_meanreversion" localSheetId="13">#REF!</definedName>
    <definedName name="spread_meanreversion" localSheetId="14">#REF!</definedName>
    <definedName name="spread_meanreversion" localSheetId="15">#REF!</definedName>
    <definedName name="spread_meanreversion" localSheetId="16">#REF!</definedName>
    <definedName name="spread_meanreversion" localSheetId="17">#REF!</definedName>
    <definedName name="spread_meanreversion" localSheetId="18">#REF!</definedName>
    <definedName name="spread_meanreversion" localSheetId="19">#REF!</definedName>
    <definedName name="spread_meanreversion" localSheetId="20">#REF!</definedName>
    <definedName name="spread_meanreversion">#REF!</definedName>
    <definedName name="spread_meanreversion2" localSheetId="13">#REF!</definedName>
    <definedName name="spread_meanreversion2" localSheetId="14">#REF!</definedName>
    <definedName name="spread_meanreversion2" localSheetId="15">#REF!</definedName>
    <definedName name="spread_meanreversion2" localSheetId="16">#REF!</definedName>
    <definedName name="spread_meanreversion2" localSheetId="17">#REF!</definedName>
    <definedName name="spread_meanreversion2" localSheetId="18">#REF!</definedName>
    <definedName name="spread_meanreversion2" localSheetId="19">#REF!</definedName>
    <definedName name="spread_meanreversion2" localSheetId="20">#REF!</definedName>
    <definedName name="spread_meanreversion2">#REF!</definedName>
    <definedName name="spread_meshpoints" localSheetId="13">#REF!</definedName>
    <definedName name="spread_meshpoints" localSheetId="14">#REF!</definedName>
    <definedName name="spread_meshpoints" localSheetId="15">#REF!</definedName>
    <definedName name="spread_meshpoints" localSheetId="16">#REF!</definedName>
    <definedName name="spread_meshpoints" localSheetId="17">#REF!</definedName>
    <definedName name="spread_meshpoints" localSheetId="18">#REF!</definedName>
    <definedName name="spread_meshpoints" localSheetId="19">#REF!</definedName>
    <definedName name="spread_meshpoints" localSheetId="20">#REF!</definedName>
    <definedName name="spread_meshpoints">#REF!</definedName>
    <definedName name="spread_model" localSheetId="13">#REF!</definedName>
    <definedName name="spread_model" localSheetId="14">#REF!</definedName>
    <definedName name="spread_model" localSheetId="15">#REF!</definedName>
    <definedName name="spread_model" localSheetId="16">#REF!</definedName>
    <definedName name="spread_model" localSheetId="17">#REF!</definedName>
    <definedName name="spread_model" localSheetId="18">#REF!</definedName>
    <definedName name="spread_model" localSheetId="19">#REF!</definedName>
    <definedName name="spread_model" localSheetId="20">#REF!</definedName>
    <definedName name="spread_model">#REF!</definedName>
    <definedName name="spread_volatility" localSheetId="13">#REF!</definedName>
    <definedName name="spread_volatility" localSheetId="14">#REF!</definedName>
    <definedName name="spread_volatility" localSheetId="15">#REF!</definedName>
    <definedName name="spread_volatility" localSheetId="16">#REF!</definedName>
    <definedName name="spread_volatility" localSheetId="17">#REF!</definedName>
    <definedName name="spread_volatility" localSheetId="18">#REF!</definedName>
    <definedName name="spread_volatility" localSheetId="19">#REF!</definedName>
    <definedName name="spread_volatility" localSheetId="20">#REF!</definedName>
    <definedName name="spread_volatility">#REF!</definedName>
    <definedName name="spread_volatility2" localSheetId="13">#REF!</definedName>
    <definedName name="spread_volatility2" localSheetId="14">#REF!</definedName>
    <definedName name="spread_volatility2" localSheetId="15">#REF!</definedName>
    <definedName name="spread_volatility2" localSheetId="16">#REF!</definedName>
    <definedName name="spread_volatility2" localSheetId="17">#REF!</definedName>
    <definedName name="spread_volatility2" localSheetId="18">#REF!</definedName>
    <definedName name="spread_volatility2" localSheetId="19">#REF!</definedName>
    <definedName name="spread_volatility2" localSheetId="20">#REF!</definedName>
    <definedName name="spread_volatility2">#REF!</definedName>
    <definedName name="SPWS_WBID">"2FFB1B3F-8871-4190-9222-8139C9167BAF"</definedName>
    <definedName name="ssnra">#REF!</definedName>
    <definedName name="sss" localSheetId="13" hidden="1">{"SourcesUses",#N/A,TRUE,#N/A;"TransOverview",#N/A,TRUE,"CFMODEL"}</definedName>
    <definedName name="sss" localSheetId="14" hidden="1">{"SourcesUses",#N/A,TRUE,#N/A;"TransOverview",#N/A,TRUE,"CFMODEL"}</definedName>
    <definedName name="sss" localSheetId="15" hidden="1">{"SourcesUses",#N/A,TRUE,#N/A;"TransOverview",#N/A,TRUE,"CFMODEL"}</definedName>
    <definedName name="sss" localSheetId="16" hidden="1">{"SourcesUses",#N/A,TRUE,#N/A;"TransOverview",#N/A,TRUE,"CFMODEL"}</definedName>
    <definedName name="sss" localSheetId="17" hidden="1">{"SourcesUses",#N/A,TRUE,#N/A;"TransOverview",#N/A,TRUE,"CFMODEL"}</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hidden="1">{"SourcesUses",#N/A,TRUE,#N/A;"TransOverview",#N/A,TRUE,"CFMODEL"}</definedName>
    <definedName name="sssssssssssssssss" localSheetId="13" hidden="1">{"Income Statement",#N/A,FALSE,"CFMODEL";"Balance Sheet",#N/A,FALSE,"CFMODEL"}</definedName>
    <definedName name="sssssssssssssssss" localSheetId="14" hidden="1">{"Income Statement",#N/A,FALSE,"CFMODEL";"Balance Sheet",#N/A,FALSE,"CFMODEL"}</definedName>
    <definedName name="sssssssssssssssss" localSheetId="15" hidden="1">{"Income Statement",#N/A,FALSE,"CFMODEL";"Balance Sheet",#N/A,FALSE,"CFMODEL"}</definedName>
    <definedName name="sssssssssssssssss" localSheetId="16" hidden="1">{"Income Statement",#N/A,FALSE,"CFMODEL";"Balance Sheet",#N/A,FALSE,"CFMODEL"}</definedName>
    <definedName name="sssssssssssssssss" localSheetId="17" hidden="1">{"Income Statement",#N/A,FALSE,"CFMODEL";"Balance Sheet",#N/A,FALSE,"CFMODEL"}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hidden="1">{"Income Statement",#N/A,FALSE,"CFMODEL";"Balance Sheet",#N/A,FALSE,"CFMODEL"}</definedName>
    <definedName name="sssssssssssssssssss" localSheetId="13" hidden="1">{"Income Statement",#N/A,FALSE,"CFMODEL";"Balance Sheet",#N/A,FALSE,"CFMODEL"}</definedName>
    <definedName name="sssssssssssssssssss" localSheetId="14" hidden="1">{"Income Statement",#N/A,FALSE,"CFMODEL";"Balance Sheet",#N/A,FALSE,"CFMODEL"}</definedName>
    <definedName name="sssssssssssssssssss" localSheetId="15" hidden="1">{"Income Statement",#N/A,FALSE,"CFMODEL";"Balance Sheet",#N/A,FALSE,"CFMODEL"}</definedName>
    <definedName name="sssssssssssssssssss" localSheetId="16" hidden="1">{"Income Statement",#N/A,FALSE,"CFMODEL";"Balance Sheet",#N/A,FALSE,"CFMODEL"}</definedName>
    <definedName name="sssssssssssssssssss" localSheetId="17"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hidden="1">{"Income Statement",#N/A,FALSE,"CFMODEL";"Balance Sheet",#N/A,FALSE,"CFMODEL"}</definedName>
    <definedName name="Staged_Online_Incremental_Net_Cash_Flow_in_Year_1" localSheetId="13">#REF!</definedName>
    <definedName name="Staged_Online_Incremental_Net_Cash_Flow_in_Year_1" localSheetId="14">#REF!</definedName>
    <definedName name="Staged_Online_Incremental_Net_Cash_Flow_in_Year_1" localSheetId="15">#REF!</definedName>
    <definedName name="Staged_Online_Incremental_Net_Cash_Flow_in_Year_1" localSheetId="16">#REF!</definedName>
    <definedName name="Staged_Online_Incremental_Net_Cash_Flow_in_Year_1" localSheetId="17">#REF!</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#REF!</definedName>
    <definedName name="STATEGAS" localSheetId="13">#REF!</definedName>
    <definedName name="STATEGAS" localSheetId="14">#REF!</definedName>
    <definedName name="STATEGAS" localSheetId="15">#REF!</definedName>
    <definedName name="STATEGAS" localSheetId="16">#REF!</definedName>
    <definedName name="STATEGAS" localSheetId="17">#REF!</definedName>
    <definedName name="STATEGAS" localSheetId="18">#REF!</definedName>
    <definedName name="STATEGAS" localSheetId="19">#REF!</definedName>
    <definedName name="STATEGAS" localSheetId="20">#REF!</definedName>
    <definedName name="STATEGAS">#REF!</definedName>
    <definedName name="STATELEC" localSheetId="13">#REF!</definedName>
    <definedName name="STATELEC" localSheetId="14">#REF!</definedName>
    <definedName name="STATELEC" localSheetId="15">#REF!</definedName>
    <definedName name="STATELEC" localSheetId="16">#REF!</definedName>
    <definedName name="STATELEC" localSheetId="17">#REF!</definedName>
    <definedName name="STATELEC" localSheetId="18">#REF!</definedName>
    <definedName name="STATELEC" localSheetId="19">#REF!</definedName>
    <definedName name="STATELEC" localSheetId="20">#REF!</definedName>
    <definedName name="STATELEC">#REF!</definedName>
    <definedName name="swap_meanreversion" localSheetId="13">#REF!</definedName>
    <definedName name="swap_meanreversion" localSheetId="14">#REF!</definedName>
    <definedName name="swap_meanreversion" localSheetId="15">#REF!</definedName>
    <definedName name="swap_meanreversion" localSheetId="16">#REF!</definedName>
    <definedName name="swap_meanreversion" localSheetId="17">#REF!</definedName>
    <definedName name="swap_meanreversion" localSheetId="18">#REF!</definedName>
    <definedName name="swap_meanreversion" localSheetId="19">#REF!</definedName>
    <definedName name="swap_meanreversion" localSheetId="20">#REF!</definedName>
    <definedName name="swap_meanreversion">#REF!</definedName>
    <definedName name="swap_model" localSheetId="13">#REF!</definedName>
    <definedName name="swap_model" localSheetId="14">#REF!</definedName>
    <definedName name="swap_model" localSheetId="15">#REF!</definedName>
    <definedName name="swap_model" localSheetId="16">#REF!</definedName>
    <definedName name="swap_model" localSheetId="17">#REF!</definedName>
    <definedName name="swap_model" localSheetId="18">#REF!</definedName>
    <definedName name="swap_model" localSheetId="19">#REF!</definedName>
    <definedName name="swap_model" localSheetId="20">#REF!</definedName>
    <definedName name="swap_model">#REF!</definedName>
    <definedName name="swap_volatility" localSheetId="13">#REF!</definedName>
    <definedName name="swap_volatility" localSheetId="14">#REF!</definedName>
    <definedName name="swap_volatility" localSheetId="15">#REF!</definedName>
    <definedName name="swap_volatility" localSheetId="16">#REF!</definedName>
    <definedName name="swap_volatility" localSheetId="17">#REF!</definedName>
    <definedName name="swap_volatility" localSheetId="18">#REF!</definedName>
    <definedName name="swap_volatility" localSheetId="19">#REF!</definedName>
    <definedName name="swap_volatility" localSheetId="20">#REF!</definedName>
    <definedName name="swap_volatility">#REF!</definedName>
    <definedName name="SwapBasisDates">[19]BasisSwap!$J$1:$BT$2</definedName>
    <definedName name="SwapBasisMTM">[19]BasisSwap!$B$34:$BT$50</definedName>
    <definedName name="SwapBasisVol">[19]BasisSwap!$B$7:$BT$25</definedName>
    <definedName name="SwapFFDates">[19]FFSwap!$J$1:$BT$2</definedName>
    <definedName name="SwapFFMTM">[19]FFSwap!$B$34:$BT$50</definedName>
    <definedName name="SwapFFVol">[19]FFSwap!$B$7:$BT$25</definedName>
    <definedName name="swaption_meanreversion" localSheetId="13">#REF!</definedName>
    <definedName name="swaption_meanreversion" localSheetId="14">#REF!</definedName>
    <definedName name="swaption_meanreversion" localSheetId="15">#REF!</definedName>
    <definedName name="swaption_meanreversion" localSheetId="16">#REF!</definedName>
    <definedName name="swaption_meanreversion" localSheetId="17">#REF!</definedName>
    <definedName name="swaption_meanreversion" localSheetId="18">#REF!</definedName>
    <definedName name="swaption_meanreversion" localSheetId="19">#REF!</definedName>
    <definedName name="swaption_meanreversion" localSheetId="20">#REF!</definedName>
    <definedName name="swaption_meanreversion">#REF!</definedName>
    <definedName name="swaption_model" localSheetId="13">#REF!</definedName>
    <definedName name="swaption_model" localSheetId="14">#REF!</definedName>
    <definedName name="swaption_model" localSheetId="15">#REF!</definedName>
    <definedName name="swaption_model" localSheetId="16">#REF!</definedName>
    <definedName name="swaption_model" localSheetId="17">#REF!</definedName>
    <definedName name="swaption_model" localSheetId="18">#REF!</definedName>
    <definedName name="swaption_model" localSheetId="19">#REF!</definedName>
    <definedName name="swaption_model" localSheetId="20">#REF!</definedName>
    <definedName name="swaption_model">#REF!</definedName>
    <definedName name="swaption_volatility" localSheetId="13">#REF!</definedName>
    <definedName name="swaption_volatility" localSheetId="14">#REF!</definedName>
    <definedName name="swaption_volatility" localSheetId="15">#REF!</definedName>
    <definedName name="swaption_volatility" localSheetId="16">#REF!</definedName>
    <definedName name="swaption_volatility" localSheetId="17">#REF!</definedName>
    <definedName name="swaption_volatility" localSheetId="18">#REF!</definedName>
    <definedName name="swaption_volatility" localSheetId="19">#REF!</definedName>
    <definedName name="swaption_volatility" localSheetId="20">#REF!</definedName>
    <definedName name="swaption_volatility">#REF!</definedName>
    <definedName name="SWPC_Mgmt_Fee_Base_year">[4]Inputs!$B$162</definedName>
    <definedName name="Synthetic_Lease_Financial_Partial_Year_Factor" localSheetId="13">#REF!</definedName>
    <definedName name="Synthetic_Lease_Financial_Partial_Year_Factor" localSheetId="14">#REF!</definedName>
    <definedName name="Synthetic_Lease_Financial_Partial_Year_Factor" localSheetId="15">#REF!</definedName>
    <definedName name="Synthetic_Lease_Financial_Partial_Year_Factor" localSheetId="16">#REF!</definedName>
    <definedName name="Synthetic_Lease_Financial_Partial_Year_Factor" localSheetId="17">#REF!</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#REF!</definedName>
    <definedName name="Synthetic_Lease_Tranche_A_Interest_Expense" localSheetId="13">#REF!</definedName>
    <definedName name="Synthetic_Lease_Tranche_A_Interest_Expense" localSheetId="14">#REF!</definedName>
    <definedName name="Synthetic_Lease_Tranche_A_Interest_Expense" localSheetId="15">#REF!</definedName>
    <definedName name="Synthetic_Lease_Tranche_A_Interest_Expense" localSheetId="16">#REF!</definedName>
    <definedName name="Synthetic_Lease_Tranche_A_Interest_Expense" localSheetId="17">#REF!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#REF!</definedName>
    <definedName name="Synthetic_Lease_Tranche_C_Interest_Expense" localSheetId="13">#REF!</definedName>
    <definedName name="Synthetic_Lease_Tranche_C_Interest_Expense" localSheetId="14">#REF!</definedName>
    <definedName name="Synthetic_Lease_Tranche_C_Interest_Expense" localSheetId="15">#REF!</definedName>
    <definedName name="Synthetic_Lease_Tranche_C_Interest_Expense" localSheetId="16">#REF!</definedName>
    <definedName name="Synthetic_Lease_Tranche_C_Interest_Expense" localSheetId="17">#REF!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#REF!</definedName>
    <definedName name="T_CREDIT">0.00017</definedName>
    <definedName name="Table1" localSheetId="13">#REF!</definedName>
    <definedName name="Table1" localSheetId="14">#REF!</definedName>
    <definedName name="Table1" localSheetId="15">#REF!</definedName>
    <definedName name="Table1" localSheetId="16">#REF!</definedName>
    <definedName name="Table1" localSheetId="17">#REF!</definedName>
    <definedName name="Table1" localSheetId="18">#REF!</definedName>
    <definedName name="Table1" localSheetId="19">#REF!</definedName>
    <definedName name="Table1" localSheetId="20">#REF!</definedName>
    <definedName name="Table1">#REF!</definedName>
    <definedName name="Table1_list" localSheetId="13">#REF!</definedName>
    <definedName name="Table1_list" localSheetId="14">#REF!</definedName>
    <definedName name="Table1_list" localSheetId="15">#REF!</definedName>
    <definedName name="Table1_list" localSheetId="16">#REF!</definedName>
    <definedName name="Table1_list" localSheetId="17">#REF!</definedName>
    <definedName name="Table1_list" localSheetId="18">#REF!</definedName>
    <definedName name="Table1_list" localSheetId="19">#REF!</definedName>
    <definedName name="Table1_list" localSheetId="20">#REF!</definedName>
    <definedName name="Table1_list">#REF!</definedName>
    <definedName name="TableName">"Dummy"</definedName>
    <definedName name="Tax_Rate">[10]Assumptions!$C$20</definedName>
    <definedName name="TaxReturn1992" localSheetId="13">#REF!</definedName>
    <definedName name="TaxReturn1992" localSheetId="14">#REF!</definedName>
    <definedName name="TaxReturn1992" localSheetId="15">#REF!</definedName>
    <definedName name="TaxReturn1992" localSheetId="16">#REF!</definedName>
    <definedName name="TaxReturn1992" localSheetId="17">#REF!</definedName>
    <definedName name="TaxReturn1992" localSheetId="18">#REF!</definedName>
    <definedName name="TaxReturn1992" localSheetId="19">#REF!</definedName>
    <definedName name="TaxReturn1992" localSheetId="20">#REF!</definedName>
    <definedName name="TaxReturn1992">#REF!</definedName>
    <definedName name="TaxReturn1993" localSheetId="13">#REF!</definedName>
    <definedName name="TaxReturn1993" localSheetId="14">#REF!</definedName>
    <definedName name="TaxReturn1993" localSheetId="15">#REF!</definedName>
    <definedName name="TaxReturn1993" localSheetId="16">#REF!</definedName>
    <definedName name="TaxReturn1993" localSheetId="17">#REF!</definedName>
    <definedName name="TaxReturn1993" localSheetId="18">#REF!</definedName>
    <definedName name="TaxReturn1993" localSheetId="19">#REF!</definedName>
    <definedName name="TaxReturn1993" localSheetId="20">#REF!</definedName>
    <definedName name="TaxReturn1993">#REF!</definedName>
    <definedName name="TBal" localSheetId="13">#REF!</definedName>
    <definedName name="TBal" localSheetId="14">#REF!</definedName>
    <definedName name="TBal" localSheetId="15">#REF!</definedName>
    <definedName name="TBal" localSheetId="16">#REF!</definedName>
    <definedName name="TBal" localSheetId="17">#REF!</definedName>
    <definedName name="TBal" localSheetId="18">#REF!</definedName>
    <definedName name="TBal" localSheetId="19">#REF!</definedName>
    <definedName name="TBal" localSheetId="20">#REF!</definedName>
    <definedName name="TBal">#REF!</definedName>
    <definedName name="tblChgCodes" localSheetId="13">#REF!</definedName>
    <definedName name="tblChgCodes" localSheetId="14">#REF!</definedName>
    <definedName name="tblChgCodes" localSheetId="15">#REF!</definedName>
    <definedName name="tblChgCodes" localSheetId="16">#REF!</definedName>
    <definedName name="tblChgCodes" localSheetId="17">#REF!</definedName>
    <definedName name="tblChgCodes" localSheetId="18">#REF!</definedName>
    <definedName name="tblChgCodes" localSheetId="19">#REF!</definedName>
    <definedName name="tblChgCodes" localSheetId="20">#REF!</definedName>
    <definedName name="tblChgCodes">#REF!</definedName>
    <definedName name="TblConsTypes" localSheetId="13">#REF!</definedName>
    <definedName name="TblConsTypes" localSheetId="14">#REF!</definedName>
    <definedName name="TblConsTypes" localSheetId="15">#REF!</definedName>
    <definedName name="TblConsTypes" localSheetId="16">#REF!</definedName>
    <definedName name="TblConsTypes" localSheetId="17">#REF!</definedName>
    <definedName name="TblConsTypes" localSheetId="18">#REF!</definedName>
    <definedName name="TblConsTypes" localSheetId="19">#REF!</definedName>
    <definedName name="TblConsTypes" localSheetId="20">#REF!</definedName>
    <definedName name="TblConsTypes">#REF!</definedName>
    <definedName name="tblRates" localSheetId="13">#REF!</definedName>
    <definedName name="tblRates" localSheetId="14">#REF!</definedName>
    <definedName name="tblRates" localSheetId="15">#REF!</definedName>
    <definedName name="tblRates" localSheetId="16">#REF!</definedName>
    <definedName name="tblRates" localSheetId="17">#REF!</definedName>
    <definedName name="tblRates" localSheetId="18">#REF!</definedName>
    <definedName name="tblRates" localSheetId="19">#REF!</definedName>
    <definedName name="tblRates" localSheetId="20">#REF!</definedName>
    <definedName name="tblRates">#REF!</definedName>
    <definedName name="tblrptrate" localSheetId="13">#REF!</definedName>
    <definedName name="tblrptrate" localSheetId="14">#REF!</definedName>
    <definedName name="tblrptrate" localSheetId="15">#REF!</definedName>
    <definedName name="tblrptrate" localSheetId="16">#REF!</definedName>
    <definedName name="tblrptrate" localSheetId="17">#REF!</definedName>
    <definedName name="tblrptrate" localSheetId="18">#REF!</definedName>
    <definedName name="tblrptrate" localSheetId="19">#REF!</definedName>
    <definedName name="tblrptrate" localSheetId="20">#REF!</definedName>
    <definedName name="tblrptrate">#REF!</definedName>
    <definedName name="TDM" localSheetId="13" hidden="1">{#N/A,#N/A,FALSE,"Aging Summary";#N/A,#N/A,FALSE,"Ratio Analysis";#N/A,#N/A,FALSE,"Test 120 Day Accts";#N/A,#N/A,FALSE,"Tickmarks"}</definedName>
    <definedName name="TDM" localSheetId="14" hidden="1">{#N/A,#N/A,FALSE,"Aging Summary";#N/A,#N/A,FALSE,"Ratio Analysis";#N/A,#N/A,FALSE,"Test 120 Day Accts";#N/A,#N/A,FALSE,"Tickmarks"}</definedName>
    <definedName name="TDM" localSheetId="15" hidden="1">{#N/A,#N/A,FALSE,"Aging Summary";#N/A,#N/A,FALSE,"Ratio Analysis";#N/A,#N/A,FALSE,"Test 120 Day Accts";#N/A,#N/A,FALSE,"Tickmarks"}</definedName>
    <definedName name="TDM" localSheetId="16" hidden="1">{#N/A,#N/A,FALSE,"Aging Summary";#N/A,#N/A,FALSE,"Ratio Analysis";#N/A,#N/A,FALSE,"Test 120 Day Accts";#N/A,#N/A,FALSE,"Tickmarks"}</definedName>
    <definedName name="TDM" localSheetId="17" hidden="1">{#N/A,#N/A,FALSE,"Aging Summary";#N/A,#N/A,FALSE,"Ratio Analysis";#N/A,#N/A,FALSE,"Test 120 Day Accts";#N/A,#N/A,FALSE,"Tickmarks"}</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hidden="1">{#N/A,#N/A,FALSE,"Aging Summary";#N/A,#N/A,FALSE,"Ratio Analysis";#N/A,#N/A,FALSE,"Test 120 Day Accts";#N/A,#N/A,FALSE,"Tickmarks"}</definedName>
    <definedName name="TEMP">#REF!</definedName>
    <definedName name="template2" localSheetId="13" hidden="1">{"by_month",#N/A,TRUE,"template";"destec_month",#N/A,TRUE,"template";"by_quarter",#N/A,TRUE,"template";"destec_quarter",#N/A,TRUE,"template";"by_year",#N/A,TRUE,"template";"destec_annual",#N/A,TRUE,"template"}</definedName>
    <definedName name="template2" localSheetId="14" hidden="1">{"by_month",#N/A,TRUE,"template";"destec_month",#N/A,TRUE,"template";"by_quarter",#N/A,TRUE,"template";"destec_quarter",#N/A,TRUE,"template";"by_year",#N/A,TRUE,"template";"destec_annual",#N/A,TRUE,"template"}</definedName>
    <definedName name="template2" localSheetId="15" hidden="1">{"by_month",#N/A,TRUE,"template";"destec_month",#N/A,TRUE,"template";"by_quarter",#N/A,TRUE,"template";"destec_quarter",#N/A,TRUE,"template";"by_year",#N/A,TRUE,"template";"destec_annual",#N/A,TRUE,"template"}</definedName>
    <definedName name="template2" localSheetId="16" hidden="1">{"by_month",#N/A,TRUE,"template";"destec_month",#N/A,TRUE,"template";"by_quarter",#N/A,TRUE,"template";"destec_quarter",#N/A,TRUE,"template";"by_year",#N/A,TRUE,"template";"destec_annual",#N/A,TRUE,"template"}</definedName>
    <definedName name="template2" localSheetId="17" hidden="1">{"by_month",#N/A,TRUE,"template";"destec_month",#N/A,TRUE,"template";"by_quarter",#N/A,TRUE,"template";"destec_quarter",#N/A,TRUE,"template";"by_year",#N/A,TRUE,"template";"destec_annual",#N/A,TRUE,"template"}</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hidden="1">{"by_month",#N/A,TRUE,"template";"destec_month",#N/A,TRUE,"template";"by_quarter",#N/A,TRUE,"template";"destec_quarter",#N/A,TRUE,"template";"by_year",#N/A,TRUE,"template";"destec_annual",#N/A,TRUE,"template"}</definedName>
    <definedName name="terst2" localSheetId="13" hidden="1">{"Page_1",#N/A,FALSE,"BAD4Q98";"Page_2",#N/A,FALSE,"BAD4Q98";"Page_3",#N/A,FALSE,"BAD4Q98";"Page_4",#N/A,FALSE,"BAD4Q98";"Page_5",#N/A,FALSE,"BAD4Q98";"Page_6",#N/A,FALSE,"BAD4Q98";"Input_1",#N/A,FALSE,"BAD4Q98";"Input_2",#N/A,FALSE,"BAD4Q98"}</definedName>
    <definedName name="terst2" localSheetId="14" hidden="1">{"Page_1",#N/A,FALSE,"BAD4Q98";"Page_2",#N/A,FALSE,"BAD4Q98";"Page_3",#N/A,FALSE,"BAD4Q98";"Page_4",#N/A,FALSE,"BAD4Q98";"Page_5",#N/A,FALSE,"BAD4Q98";"Page_6",#N/A,FALSE,"BAD4Q98";"Input_1",#N/A,FALSE,"BAD4Q98";"Input_2",#N/A,FALSE,"BAD4Q98"}</definedName>
    <definedName name="terst2" localSheetId="15" hidden="1">{"Page_1",#N/A,FALSE,"BAD4Q98";"Page_2",#N/A,FALSE,"BAD4Q98";"Page_3",#N/A,FALSE,"BAD4Q98";"Page_4",#N/A,FALSE,"BAD4Q98";"Page_5",#N/A,FALSE,"BAD4Q98";"Page_6",#N/A,FALSE,"BAD4Q98";"Input_1",#N/A,FALSE,"BAD4Q98";"Input_2",#N/A,FALSE,"BAD4Q98"}</definedName>
    <definedName name="terst2" localSheetId="16" hidden="1">{"Page_1",#N/A,FALSE,"BAD4Q98";"Page_2",#N/A,FALSE,"BAD4Q98";"Page_3",#N/A,FALSE,"BAD4Q98";"Page_4",#N/A,FALSE,"BAD4Q98";"Page_5",#N/A,FALSE,"BAD4Q98";"Page_6",#N/A,FALSE,"BAD4Q98";"Input_1",#N/A,FALSE,"BAD4Q98";"Input_2",#N/A,FALSE,"BAD4Q98"}</definedName>
    <definedName name="terst2" localSheetId="17" hidden="1">{"Page_1",#N/A,FALSE,"BAD4Q98";"Page_2",#N/A,FALSE,"BAD4Q98";"Page_3",#N/A,FALSE,"BAD4Q98";"Page_4",#N/A,FALSE,"BAD4Q98";"Page_5",#N/A,FALSE,"BAD4Q98";"Page_6",#N/A,FALSE,"BAD4Q98";"Input_1",#N/A,FALSE,"BAD4Q98";"Input_2",#N/A,FALSE,"BAD4Q98"}</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hidden="1">{"Page_1",#N/A,FALSE,"BAD4Q98";"Page_2",#N/A,FALSE,"BAD4Q98";"Page_3",#N/A,FALSE,"BAD4Q98";"Page_4",#N/A,FALSE,"BAD4Q98";"Page_5",#N/A,FALSE,"BAD4Q98";"Page_6",#N/A,FALSE,"BAD4Q98";"Input_1",#N/A,FALSE,"BAD4Q98";"Input_2",#N/A,FALSE,"BAD4Q98"}</definedName>
    <definedName name="test" localSheetId="13" hidden="1">{"Page_1",#N/A,FALSE,"BAD4Q98";"Page_2",#N/A,FALSE,"BAD4Q98";"Page_3",#N/A,FALSE,"BAD4Q98";"Page_4",#N/A,FALSE,"BAD4Q98";"Page_5",#N/A,FALSE,"BAD4Q98";"Page_6",#N/A,FALSE,"BAD4Q98";"Input_1",#N/A,FALSE,"BAD4Q98";"Input_2",#N/A,FALSE,"BAD4Q98"}</definedName>
    <definedName name="test" localSheetId="14" hidden="1">{"Page_1",#N/A,FALSE,"BAD4Q98";"Page_2",#N/A,FALSE,"BAD4Q98";"Page_3",#N/A,FALSE,"BAD4Q98";"Page_4",#N/A,FALSE,"BAD4Q98";"Page_5",#N/A,FALSE,"BAD4Q98";"Page_6",#N/A,FALSE,"BAD4Q98";"Input_1",#N/A,FALSE,"BAD4Q98";"Input_2",#N/A,FALSE,"BAD4Q98"}</definedName>
    <definedName name="test" localSheetId="15"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hidden="1">{"Page_1",#N/A,FALSE,"BAD4Q98";"Page_2",#N/A,FALSE,"BAD4Q98";"Page_3",#N/A,FALSE,"BAD4Q98";"Page_4",#N/A,FALSE,"BAD4Q98";"Page_5",#N/A,FALSE,"BAD4Q98";"Page_6",#N/A,FALSE,"BAD4Q98";"Input_1",#N/A,FALSE,"BAD4Q98";"Input_2",#N/A,FALSE,"BAD4Q98"}</definedName>
    <definedName name="test_1" localSheetId="13" hidden="1">{"Control_DataContact",#N/A,FALSE,"Control"}</definedName>
    <definedName name="test_1" localSheetId="14" hidden="1">{"Control_DataContact",#N/A,FALSE,"Control"}</definedName>
    <definedName name="test_1" localSheetId="15" hidden="1">{"Control_DataContact",#N/A,FALSE,"Control"}</definedName>
    <definedName name="test_1" localSheetId="16" hidden="1">{"Control_DataContact",#N/A,FALSE,"Control"}</definedName>
    <definedName name="test_1" localSheetId="17" hidden="1">{"Control_DataContact",#N/A,FALSE,"Control"}</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hidden="1">{"Control_DataContact",#N/A,FALSE,"Control"}</definedName>
    <definedName name="TEST0">#REF!</definedName>
    <definedName name="TEST1" localSheetId="13">#REF!</definedName>
    <definedName name="TEST1" localSheetId="14">#REF!</definedName>
    <definedName name="TEST1" localSheetId="15">#REF!</definedName>
    <definedName name="TEST1" localSheetId="16">#REF!</definedName>
    <definedName name="TEST1" localSheetId="17">#REF!</definedName>
    <definedName name="TEST1" localSheetId="18">#REF!</definedName>
    <definedName name="TEST1" localSheetId="19">#REF!</definedName>
    <definedName name="TEST1" localSheetId="20">#REF!</definedName>
    <definedName name="TEST1">#REF!</definedName>
    <definedName name="test1_1" localSheetId="13" hidden="1">{"Sch.D_P_1Gas",#N/A,FALSE,"Sch.D";"Sch.D_P_2Elec",#N/A,FALSE,"Sch.D"}</definedName>
    <definedName name="test1_1" localSheetId="14" hidden="1">{"Sch.D_P_1Gas",#N/A,FALSE,"Sch.D";"Sch.D_P_2Elec",#N/A,FALSE,"Sch.D"}</definedName>
    <definedName name="test1_1" localSheetId="15" hidden="1">{"Sch.D_P_1Gas",#N/A,FALSE,"Sch.D";"Sch.D_P_2Elec",#N/A,FALSE,"Sch.D"}</definedName>
    <definedName name="test1_1" localSheetId="16" hidden="1">{"Sch.D_P_1Gas",#N/A,FALSE,"Sch.D";"Sch.D_P_2Elec",#N/A,FALSE,"Sch.D"}</definedName>
    <definedName name="test1_1" localSheetId="17" hidden="1">{"Sch.D_P_1Gas",#N/A,FALSE,"Sch.D";"Sch.D_P_2Elec",#N/A,FALSE,"Sch.D"}</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hidden="1">{"Sch.D_P_1Gas",#N/A,FALSE,"Sch.D";"Sch.D_P_2Elec",#N/A,FALSE,"Sch.D"}</definedName>
    <definedName name="TEST2">#REF!</definedName>
    <definedName name="test2006" localSheetId="13" hidden="1">{"SourcesUses",#N/A,TRUE,#N/A;"TransOverview",#N/A,TRUE,"CFMODEL"}</definedName>
    <definedName name="test2006" localSheetId="14" hidden="1">{"SourcesUses",#N/A,TRUE,#N/A;"TransOverview",#N/A,TRUE,"CFMODEL"}</definedName>
    <definedName name="test2006" localSheetId="15" hidden="1">{"SourcesUses",#N/A,TRUE,#N/A;"TransOverview",#N/A,TRUE,"CFMODEL"}</definedName>
    <definedName name="test2006" localSheetId="16" hidden="1">{"SourcesUses",#N/A,TRUE,#N/A;"TransOverview",#N/A,TRUE,"CFMODEL"}</definedName>
    <definedName name="test2006" localSheetId="17" hidden="1">{"SourcesUses",#N/A,TRUE,#N/A;"TransOverview",#N/A,TRUE,"CFMODEL"}</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hidden="1">{"SourcesUses",#N/A,TRUE,#N/A;"TransOverview",#N/A,TRUE,"CFMODEL"}</definedName>
    <definedName name="TEST3">#REF!</definedName>
    <definedName name="test3_1" localSheetId="13" hidden="1">{"Sch.E_PayrollExp",#N/A,TRUE,"Sch.E,F,G,H";"Sch.F_PayrollTaxes",#N/A,TRUE,"Sch.E,F,G,H";"Sch.G_IncentComp",#N/A,TRUE,"Sch.E,F,G,H";"Sch.H_P1_EmplBeneSum",#N/A,TRUE,"Sch.E,F,G,H"}</definedName>
    <definedName name="test3_1" localSheetId="14" hidden="1">{"Sch.E_PayrollExp",#N/A,TRUE,"Sch.E,F,G,H";"Sch.F_PayrollTaxes",#N/A,TRUE,"Sch.E,F,G,H";"Sch.G_IncentComp",#N/A,TRUE,"Sch.E,F,G,H";"Sch.H_P1_EmplBeneSum",#N/A,TRUE,"Sch.E,F,G,H"}</definedName>
    <definedName name="test3_1" localSheetId="15" hidden="1">{"Sch.E_PayrollExp",#N/A,TRUE,"Sch.E,F,G,H";"Sch.F_PayrollTaxes",#N/A,TRUE,"Sch.E,F,G,H";"Sch.G_IncentComp",#N/A,TRUE,"Sch.E,F,G,H";"Sch.H_P1_EmplBeneSum",#N/A,TRUE,"Sch.E,F,G,H"}</definedName>
    <definedName name="test3_1" localSheetId="16" hidden="1">{"Sch.E_PayrollExp",#N/A,TRUE,"Sch.E,F,G,H";"Sch.F_PayrollTaxes",#N/A,TRUE,"Sch.E,F,G,H";"Sch.G_IncentComp",#N/A,TRUE,"Sch.E,F,G,H";"Sch.H_P1_EmplBeneSum",#N/A,TRUE,"Sch.E,F,G,H"}</definedName>
    <definedName name="test3_1" localSheetId="17" hidden="1">{"Sch.E_PayrollExp",#N/A,TRUE,"Sch.E,F,G,H";"Sch.F_PayrollTaxes",#N/A,TRUE,"Sch.E,F,G,H";"Sch.G_IncentComp",#N/A,TRUE,"Sch.E,F,G,H";"Sch.H_P1_EmplBeneSum",#N/A,TRUE,"Sch.E,F,G,H"}</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hidden="1">{"Sch.E_PayrollExp",#N/A,TRUE,"Sch.E,F,G,H";"Sch.F_PayrollTaxes",#N/A,TRUE,"Sch.E,F,G,H";"Sch.G_IncentComp",#N/A,TRUE,"Sch.E,F,G,H";"Sch.H_P1_EmplBeneSum",#N/A,TRUE,"Sch.E,F,G,H"}</definedName>
    <definedName name="TEST4">#REF!</definedName>
    <definedName name="TESTHKEY" localSheetId="13">#REF!</definedName>
    <definedName name="TESTHKEY" localSheetId="14">#REF!</definedName>
    <definedName name="TESTHKEY" localSheetId="15">#REF!</definedName>
    <definedName name="TESTHKEY" localSheetId="16">#REF!</definedName>
    <definedName name="TESTHKEY" localSheetId="17">#REF!</definedName>
    <definedName name="TESTHKEY" localSheetId="18">#REF!</definedName>
    <definedName name="TESTHKEY" localSheetId="19">#REF!</definedName>
    <definedName name="TESTHKEY" localSheetId="20">#REF!</definedName>
    <definedName name="TESTHKEY">#REF!</definedName>
    <definedName name="TESTKEYS" localSheetId="13">#REF!</definedName>
    <definedName name="TESTKEYS" localSheetId="14">#REF!</definedName>
    <definedName name="TESTKEYS" localSheetId="15">#REF!</definedName>
    <definedName name="TESTKEYS" localSheetId="16">#REF!</definedName>
    <definedName name="TESTKEYS" localSheetId="17">#REF!</definedName>
    <definedName name="TESTKEYS" localSheetId="18">#REF!</definedName>
    <definedName name="TESTKEYS" localSheetId="19">#REF!</definedName>
    <definedName name="TESTKEYS" localSheetId="20">#REF!</definedName>
    <definedName name="TESTKEYS">#REF!</definedName>
    <definedName name="TESTVKEY" localSheetId="13">#REF!</definedName>
    <definedName name="TESTVKEY" localSheetId="14">#REF!</definedName>
    <definedName name="TESTVKEY" localSheetId="15">#REF!</definedName>
    <definedName name="TESTVKEY" localSheetId="16">#REF!</definedName>
    <definedName name="TESTVKEY" localSheetId="17">#REF!</definedName>
    <definedName name="TESTVKEY" localSheetId="18">#REF!</definedName>
    <definedName name="TESTVKEY" localSheetId="19">#REF!</definedName>
    <definedName name="TESTVKEY" localSheetId="20">#REF!</definedName>
    <definedName name="TESTVKEY">#REF!</definedName>
    <definedName name="TextRefCopyRangeCount" hidden="1">39</definedName>
    <definedName name="Ticker">"EFTC"</definedName>
    <definedName name="Total_Ancillary_Service_Revenues">#REF!</definedName>
    <definedName name="Total_Annual_Capacity_Revenues" localSheetId="13">#REF!</definedName>
    <definedName name="Total_Annual_Capacity_Revenues" localSheetId="14">#REF!</definedName>
    <definedName name="Total_Annual_Capacity_Revenues" localSheetId="15">#REF!</definedName>
    <definedName name="Total_Annual_Capacity_Revenues" localSheetId="16">#REF!</definedName>
    <definedName name="Total_Annual_Capacity_Revenues" localSheetId="17">#REF!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#REF!</definedName>
    <definedName name="Total_Base_Plant_Delivered_MWh" localSheetId="13">#REF!</definedName>
    <definedName name="Total_Base_Plant_Delivered_MWh" localSheetId="14">#REF!</definedName>
    <definedName name="Total_Base_Plant_Delivered_MWh" localSheetId="15">#REF!</definedName>
    <definedName name="Total_Base_Plant_Delivered_MWh" localSheetId="16">#REF!</definedName>
    <definedName name="Total_Base_Plant_Delivered_MWh" localSheetId="17">#REF!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#REF!</definedName>
    <definedName name="Total_Draws" localSheetId="13">#REF!</definedName>
    <definedName name="Total_Draws" localSheetId="14">#REF!</definedName>
    <definedName name="Total_Draws" localSheetId="15">#REF!</definedName>
    <definedName name="Total_Draws" localSheetId="16">#REF!</definedName>
    <definedName name="Total_Draws" localSheetId="17">#REF!</definedName>
    <definedName name="Total_Draws" localSheetId="18">#REF!</definedName>
    <definedName name="Total_Draws" localSheetId="19">#REF!</definedName>
    <definedName name="Total_Draws" localSheetId="20">#REF!</definedName>
    <definedName name="Total_Draws">#REF!</definedName>
    <definedName name="Total_Gas_Cost" localSheetId="13">#REF!</definedName>
    <definedName name="Total_Gas_Cost" localSheetId="14">#REF!</definedName>
    <definedName name="Total_Gas_Cost" localSheetId="15">#REF!</definedName>
    <definedName name="Total_Gas_Cost" localSheetId="16">#REF!</definedName>
    <definedName name="Total_Gas_Cost" localSheetId="17">#REF!</definedName>
    <definedName name="Total_Gas_Cost" localSheetId="18">#REF!</definedName>
    <definedName name="Total_Gas_Cost" localSheetId="19">#REF!</definedName>
    <definedName name="Total_Gas_Cost" localSheetId="20">#REF!</definedName>
    <definedName name="Total_Gas_Cost">#REF!</definedName>
    <definedName name="Total_Market_Delivered_MWh" localSheetId="13">#REF!</definedName>
    <definedName name="Total_Market_Delivered_MWh" localSheetId="14">#REF!</definedName>
    <definedName name="Total_Market_Delivered_MWh" localSheetId="15">#REF!</definedName>
    <definedName name="Total_Market_Delivered_MWh" localSheetId="16">#REF!</definedName>
    <definedName name="Total_Market_Delivered_MWh" localSheetId="17">#REF!</definedName>
    <definedName name="Total_Market_Delivered_MWh" localSheetId="18">#REF!</definedName>
    <definedName name="Total_Market_Delivered_MWh" localSheetId="19">#REF!</definedName>
    <definedName name="Total_Market_Delivered_MWh" localSheetId="20">#REF!</definedName>
    <definedName name="Total_Market_Delivered_MWh">#REF!</definedName>
    <definedName name="Total_Project_Cost" localSheetId="13">#REF!</definedName>
    <definedName name="Total_Project_Cost" localSheetId="14">#REF!</definedName>
    <definedName name="Total_Project_Cost" localSheetId="15">#REF!</definedName>
    <definedName name="Total_Project_Cost" localSheetId="16">#REF!</definedName>
    <definedName name="Total_Project_Cost" localSheetId="17">#REF!</definedName>
    <definedName name="Total_Project_Cost" localSheetId="18">#REF!</definedName>
    <definedName name="Total_Project_Cost" localSheetId="19">#REF!</definedName>
    <definedName name="Total_Project_Cost" localSheetId="20">#REF!</definedName>
    <definedName name="Total_Project_Cost">#REF!</definedName>
    <definedName name="Total_PSA_Delivered_MWh" localSheetId="13">#REF!</definedName>
    <definedName name="Total_PSA_Delivered_MWh" localSheetId="14">#REF!</definedName>
    <definedName name="Total_PSA_Delivered_MWh" localSheetId="15">#REF!</definedName>
    <definedName name="Total_PSA_Delivered_MWh" localSheetId="16">#REF!</definedName>
    <definedName name="Total_PSA_Delivered_MWh" localSheetId="17">#REF!</definedName>
    <definedName name="Total_PSA_Delivered_MWh" localSheetId="18">#REF!</definedName>
    <definedName name="Total_PSA_Delivered_MWh" localSheetId="19">#REF!</definedName>
    <definedName name="Total_PSA_Delivered_MWh" localSheetId="20">#REF!</definedName>
    <definedName name="Total_PSA_Delivered_MWh">#REF!</definedName>
    <definedName name="Total_Variable_Energy_Revenues" localSheetId="13">#REF!</definedName>
    <definedName name="Total_Variable_Energy_Revenues" localSheetId="14">#REF!</definedName>
    <definedName name="Total_Variable_Energy_Revenues" localSheetId="15">#REF!</definedName>
    <definedName name="Total_Variable_Energy_Revenues" localSheetId="16">#REF!</definedName>
    <definedName name="Total_Variable_Energy_Revenues" localSheetId="17">#REF!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#REF!</definedName>
    <definedName name="TownCode" localSheetId="13">#REF!</definedName>
    <definedName name="TownCode" localSheetId="14">#REF!</definedName>
    <definedName name="TownCode" localSheetId="15">#REF!</definedName>
    <definedName name="TownCode" localSheetId="16">#REF!</definedName>
    <definedName name="TownCode" localSheetId="17">#REF!</definedName>
    <definedName name="TownCode" localSheetId="18">#REF!</definedName>
    <definedName name="TownCode" localSheetId="19">#REF!</definedName>
    <definedName name="TownCode" localSheetId="20">#REF!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[29]Inputs!$B$450</definedName>
    <definedName name="Tranche_B_Notes_Pct_Construction">[29]Inputs!$B$451</definedName>
    <definedName name="TUCU" localSheetId="13" hidden="1">#REF!</definedName>
    <definedName name="TUCU" localSheetId="14" hidden="1">#REF!</definedName>
    <definedName name="TUCU" localSheetId="15" hidden="1">#REF!</definedName>
    <definedName name="TUCU" localSheetId="16" hidden="1">#REF!</definedName>
    <definedName name="TUCU" localSheetId="17" hidden="1">#REF!</definedName>
    <definedName name="TUCU" localSheetId="18" hidden="1">#REF!</definedName>
    <definedName name="TUCU" localSheetId="19" hidden="1">#REF!</definedName>
    <definedName name="TUCU" localSheetId="20" hidden="1">#REF!</definedName>
    <definedName name="TUCU" hidden="1">#REF!</definedName>
    <definedName name="turnover" localSheetId="13">#REF!</definedName>
    <definedName name="turnover" localSheetId="14">#REF!</definedName>
    <definedName name="turnover" localSheetId="15">#REF!</definedName>
    <definedName name="turnover" localSheetId="16">#REF!</definedName>
    <definedName name="turnover" localSheetId="17">#REF!</definedName>
    <definedName name="turnover" localSheetId="18">#REF!</definedName>
    <definedName name="turnover" localSheetId="19">#REF!</definedName>
    <definedName name="turnover" localSheetId="20">#REF!</definedName>
    <definedName name="turnover">#REF!</definedName>
    <definedName name="tytyt" localSheetId="13">#REF!</definedName>
    <definedName name="tytyt" localSheetId="14">#REF!</definedName>
    <definedName name="tytyt" localSheetId="15">#REF!</definedName>
    <definedName name="tytyt" localSheetId="16">#REF!</definedName>
    <definedName name="tytyt" localSheetId="17">#REF!</definedName>
    <definedName name="tytyt" localSheetId="18">#REF!</definedName>
    <definedName name="tytyt" localSheetId="19">#REF!</definedName>
    <definedName name="tytyt" localSheetId="20">#REF!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3">#REF!</definedName>
    <definedName name="Unlevered_Monthly_Cash_Flows" localSheetId="14">#REF!</definedName>
    <definedName name="Unlevered_Monthly_Cash_Flows" localSheetId="15">#REF!</definedName>
    <definedName name="Unlevered_Monthly_Cash_Flows" localSheetId="16">#REF!</definedName>
    <definedName name="Unlevered_Monthly_Cash_Flows" localSheetId="17">#REF!</definedName>
    <definedName name="Unlevered_Monthly_Cash_Flows" localSheetId="18">#REF!</definedName>
    <definedName name="Unlevered_Monthly_Cash_Flows" localSheetId="19">#REF!</definedName>
    <definedName name="Unlevered_Monthly_Cash_Flows" localSheetId="20">#REF!</definedName>
    <definedName name="Unlevered_Monthly_Cash_Flows">#REF!</definedName>
    <definedName name="Unused_Commitment" localSheetId="13">#REF!</definedName>
    <definedName name="Unused_Commitment" localSheetId="14">#REF!</definedName>
    <definedName name="Unused_Commitment" localSheetId="15">#REF!</definedName>
    <definedName name="Unused_Commitment" localSheetId="16">#REF!</definedName>
    <definedName name="Unused_Commitment" localSheetId="17">#REF!</definedName>
    <definedName name="Unused_Commitment" localSheetId="18">#REF!</definedName>
    <definedName name="Unused_Commitment" localSheetId="19">#REF!</definedName>
    <definedName name="Unused_Commitment" localSheetId="20">#REF!</definedName>
    <definedName name="Unused_Commitment">#REF!</definedName>
    <definedName name="USGenLLC_Taxes" localSheetId="13">#REF!</definedName>
    <definedName name="USGenLLC_Taxes" localSheetId="14">#REF!</definedName>
    <definedName name="USGenLLC_Taxes" localSheetId="15">#REF!</definedName>
    <definedName name="USGenLLC_Taxes" localSheetId="16">#REF!</definedName>
    <definedName name="USGenLLC_Taxes" localSheetId="17">#REF!</definedName>
    <definedName name="USGenLLC_Taxes" localSheetId="18">#REF!</definedName>
    <definedName name="USGenLLC_Taxes" localSheetId="19">#REF!</definedName>
    <definedName name="USGenLLC_Taxes" localSheetId="20">#REF!</definedName>
    <definedName name="USGenLLC_Taxes">#REF!</definedName>
    <definedName name="Utility" localSheetId="13">'[8]misc tables'!$B$16:$B$17</definedName>
    <definedName name="Utility" localSheetId="14">'[8]misc tables'!$B$16:$B$17</definedName>
    <definedName name="Utility" localSheetId="15">'[8]misc tables'!$B$16:$B$17</definedName>
    <definedName name="Utility" localSheetId="16">'[8]misc tables'!$B$16:$B$17</definedName>
    <definedName name="Utility" localSheetId="17">'[8]misc tables'!$B$16:$B$17</definedName>
    <definedName name="Utility" localSheetId="18">'[8]misc tables'!$B$16:$B$17</definedName>
    <definedName name="Utility" localSheetId="19">'[8]misc tables'!$B$16:$B$17</definedName>
    <definedName name="Utility" localSheetId="20">'[8]misc tables'!$B$16:$B$17</definedName>
    <definedName name="Utility">'[8]misc tables'!$B$16:$B$17</definedName>
    <definedName name="v">[2]Parameters!$D$18</definedName>
    <definedName name="val">[2]Parameters!$D$6</definedName>
    <definedName name="Validation" localSheetId="13">#REF!</definedName>
    <definedName name="Validation" localSheetId="14">#REF!</definedName>
    <definedName name="Validation" localSheetId="15">#REF!</definedName>
    <definedName name="Validation" localSheetId="16">#REF!</definedName>
    <definedName name="Validation" localSheetId="17">#REF!</definedName>
    <definedName name="Validation" localSheetId="18">#REF!</definedName>
    <definedName name="Validation" localSheetId="19">#REF!</definedName>
    <definedName name="Validation" localSheetId="20">#REF!</definedName>
    <definedName name="Validation">#REF!</definedName>
    <definedName name="Values_Entered" localSheetId="13">IF(LOAN_AMOUNT*INTEREST_RATE*LOAN_YEARS*LOAN_START&gt;0,1,0)</definedName>
    <definedName name="Values_Entered" localSheetId="23">IF(LOAN_AMOUNT*INTEREST_RATE*LOAN_YEARS*LOAN_START&gt;0,1,0)</definedName>
    <definedName name="Values_Entered" localSheetId="14">IF(LOAN_AMOUNT*INTEREST_RATE*LOAN_YEARS*LOAN_START&gt;0,1,0)</definedName>
    <definedName name="Values_Entered" localSheetId="15">IF(LOAN_AMOUNT*INTEREST_RATE*LOAN_YEARS*LOAN_START&gt;0,1,0)</definedName>
    <definedName name="Values_Entered" localSheetId="16">IF(LOAN_AMOUNT*INTEREST_RATE*LOAN_YEARS*LOAN_START&gt;0,1,0)</definedName>
    <definedName name="Values_Entered" localSheetId="17">IF(LOAN_AMOUNT*INTEREST_RATE*LOAN_YEARS*LOAN_START&gt;0,1,0)</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IF(LOAN_AMOUNT*INTEREST_RATE*LOAN_YEARS*LOAN_START&gt;0,1,0)</definedName>
    <definedName name="Values_Entered_Pref" localSheetId="13">IF(LOAN_AMOUNT_PREF*INTEREST_RATE_PREF*LOAN_YEARS_PREF*LOAN_START_PREF&gt;0,1,0)</definedName>
    <definedName name="Values_Entered_Pref" localSheetId="23">IF(LOAN_AMOUNT_PREF*INTEREST_RATE_PREF*LOAN_YEARS_PREF*LOAN_START_PREF&gt;0,1,0)</definedName>
    <definedName name="Values_Entered_Pref" localSheetId="14">IF(LOAN_AMOUNT_PREF*INTEREST_RATE_PREF*LOAN_YEARS_PREF*LOAN_START_PREF&gt;0,1,0)</definedName>
    <definedName name="Values_Entered_Pref" localSheetId="15">IF(LOAN_AMOUNT_PREF*INTEREST_RATE_PREF*LOAN_YEARS_PREF*LOAN_START_PREF&gt;0,1,0)</definedName>
    <definedName name="Values_Entered_Pref" localSheetId="16">IF(LOAN_AMOUNT_PREF*INTEREST_RATE_PREF*LOAN_YEARS_PREF*LOAN_START_PREF&gt;0,1,0)</definedName>
    <definedName name="Values_Entered_Pref" localSheetId="17">IF(LOAN_AMOUNT_PREF*INTEREST_RATE_PREF*LOAN_YEARS_PREF*LOAN_START_PREF&gt;0,1,0)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IF(LOAN_AMOUNT_PREF*INTEREST_RATE_PREF*LOAN_YEARS_PREF*LOAN_START_PREF&gt;0,1,0)</definedName>
    <definedName name="vol_data">[5]Inputs!$H$3</definedName>
    <definedName name="w" localSheetId="13" hidden="1">{"SourcesUses",#N/A,TRUE,"CFMODEL";"TransOverview",#N/A,TRUE,"CFMODEL"}</definedName>
    <definedName name="w" localSheetId="14" hidden="1">{"SourcesUses",#N/A,TRUE,"CFMODEL";"TransOverview",#N/A,TRUE,"CFMODEL"}</definedName>
    <definedName name="w" localSheetId="15" hidden="1">{"SourcesUses",#N/A,TRUE,"CFMODEL";"TransOverview",#N/A,TRUE,"CFMODEL"}</definedName>
    <definedName name="w" localSheetId="16" hidden="1">{"SourcesUses",#N/A,TRUE,"CFMODEL";"TransOverview",#N/A,TRUE,"CFMODEL"}</definedName>
    <definedName name="w" localSheetId="17" hidden="1">{"SourcesUses",#N/A,TRUE,"CFMODEL";"TransOverview",#N/A,TRUE,"CFMODEL"}</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hidden="1">{"SourcesUses",#N/A,TRUE,"CFMODEL";"TransOverview",#N/A,TRUE,"CFMODEL"}</definedName>
    <definedName name="W_NWC_NCashAP">#REF!</definedName>
    <definedName name="W_NWC_NCashAR" localSheetId="13">#REF!</definedName>
    <definedName name="W_NWC_NCashAR" localSheetId="14">#REF!</definedName>
    <definedName name="W_NWC_NCashAR" localSheetId="15">#REF!</definedName>
    <definedName name="W_NWC_NCashAR" localSheetId="16">#REF!</definedName>
    <definedName name="W_NWC_NCashAR" localSheetId="17">#REF!</definedName>
    <definedName name="W_NWC_NCashAR" localSheetId="18">#REF!</definedName>
    <definedName name="W_NWC_NCashAR" localSheetId="19">#REF!</definedName>
    <definedName name="W_NWC_NCashAR" localSheetId="20">#REF!</definedName>
    <definedName name="W_NWC_NCashAR">#REF!</definedName>
    <definedName name="W_NWC_NCashComNPurch" localSheetId="13">#REF!</definedName>
    <definedName name="W_NWC_NCashComNPurch" localSheetId="14">#REF!</definedName>
    <definedName name="W_NWC_NCashComNPurch" localSheetId="15">#REF!</definedName>
    <definedName name="W_NWC_NCashComNPurch" localSheetId="16">#REF!</definedName>
    <definedName name="W_NWC_NCashComNPurch" localSheetId="17">#REF!</definedName>
    <definedName name="W_NWC_NCashComNPurch" localSheetId="18">#REF!</definedName>
    <definedName name="W_NWC_NCashComNPurch" localSheetId="19">#REF!</definedName>
    <definedName name="W_NWC_NCashComNPurch" localSheetId="20">#REF!</definedName>
    <definedName name="W_NWC_NCashComNPurch">#REF!</definedName>
    <definedName name="W_NWC_NCashCustDep" localSheetId="13">#REF!</definedName>
    <definedName name="W_NWC_NCashCustDep" localSheetId="14">#REF!</definedName>
    <definedName name="W_NWC_NCashCustDep" localSheetId="15">#REF!</definedName>
    <definedName name="W_NWC_NCashCustDep" localSheetId="16">#REF!</definedName>
    <definedName name="W_NWC_NCashCustDep" localSheetId="17">#REF!</definedName>
    <definedName name="W_NWC_NCashCustDep" localSheetId="18">#REF!</definedName>
    <definedName name="W_NWC_NCashCustDep" localSheetId="19">#REF!</definedName>
    <definedName name="W_NWC_NCashCustDep" localSheetId="20">#REF!</definedName>
    <definedName name="W_NWC_NCashCustDep">#REF!</definedName>
    <definedName name="W_NWC_NCashDivPay" localSheetId="13">#REF!</definedName>
    <definedName name="W_NWC_NCashDivPay" localSheetId="14">#REF!</definedName>
    <definedName name="W_NWC_NCashDivPay" localSheetId="15">#REF!</definedName>
    <definedName name="W_NWC_NCashDivPay" localSheetId="16">#REF!</definedName>
    <definedName name="W_NWC_NCashDivPay" localSheetId="17">#REF!</definedName>
    <definedName name="W_NWC_NCashDivPay" localSheetId="18">#REF!</definedName>
    <definedName name="W_NWC_NCashDivPay" localSheetId="19">#REF!</definedName>
    <definedName name="W_NWC_NCashDivPay" localSheetId="20">#REF!</definedName>
    <definedName name="W_NWC_NCashDivPay">#REF!</definedName>
    <definedName name="W_NWC_NCashEnergyAssets" localSheetId="13">#REF!</definedName>
    <definedName name="W_NWC_NCashEnergyAssets" localSheetId="14">#REF!</definedName>
    <definedName name="W_NWC_NCashEnergyAssets" localSheetId="15">#REF!</definedName>
    <definedName name="W_NWC_NCashEnergyAssets" localSheetId="16">#REF!</definedName>
    <definedName name="W_NWC_NCashEnergyAssets" localSheetId="17">#REF!</definedName>
    <definedName name="W_NWC_NCashEnergyAssets" localSheetId="18">#REF!</definedName>
    <definedName name="W_NWC_NCashEnergyAssets" localSheetId="19">#REF!</definedName>
    <definedName name="W_NWC_NCashEnergyAssets" localSheetId="20">#REF!</definedName>
    <definedName name="W_NWC_NCashEnergyAssets">#REF!</definedName>
    <definedName name="W_NWC_NCashEnergyLiabilities" localSheetId="13">#REF!</definedName>
    <definedName name="W_NWC_NCashEnergyLiabilities" localSheetId="14">#REF!</definedName>
    <definedName name="W_NWC_NCashEnergyLiabilities" localSheetId="15">#REF!</definedName>
    <definedName name="W_NWC_NCashEnergyLiabilities" localSheetId="16">#REF!</definedName>
    <definedName name="W_NWC_NCashEnergyLiabilities" localSheetId="17">#REF!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#REF!</definedName>
    <definedName name="W_NWC_NCashIntPay" localSheetId="13">#REF!</definedName>
    <definedName name="W_NWC_NCashIntPay" localSheetId="14">#REF!</definedName>
    <definedName name="W_NWC_NCashIntPay" localSheetId="15">#REF!</definedName>
    <definedName name="W_NWC_NCashIntPay" localSheetId="16">#REF!</definedName>
    <definedName name="W_NWC_NCashIntPay" localSheetId="17">#REF!</definedName>
    <definedName name="W_NWC_NCashIntPay" localSheetId="18">#REF!</definedName>
    <definedName name="W_NWC_NCashIntPay" localSheetId="19">#REF!</definedName>
    <definedName name="W_NWC_NCashIntPay" localSheetId="20">#REF!</definedName>
    <definedName name="W_NWC_NCashIntPay">#REF!</definedName>
    <definedName name="W_NWC_NCashInventory" localSheetId="13">#REF!</definedName>
    <definedName name="W_NWC_NCashInventory" localSheetId="14">#REF!</definedName>
    <definedName name="W_NWC_NCashInventory" localSheetId="15">#REF!</definedName>
    <definedName name="W_NWC_NCashInventory" localSheetId="16">#REF!</definedName>
    <definedName name="W_NWC_NCashInventory" localSheetId="17">#REF!</definedName>
    <definedName name="W_NWC_NCashInventory" localSheetId="18">#REF!</definedName>
    <definedName name="W_NWC_NCashInventory" localSheetId="19">#REF!</definedName>
    <definedName name="W_NWC_NCashInventory" localSheetId="20">#REF!</definedName>
    <definedName name="W_NWC_NCashInventory">#REF!</definedName>
    <definedName name="W_NWC_NCashNP" localSheetId="13">#REF!</definedName>
    <definedName name="W_NWC_NCashNP" localSheetId="14">#REF!</definedName>
    <definedName name="W_NWC_NCashNP" localSheetId="15">#REF!</definedName>
    <definedName name="W_NWC_NCashNP" localSheetId="16">#REF!</definedName>
    <definedName name="W_NWC_NCashNP" localSheetId="17">#REF!</definedName>
    <definedName name="W_NWC_NCashNP" localSheetId="18">#REF!</definedName>
    <definedName name="W_NWC_NCashNP" localSheetId="19">#REF!</definedName>
    <definedName name="W_NWC_NCashNP" localSheetId="20">#REF!</definedName>
    <definedName name="W_NWC_NCashNP">#REF!</definedName>
    <definedName name="W_NWC_NCashNR" localSheetId="13">#REF!</definedName>
    <definedName name="W_NWC_NCashNR" localSheetId="14">#REF!</definedName>
    <definedName name="W_NWC_NCashNR" localSheetId="15">#REF!</definedName>
    <definedName name="W_NWC_NCashNR" localSheetId="16">#REF!</definedName>
    <definedName name="W_NWC_NCashNR" localSheetId="17">#REF!</definedName>
    <definedName name="W_NWC_NCashNR" localSheetId="18">#REF!</definedName>
    <definedName name="W_NWC_NCashNR" localSheetId="19">#REF!</definedName>
    <definedName name="W_NWC_NCashNR" localSheetId="20">#REF!</definedName>
    <definedName name="W_NWC_NCashNR">#REF!</definedName>
    <definedName name="W_NWC_NCashOthAssets" localSheetId="13">#REF!</definedName>
    <definedName name="W_NWC_NCashOthAssets" localSheetId="14">#REF!</definedName>
    <definedName name="W_NWC_NCashOthAssets" localSheetId="15">#REF!</definedName>
    <definedName name="W_NWC_NCashOthAssets" localSheetId="16">#REF!</definedName>
    <definedName name="W_NWC_NCashOthAssets" localSheetId="17">#REF!</definedName>
    <definedName name="W_NWC_NCashOthAssets" localSheetId="18">#REF!</definedName>
    <definedName name="W_NWC_NCashOthAssets" localSheetId="19">#REF!</definedName>
    <definedName name="W_NWC_NCashOthAssets" localSheetId="20">#REF!</definedName>
    <definedName name="W_NWC_NCashOthAssets">#REF!</definedName>
    <definedName name="W_NWC_NCashOthLiabilities" localSheetId="13">#REF!</definedName>
    <definedName name="W_NWC_NCashOthLiabilities" localSheetId="14">#REF!</definedName>
    <definedName name="W_NWC_NCashOthLiabilities" localSheetId="15">#REF!</definedName>
    <definedName name="W_NWC_NCashOthLiabilities" localSheetId="16">#REF!</definedName>
    <definedName name="W_NWC_NCashOthLiabilities" localSheetId="17">#REF!</definedName>
    <definedName name="W_NWC_NCashOthLiabilities" localSheetId="18">#REF!</definedName>
    <definedName name="W_NWC_NCashOthLiabilities" localSheetId="19">#REF!</definedName>
    <definedName name="W_NWC_NCashOthLiabilities" localSheetId="20">#REF!</definedName>
    <definedName name="W_NWC_NCashOthLiabilities">#REF!</definedName>
    <definedName name="W_NWC_NCashRegAssets" localSheetId="13">#REF!</definedName>
    <definedName name="W_NWC_NCashRegAssets" localSheetId="14">#REF!</definedName>
    <definedName name="W_NWC_NCashRegAssets" localSheetId="15">#REF!</definedName>
    <definedName name="W_NWC_NCashRegAssets" localSheetId="16">#REF!</definedName>
    <definedName name="W_NWC_NCashRegAssets" localSheetId="17">#REF!</definedName>
    <definedName name="W_NWC_NCashRegAssets" localSheetId="18">#REF!</definedName>
    <definedName name="W_NWC_NCashRegAssets" localSheetId="19">#REF!</definedName>
    <definedName name="W_NWC_NCashRegAssets" localSheetId="20">#REF!</definedName>
    <definedName name="W_NWC_NCashRegAssets">#REF!</definedName>
    <definedName name="W_NWC_NCashRegLiabilities" localSheetId="13">#REF!</definedName>
    <definedName name="W_NWC_NCashRegLiabilities" localSheetId="14">#REF!</definedName>
    <definedName name="W_NWC_NCashRegLiabilities" localSheetId="15">#REF!</definedName>
    <definedName name="W_NWC_NCashRegLiabilities" localSheetId="16">#REF!</definedName>
    <definedName name="W_NWC_NCashRegLiabilities" localSheetId="17">#REF!</definedName>
    <definedName name="W_NWC_NCashRegLiabilities" localSheetId="18">#REF!</definedName>
    <definedName name="W_NWC_NCashRegLiabilities" localSheetId="19">#REF!</definedName>
    <definedName name="W_NWC_NCashRegLiabilities" localSheetId="20">#REF!</definedName>
    <definedName name="W_NWC_NCashRegLiabilities">#REF!</definedName>
    <definedName name="W_NWC_NCashRepurchaseObligations" localSheetId="13">#REF!</definedName>
    <definedName name="W_NWC_NCashRepurchaseObligations" localSheetId="14">#REF!</definedName>
    <definedName name="W_NWC_NCashRepurchaseObligations" localSheetId="15">#REF!</definedName>
    <definedName name="W_NWC_NCashRepurchaseObligations" localSheetId="16">#REF!</definedName>
    <definedName name="W_NWC_NCashRepurchaseObligations" localSheetId="17">#REF!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#REF!</definedName>
    <definedName name="W_NWC_NCashResaleAgreements" localSheetId="13">#REF!</definedName>
    <definedName name="W_NWC_NCashResaleAgreements" localSheetId="14">#REF!</definedName>
    <definedName name="W_NWC_NCashResaleAgreements" localSheetId="15">#REF!</definedName>
    <definedName name="W_NWC_NCashResaleAgreements" localSheetId="16">#REF!</definedName>
    <definedName name="W_NWC_NCashResaleAgreements" localSheetId="17">#REF!</definedName>
    <definedName name="W_NWC_NCashResaleAgreements" localSheetId="18">#REF!</definedName>
    <definedName name="W_NWC_NCashResaleAgreements" localSheetId="19">#REF!</definedName>
    <definedName name="W_NWC_NCashResaleAgreements" localSheetId="20">#REF!</definedName>
    <definedName name="W_NWC_NCashResaleAgreements">#REF!</definedName>
    <definedName name="W_NWC_NCashTAX" localSheetId="13">#REF!</definedName>
    <definedName name="W_NWC_NCashTAX" localSheetId="14">#REF!</definedName>
    <definedName name="W_NWC_NCashTAX" localSheetId="15">#REF!</definedName>
    <definedName name="W_NWC_NCashTAX" localSheetId="16">#REF!</definedName>
    <definedName name="W_NWC_NCashTAX" localSheetId="17">#REF!</definedName>
    <definedName name="W_NWC_NCashTAX" localSheetId="18">#REF!</definedName>
    <definedName name="W_NWC_NCashTAX" localSheetId="19">#REF!</definedName>
    <definedName name="W_NWC_NCashTAX" localSheetId="20">#REF!</definedName>
    <definedName name="W_NWC_NCashTAX">#REF!</definedName>
    <definedName name="Wage_Escalation_Rate">[10]Assumptions!$C$22</definedName>
    <definedName name="what?" localSheetId="13" hidden="1">{"phase 1 ecm table",#N/A,FALSE,"ECM Matrix";"total ecm table",#N/A,FALSE,"ECM Matrix"}</definedName>
    <definedName name="what?" localSheetId="14" hidden="1">{"phase 1 ecm table",#N/A,FALSE,"ECM Matrix";"total ecm table",#N/A,FALSE,"ECM Matrix"}</definedName>
    <definedName name="what?" localSheetId="15" hidden="1">{"phase 1 ecm table",#N/A,FALSE,"ECM Matrix";"total ecm table",#N/A,FALSE,"ECM Matrix"}</definedName>
    <definedName name="what?" localSheetId="16" hidden="1">{"phase 1 ecm table",#N/A,FALSE,"ECM Matrix";"total ecm table",#N/A,FALSE,"ECM Matrix"}</definedName>
    <definedName name="what?" localSheetId="17" hidden="1">{"phase 1 ecm table",#N/A,FALSE,"ECM Matrix";"total ecm table",#N/A,FALSE,"ECM Matrix"}</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hidden="1">{"phase 1 ecm table",#N/A,FALSE,"ECM Matrix";"total ecm table",#N/A,FALSE,"ECM Matrix"}</definedName>
    <definedName name="what??" localSheetId="13" hidden="1">{"okte1",#N/A,FALSE,"OKTE GAS CONV";"okte2",#N/A,FALSE,"OKTE GAS CONV";"okte3",#N/A,FALSE,"OKTE GAS CONV";"okte4",#N/A,FALSE,"OKTE GAS CONV"}</definedName>
    <definedName name="what??" localSheetId="14" hidden="1">{"okte1",#N/A,FALSE,"OKTE GAS CONV";"okte2",#N/A,FALSE,"OKTE GAS CONV";"okte3",#N/A,FALSE,"OKTE GAS CONV";"okte4",#N/A,FALSE,"OKTE GAS CONV"}</definedName>
    <definedName name="what??" localSheetId="15" hidden="1">{"okte1",#N/A,FALSE,"OKTE GAS CONV";"okte2",#N/A,FALSE,"OKTE GAS CONV";"okte3",#N/A,FALSE,"OKTE GAS CONV";"okte4",#N/A,FALSE,"OKTE GAS CONV"}</definedName>
    <definedName name="what??" localSheetId="16" hidden="1">{"okte1",#N/A,FALSE,"OKTE GAS CONV";"okte2",#N/A,FALSE,"OKTE GAS CONV";"okte3",#N/A,FALSE,"OKTE GAS CONV";"okte4",#N/A,FALSE,"OKTE GAS CONV"}</definedName>
    <definedName name="what??" localSheetId="17" hidden="1">{"okte1",#N/A,FALSE,"OKTE GAS CONV";"okte2",#N/A,FALSE,"OKTE GAS CONV";"okte3",#N/A,FALSE,"OKTE GAS CONV";"okte4",#N/A,FALSE,"OKTE GAS CONV"}</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hidden="1">{"okte1",#N/A,FALSE,"OKTE GAS CONV";"okte2",#N/A,FALSE,"OKTE GAS CONV";"okte3",#N/A,FALSE,"OKTE GAS CONV";"okte4",#N/A,FALSE,"OKTE GAS CONV"}</definedName>
    <definedName name="what???" localSheetId="13" hidden="1">{"Overhead",#N/A,FALSE,"NEW FINMODEL";"Overhead",#N/A,FALSE,"Cash flow Phase 1";"Overhead PH1 w Benefits",#N/A,FALSE,"ECM Matrix";"Overhead PH1 w RFP",#N/A,FALSE,"ECM Matrix";"Overhead Total w benefits",#N/A,FALSE,"ECM Matrix";"Overhead Total w RFP",#N/A,FALSE,"ECM Matrix"}</definedName>
    <definedName name="what???" localSheetId="14" hidden="1">{"Overhead",#N/A,FALSE,"NEW FINMODEL";"Overhead",#N/A,FALSE,"Cash flow Phase 1";"Overhead PH1 w Benefits",#N/A,FALSE,"ECM Matrix";"Overhead PH1 w RFP",#N/A,FALSE,"ECM Matrix";"Overhead Total w benefits",#N/A,FALSE,"ECM Matrix";"Overhead Total w RFP",#N/A,FALSE,"ECM Matrix"}</definedName>
    <definedName name="what???" localSheetId="15" hidden="1">{"Overhead",#N/A,FALSE,"NEW FINMODEL";"Overhead",#N/A,FALSE,"Cash flow Phase 1";"Overhead PH1 w Benefits",#N/A,FALSE,"ECM Matrix";"Overhead PH1 w RFP",#N/A,FALSE,"ECM Matrix";"Overhead Total w benefits",#N/A,FALSE,"ECM Matrix";"Overhead Total w RFP",#N/A,FALSE,"ECM Matrix"}</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hidden="1">{"Overhead",#N/A,FALSE,"NEW FINMODEL";"Overhead",#N/A,FALSE,"Cash flow Phase 1";"Overhead PH1 w Benefits",#N/A,FALSE,"ECM Matrix";"Overhead PH1 w RFP",#N/A,FALSE,"ECM Matrix";"Overhead Total w benefits",#N/A,FALSE,"ECM Matrix";"Overhead Total w RFP",#N/A,FALSE,"ECM Matrix"}</definedName>
    <definedName name="what???1" localSheetId="13" hidden="1">{"Overhead",#N/A,FALSE,"NEW FINMODEL";"Overhead",#N/A,FALSE,"Cash flow Phase 1";"Overhead PH1 w Benefits",#N/A,FALSE,"ECM Matrix";"Overhead PH1 w RFP",#N/A,FALSE,"ECM Matrix";"Overhead Total w benefits",#N/A,FALSE,"ECM Matrix";"Overhead Total w RFP",#N/A,FALSE,"ECM Matrix"}</definedName>
    <definedName name="what???1" localSheetId="14" hidden="1">{"Overhead",#N/A,FALSE,"NEW FINMODEL";"Overhead",#N/A,FALSE,"Cash flow Phase 1";"Overhead PH1 w Benefits",#N/A,FALSE,"ECM Matrix";"Overhead PH1 w RFP",#N/A,FALSE,"ECM Matrix";"Overhead Total w benefits",#N/A,FALSE,"ECM Matrix";"Overhead Total w RFP",#N/A,FALSE,"ECM Matrix"}</definedName>
    <definedName name="what???1" localSheetId="15"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hidden="1">{"Overhead",#N/A,FALSE,"NEW FINMODEL";"Overhead",#N/A,FALSE,"Cash flow Phase 1";"Overhead PH1 w Benefits",#N/A,FALSE,"ECM Matrix";"Overhead PH1 w RFP",#N/A,FALSE,"ECM Matrix";"Overhead Total w benefits",#N/A,FALSE,"ECM Matrix";"Overhead Total w RFP",#N/A,FALSE,"ECM Matrix"}</definedName>
    <definedName name="what??1" localSheetId="13" hidden="1">{"okte1",#N/A,FALSE,"OKTE GAS CONV";"okte2",#N/A,FALSE,"OKTE GAS CONV";"okte3",#N/A,FALSE,"OKTE GAS CONV";"okte4",#N/A,FALSE,"OKTE GAS CONV"}</definedName>
    <definedName name="what??1" localSheetId="14" hidden="1">{"okte1",#N/A,FALSE,"OKTE GAS CONV";"okte2",#N/A,FALSE,"OKTE GAS CONV";"okte3",#N/A,FALSE,"OKTE GAS CONV";"okte4",#N/A,FALSE,"OKTE GAS CONV"}</definedName>
    <definedName name="what??1" localSheetId="15" hidden="1">{"okte1",#N/A,FALSE,"OKTE GAS CONV";"okte2",#N/A,FALSE,"OKTE GAS CONV";"okte3",#N/A,FALSE,"OKTE GAS CONV";"okte4",#N/A,FALSE,"OKTE GAS CONV"}</definedName>
    <definedName name="what??1" localSheetId="16" hidden="1">{"okte1",#N/A,FALSE,"OKTE GAS CONV";"okte2",#N/A,FALSE,"OKTE GAS CONV";"okte3",#N/A,FALSE,"OKTE GAS CONV";"okte4",#N/A,FALSE,"OKTE GAS CONV"}</definedName>
    <definedName name="what??1" localSheetId="17" hidden="1">{"okte1",#N/A,FALSE,"OKTE GAS CONV";"okte2",#N/A,FALSE,"OKTE GAS CONV";"okte3",#N/A,FALSE,"OKTE GAS CONV";"okte4",#N/A,FALSE,"OKTE GAS CONV"}</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hidden="1">{"okte1",#N/A,FALSE,"OKTE GAS CONV";"okte2",#N/A,FALSE,"OKTE GAS CONV";"okte3",#N/A,FALSE,"OKTE GAS CONV";"okte4",#N/A,FALSE,"OKTE GAS CONV"}</definedName>
    <definedName name="what1" localSheetId="13" hidden="1">{"phase 1 ecm table",#N/A,FALSE,"ECM Matrix";"total ecm table",#N/A,FALSE,"ECM Matrix"}</definedName>
    <definedName name="what1" localSheetId="14" hidden="1">{"phase 1 ecm table",#N/A,FALSE,"ECM Matrix";"total ecm table",#N/A,FALSE,"ECM Matrix"}</definedName>
    <definedName name="what1" localSheetId="15" hidden="1">{"phase 1 ecm table",#N/A,FALSE,"ECM Matrix";"total ecm table",#N/A,FALSE,"ECM Matrix"}</definedName>
    <definedName name="what1" localSheetId="16" hidden="1">{"phase 1 ecm table",#N/A,FALSE,"ECM Matrix";"total ecm table",#N/A,FALSE,"ECM Matrix"}</definedName>
    <definedName name="what1" localSheetId="17" hidden="1">{"phase 1 ecm table",#N/A,FALSE,"ECM Matrix";"total ecm table",#N/A,FALSE,"ECM Matrix"}</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hidden="1">{"phase 1 ecm table",#N/A,FALSE,"ECM Matrix";"total ecm table",#N/A,FALSE,"ECM Matrix"}</definedName>
    <definedName name="whatth" localSheetId="13" hidden="1">{"Page_1",#N/A,FALSE,"BAD4Q98";"Page_2",#N/A,FALSE,"BAD4Q98";"Page_3",#N/A,FALSE,"BAD4Q98";"Page_4",#N/A,FALSE,"BAD4Q98";"Page_5",#N/A,FALSE,"BAD4Q98";"Page_6",#N/A,FALSE,"BAD4Q98";"Input_1",#N/A,FALSE,"BAD4Q98";"Input_2",#N/A,FALSE,"BAD4Q98"}</definedName>
    <definedName name="whatth" localSheetId="14" hidden="1">{"Page_1",#N/A,FALSE,"BAD4Q98";"Page_2",#N/A,FALSE,"BAD4Q98";"Page_3",#N/A,FALSE,"BAD4Q98";"Page_4",#N/A,FALSE,"BAD4Q98";"Page_5",#N/A,FALSE,"BAD4Q98";"Page_6",#N/A,FALSE,"BAD4Q98";"Input_1",#N/A,FALSE,"BAD4Q98";"Input_2",#N/A,FALSE,"BAD4Q98"}</definedName>
    <definedName name="whatth" localSheetId="15" hidden="1">{"Page_1",#N/A,FALSE,"BAD4Q98";"Page_2",#N/A,FALSE,"BAD4Q98";"Page_3",#N/A,FALSE,"BAD4Q98";"Page_4",#N/A,FALSE,"BAD4Q98";"Page_5",#N/A,FALSE,"BAD4Q98";"Page_6",#N/A,FALSE,"BAD4Q98";"Input_1",#N/A,FALSE,"BAD4Q98";"Input_2",#N/A,FALSE,"BAD4Q98"}</definedName>
    <definedName name="whatth" localSheetId="16" hidden="1">{"Page_1",#N/A,FALSE,"BAD4Q98";"Page_2",#N/A,FALSE,"BAD4Q98";"Page_3",#N/A,FALSE,"BAD4Q98";"Page_4",#N/A,FALSE,"BAD4Q98";"Page_5",#N/A,FALSE,"BAD4Q98";"Page_6",#N/A,FALSE,"BAD4Q98";"Input_1",#N/A,FALSE,"BAD4Q98";"Input_2",#N/A,FALSE,"BAD4Q98"}</definedName>
    <definedName name="whatth" localSheetId="17" hidden="1">{"Page_1",#N/A,FALSE,"BAD4Q98";"Page_2",#N/A,FALSE,"BAD4Q98";"Page_3",#N/A,FALSE,"BAD4Q98";"Page_4",#N/A,FALSE,"BAD4Q98";"Page_5",#N/A,FALSE,"BAD4Q98";"Page_6",#N/A,FALSE,"BAD4Q98";"Input_1",#N/A,FALSE,"BAD4Q98";"Input_2",#N/A,FALSE,"BAD4Q98"}</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hidden="1">{"Page_1",#N/A,FALSE,"BAD4Q98";"Page_2",#N/A,FALSE,"BAD4Q98";"Page_3",#N/A,FALSE,"BAD4Q98";"Page_4",#N/A,FALSE,"BAD4Q98";"Page_5",#N/A,FALSE,"BAD4Q98";"Page_6",#N/A,FALSE,"BAD4Q98";"Input_1",#N/A,FALSE,"BAD4Q98";"Input_2",#N/A,FALSE,"BAD4Q98"}</definedName>
    <definedName name="who" localSheetId="13" hidden="1">{"phase 1 ecm table",#N/A,FALSE,"ECM Matrix";"total ecm table",#N/A,FALSE,"ECM Matrix"}</definedName>
    <definedName name="who" localSheetId="14" hidden="1">{"phase 1 ecm table",#N/A,FALSE,"ECM Matrix";"total ecm table",#N/A,FALSE,"ECM Matrix"}</definedName>
    <definedName name="who" localSheetId="15" hidden="1">{"phase 1 ecm table",#N/A,FALSE,"ECM Matrix";"total ecm table",#N/A,FALSE,"ECM Matrix"}</definedName>
    <definedName name="who" localSheetId="16" hidden="1">{"phase 1 ecm table",#N/A,FALSE,"ECM Matrix";"total ecm table",#N/A,FALSE,"ECM Matrix"}</definedName>
    <definedName name="who" localSheetId="17" hidden="1">{"phase 1 ecm table",#N/A,FALSE,"ECM Matrix";"total ecm table",#N/A,FALSE,"ECM Matrix"}</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hidden="1">{"phase 1 ecm table",#N/A,FALSE,"ECM Matrix";"total ecm table",#N/A,FALSE,"ECM Matrix"}</definedName>
    <definedName name="whoa" localSheetId="13" hidden="1">{"okte1",#N/A,FALSE,"OKTE GAS CONV";"okte2",#N/A,FALSE,"OKTE GAS CONV";"okte3",#N/A,FALSE,"OKTE GAS CONV";"okte4",#N/A,FALSE,"OKTE GAS CONV"}</definedName>
    <definedName name="whoa" localSheetId="14" hidden="1">{"okte1",#N/A,FALSE,"OKTE GAS CONV";"okte2",#N/A,FALSE,"OKTE GAS CONV";"okte3",#N/A,FALSE,"OKTE GAS CONV";"okte4",#N/A,FALSE,"OKTE GAS CONV"}</definedName>
    <definedName name="whoa" localSheetId="15" hidden="1">{"okte1",#N/A,FALSE,"OKTE GAS CONV";"okte2",#N/A,FALSE,"OKTE GAS CONV";"okte3",#N/A,FALSE,"OKTE GAS CONV";"okte4",#N/A,FALSE,"OKTE GAS CONV"}</definedName>
    <definedName name="whoa" localSheetId="16" hidden="1">{"okte1",#N/A,FALSE,"OKTE GAS CONV";"okte2",#N/A,FALSE,"OKTE GAS CONV";"okte3",#N/A,FALSE,"OKTE GAS CONV";"okte4",#N/A,FALSE,"OKTE GAS CONV"}</definedName>
    <definedName name="whoa" localSheetId="17" hidden="1">{"okte1",#N/A,FALSE,"OKTE GAS CONV";"okte2",#N/A,FALSE,"OKTE GAS CONV";"okte3",#N/A,FALSE,"OKTE GAS CONV";"okte4",#N/A,FALSE,"OKTE GAS CONV"}</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hidden="1">{"okte1",#N/A,FALSE,"OKTE GAS CONV";"okte2",#N/A,FALSE,"OKTE GAS CONV";"okte3",#N/A,FALSE,"OKTE GAS CONV";"okte4",#N/A,FALSE,"OKTE GAS CONV"}</definedName>
    <definedName name="Working_Capital_Facility_Commitment_Fee_Rate_year_6_plus" localSheetId="13">#REF!</definedName>
    <definedName name="Working_Capital_Facility_Commitment_Fee_Rate_year_6_plus" localSheetId="14">#REF!</definedName>
    <definedName name="Working_Capital_Facility_Commitment_Fee_Rate_year_6_plus" localSheetId="15">#REF!</definedName>
    <definedName name="Working_Capital_Facility_Commitment_Fee_Rate_year_6_plus" localSheetId="16">#REF!</definedName>
    <definedName name="Working_Capital_Facility_Commitment_Fee_Rate_year_6_plus" localSheetId="17">#REF!</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#REF!</definedName>
    <definedName name="Working_Capital_Facility_Spread_year_6_plus" localSheetId="13">#REF!</definedName>
    <definedName name="Working_Capital_Facility_Spread_year_6_plus" localSheetId="14">#REF!</definedName>
    <definedName name="Working_Capital_Facility_Spread_year_6_plus" localSheetId="15">#REF!</definedName>
    <definedName name="Working_Capital_Facility_Spread_year_6_plus" localSheetId="16">#REF!</definedName>
    <definedName name="Working_Capital_Facility_Spread_year_6_plus" localSheetId="17">#REF!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#REF!</definedName>
    <definedName name="wrn.1995._.BUDGET._.PACKAGE." localSheetId="1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3"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3" hidden="1">{"ecm (CES Inputs)",#N/A,FALSE,"CES Inputs";"finmod (CES Inputs)",#N/A,FALSE,"CES Inputs";"buyout (Buyout)",#N/A,FALSE,"CES Inputs";"hillpay (CES Inputs)",#N/A,FALSE,"CES Inputs";"psc (PSC Output)",#N/A,FALSE,"PSC Output"}</definedName>
    <definedName name="wrn.All." localSheetId="14" hidden="1">{"ecm (CES Inputs)",#N/A,FALSE,"CES Inputs";"finmod (CES Inputs)",#N/A,FALSE,"CES Inputs";"buyout (Buyout)",#N/A,FALSE,"CES Inputs";"hillpay (CES Inputs)",#N/A,FALSE,"CES Inputs";"psc (PSC Output)",#N/A,FALSE,"PSC Output"}</definedName>
    <definedName name="wrn.All." localSheetId="15" hidden="1">{"ecm (CES Inputs)",#N/A,FALSE,"CES Inputs";"finmod (CES Inputs)",#N/A,FALSE,"CES Inputs";"buyout (Buyout)",#N/A,FALSE,"CES Inputs";"hillpay (CES Inputs)",#N/A,FALSE,"CES Inputs";"psc (PSC Output)",#N/A,FALSE,"PSC Output"}</definedName>
    <definedName name="wrn.All." localSheetId="16" hidden="1">{"ecm (CES Inputs)",#N/A,FALSE,"CES Inputs";"finmod (CES Inputs)",#N/A,FALSE,"CES Inputs";"buyout (Buyout)",#N/A,FALSE,"CES Inputs";"hillpay (CES Inputs)",#N/A,FALSE,"CES Inputs";"psc (PSC Output)",#N/A,FALSE,"PSC Output"}</definedName>
    <definedName name="wrn.All." localSheetId="17" hidden="1">{"ecm (CES Inputs)",#N/A,FALSE,"CES Inputs";"finmod (CES Inputs)",#N/A,FALSE,"CES Inputs";"buyout (Buyout)",#N/A,FALSE,"CES Inputs";"hillpay (CES Inputs)",#N/A,FALSE,"CES Inputs";"psc (PSC Output)",#N/A,FALSE,"PSC Output"}</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hidden="1">{"ecm (CES Inputs)",#N/A,FALSE,"CES Inputs";"finmod (CES Inputs)",#N/A,FALSE,"CES Inputs";"buyout (Buyout)",#N/A,FALSE,"CES Inputs";"hillpay (CES Inputs)",#N/A,FALSE,"CES Inputs";"psc (PSC Output)",#N/A,FALSE,"PSC Output"}</definedName>
    <definedName name="wrn.All._.Worksheets."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3" hidden="1">{#N/A,#N/A,FALSE,"trates"}</definedName>
    <definedName name="wrn.BL." localSheetId="14" hidden="1">{#N/A,#N/A,FALSE,"trates"}</definedName>
    <definedName name="wrn.BL." localSheetId="15" hidden="1">{#N/A,#N/A,FALSE,"trates"}</definedName>
    <definedName name="wrn.BL." localSheetId="16" hidden="1">{#N/A,#N/A,FALSE,"trates"}</definedName>
    <definedName name="wrn.BL." localSheetId="17" hidden="1">{#N/A,#N/A,FALSE,"trates"}</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hidden="1">{#N/A,#N/A,FALSE,"trates"}</definedName>
    <definedName name="wrn.BS._.Elements."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4"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3" hidden="1">{#N/A,#N/A,TRUE,"SDGE";#N/A,#N/A,TRUE,"GBU";#N/A,#N/A,TRUE,"TBU";#N/A,#N/A,TRUE,"EDBU";#N/A,#N/A,TRUE,"ExclCC"}</definedName>
    <definedName name="wrn.busum." localSheetId="14" hidden="1">{#N/A,#N/A,TRUE,"SDGE";#N/A,#N/A,TRUE,"GBU";#N/A,#N/A,TRUE,"TBU";#N/A,#N/A,TRUE,"EDBU";#N/A,#N/A,TRUE,"ExclCC"}</definedName>
    <definedName name="wrn.busum." localSheetId="15" hidden="1">{#N/A,#N/A,TRUE,"SDGE";#N/A,#N/A,TRUE,"GBU";#N/A,#N/A,TRUE,"TBU";#N/A,#N/A,TRUE,"EDBU";#N/A,#N/A,TRUE,"ExclCC"}</definedName>
    <definedName name="wrn.busum." localSheetId="16" hidden="1">{#N/A,#N/A,TRUE,"SDGE";#N/A,#N/A,TRUE,"GBU";#N/A,#N/A,TRUE,"TBU";#N/A,#N/A,TRUE,"EDBU";#N/A,#N/A,TRUE,"ExclCC"}</definedName>
    <definedName name="wrn.busum." localSheetId="17" hidden="1">{#N/A,#N/A,TRUE,"SDGE";#N/A,#N/A,TRUE,"GBU";#N/A,#N/A,TRUE,"TBU";#N/A,#N/A,TRUE,"EDBU";#N/A,#N/A,TRUE,"ExclCC"}</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hidden="1">{#N/A,#N/A,TRUE,"SDGE";#N/A,#N/A,TRUE,"GBU";#N/A,#N/A,TRUE,"TBU";#N/A,#N/A,TRUE,"EDBU";#N/A,#N/A,TRUE,"ExclCC"}</definedName>
    <definedName name="wrn.Complete._.Schedules."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3" hidden="1">{"Control_P1",#N/A,FALSE,"Control";"Control_P2",#N/A,FALSE,"Control";"Control_P3",#N/A,FALSE,"Control";"Control_P4",#N/A,FALSE,"Control"}</definedName>
    <definedName name="wrn.ControlSheets." localSheetId="14" hidden="1">{"Control_P1",#N/A,FALSE,"Control";"Control_P2",#N/A,FALSE,"Control";"Control_P3",#N/A,FALSE,"Control";"Control_P4",#N/A,FALSE,"Control"}</definedName>
    <definedName name="wrn.ControlSheets." localSheetId="15" hidden="1">{"Control_P1",#N/A,FALSE,"Control";"Control_P2",#N/A,FALSE,"Control";"Control_P3",#N/A,FALSE,"Control";"Control_P4",#N/A,FALSE,"Control"}</definedName>
    <definedName name="wrn.ControlSheets." localSheetId="16" hidden="1">{"Control_P1",#N/A,FALSE,"Control";"Control_P2",#N/A,FALSE,"Control";"Control_P3",#N/A,FALSE,"Control";"Control_P4",#N/A,FALSE,"Control"}</definedName>
    <definedName name="wrn.ControlSheets." localSheetId="17" hidden="1">{"Control_P1",#N/A,FALSE,"Control";"Control_P2",#N/A,FALSE,"Control";"Control_P3",#N/A,FALSE,"Control";"Control_P4",#N/A,FALSE,"Control"}</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hidden="1">{"Control_P1",#N/A,FALSE,"Control";"Control_P2",#N/A,FALSE,"Control";"Control_P3",#N/A,FALSE,"Control";"Control_P4",#N/A,FALSE,"Control"}</definedName>
    <definedName name="wrn.ControlSheets._1" localSheetId="13" hidden="1">{"Control_P1",#N/A,FALSE,"Control";"Control_P2",#N/A,FALSE,"Control";"Control_P3",#N/A,FALSE,"Control";"Control_P4",#N/A,FALSE,"Control"}</definedName>
    <definedName name="wrn.ControlSheets._1" localSheetId="14" hidden="1">{"Control_P1",#N/A,FALSE,"Control";"Control_P2",#N/A,FALSE,"Control";"Control_P3",#N/A,FALSE,"Control";"Control_P4",#N/A,FALSE,"Control"}</definedName>
    <definedName name="wrn.ControlSheets._1" localSheetId="15"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hidden="1">{"Control_P1",#N/A,FALSE,"Control";"Control_P2",#N/A,FALSE,"Control";"Control_P3",#N/A,FALSE,"Control";"Control_P4",#N/A,FALSE,"Control"}</definedName>
    <definedName name="wrn.COSTOS." localSheetId="13" hidden="1">{#N/A,#N/A,FALSE,"RECAP";#N/A,#N/A,FALSE,"MATBYCLS";#N/A,#N/A,FALSE,"STATUS";#N/A,#N/A,FALSE,"OP-ACT";#N/A,#N/A,FALSE,"W_O"}</definedName>
    <definedName name="wrn.COSTOS." localSheetId="14" hidden="1">{#N/A,#N/A,FALSE,"RECAP";#N/A,#N/A,FALSE,"MATBYCLS";#N/A,#N/A,FALSE,"STATUS";#N/A,#N/A,FALSE,"OP-ACT";#N/A,#N/A,FALSE,"W_O"}</definedName>
    <definedName name="wrn.COSTOS." localSheetId="15" hidden="1">{#N/A,#N/A,FALSE,"RECAP";#N/A,#N/A,FALSE,"MATBYCLS";#N/A,#N/A,FALSE,"STATUS";#N/A,#N/A,FALSE,"OP-ACT";#N/A,#N/A,FALSE,"W_O"}</definedName>
    <definedName name="wrn.COSTOS." localSheetId="16" hidden="1">{#N/A,#N/A,FALSE,"RECAP";#N/A,#N/A,FALSE,"MATBYCLS";#N/A,#N/A,FALSE,"STATUS";#N/A,#N/A,FALSE,"OP-ACT";#N/A,#N/A,FALSE,"W_O"}</definedName>
    <definedName name="wrn.COSTOS." localSheetId="17" hidden="1">{#N/A,#N/A,FALSE,"RECAP";#N/A,#N/A,FALSE,"MATBYCLS";#N/A,#N/A,FALSE,"STATUS";#N/A,#N/A,FALSE,"OP-ACT";#N/A,#N/A,FALSE,"W_O"}</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hidden="1">{#N/A,#N/A,FALSE,"RECAP";#N/A,#N/A,FALSE,"MATBYCLS";#N/A,#N/A,FALSE,"STATUS";#N/A,#N/A,FALSE,"OP-ACT";#N/A,#N/A,FALSE,"W_O"}</definedName>
    <definedName name="wrn.Data." localSheetId="13" hidden="1">{#N/A,#N/A,FALSE,"3 Year Plan"}</definedName>
    <definedName name="wrn.Data." localSheetId="14" hidden="1">{#N/A,#N/A,FALSE,"3 Year Plan"}</definedName>
    <definedName name="wrn.Data." localSheetId="15" hidden="1">{#N/A,#N/A,FALSE,"3 Year Plan"}</definedName>
    <definedName name="wrn.Data." localSheetId="16" hidden="1">{#N/A,#N/A,FALSE,"3 Year Plan"}</definedName>
    <definedName name="wrn.Data." localSheetId="17" hidden="1">{#N/A,#N/A,FALSE,"3 Year Plan"}</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hidden="1">{#N/A,#N/A,FALSE,"3 Year Plan"}</definedName>
    <definedName name="wrn.Data_Contact." localSheetId="13" hidden="1">{"Control_DataContact",#N/A,FALSE,"Control"}</definedName>
    <definedName name="wrn.Data_Contact." localSheetId="14" hidden="1">{"Control_DataContact",#N/A,FALSE,"Control"}</definedName>
    <definedName name="wrn.Data_Contact." localSheetId="15" hidden="1">{"Control_DataContact",#N/A,FALSE,"Control"}</definedName>
    <definedName name="wrn.Data_Contact." localSheetId="16" hidden="1">{"Control_DataContact",#N/A,FALSE,"Control"}</definedName>
    <definedName name="wrn.Data_Contact." localSheetId="17" hidden="1">{"Control_DataContact",#N/A,FALSE,"Control"}</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hidden="1">{"Control_DataContact",#N/A,FALSE,"Control"}</definedName>
    <definedName name="wrn.Data_Contact._1" localSheetId="13" hidden="1">{"Control_DataContact",#N/A,FALSE,"Control"}</definedName>
    <definedName name="wrn.Data_Contact._1" localSheetId="14" hidden="1">{"Control_DataContact",#N/A,FALSE,"Control"}</definedName>
    <definedName name="wrn.Data_Contact._1" localSheetId="15" hidden="1">{"Control_DataContact",#N/A,FALSE,"Control"}</definedName>
    <definedName name="wrn.Data_Contact._1" localSheetId="16" hidden="1">{"Control_DataContact",#N/A,FALSE,"Control"}</definedName>
    <definedName name="wrn.Data_Contact._1" localSheetId="17"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hidden="1">{"Control_DataContact",#N/A,FALSE,"Control"}</definedName>
    <definedName name="wrn.Est_2003." localSheetId="13" hidden="1">{"Est_Pg1",#N/A,FALSE,"Estimate2003";"Est_Pg2",#N/A,FALSE,"Estimate2003";"Est_Pg3",#N/A,FALSE,"Estimate2003";"Escalation,",#N/A,FALSE,"Escalation"}</definedName>
    <definedName name="wrn.Est_2003." localSheetId="14" hidden="1">{"Est_Pg1",#N/A,FALSE,"Estimate2003";"Est_Pg2",#N/A,FALSE,"Estimate2003";"Est_Pg3",#N/A,FALSE,"Estimate2003";"Escalation,",#N/A,FALSE,"Escalation"}</definedName>
    <definedName name="wrn.Est_2003." localSheetId="15" hidden="1">{"Est_Pg1",#N/A,FALSE,"Estimate2003";"Est_Pg2",#N/A,FALSE,"Estimate2003";"Est_Pg3",#N/A,FALSE,"Estimate2003";"Escalation,",#N/A,FALSE,"Escalation"}</definedName>
    <definedName name="wrn.Est_2003." localSheetId="16" hidden="1">{"Est_Pg1",#N/A,FALSE,"Estimate2003";"Est_Pg2",#N/A,FALSE,"Estimate2003";"Est_Pg3",#N/A,FALSE,"Estimate2003";"Escalation,",#N/A,FALSE,"Escalation"}</definedName>
    <definedName name="wrn.Est_2003." localSheetId="17" hidden="1">{"Est_Pg1",#N/A,FALSE,"Estimate2003";"Est_Pg2",#N/A,FALSE,"Estimate2003";"Est_Pg3",#N/A,FALSE,"Estimate2003";"Escalation,",#N/A,FALSE,"Escalation"}</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hidden="1">{"Est_Pg1",#N/A,FALSE,"Estimate2003";"Est_Pg2",#N/A,FALSE,"Estimate2003";"Est_Pg3",#N/A,FALSE,"Estimate2003";"Escalation,",#N/A,FALSE,"Escalation"}</definedName>
    <definedName name="wrn.Est_2003._1" localSheetId="13" hidden="1">{"Est_Pg1",#N/A,FALSE,"Estimate2003";"Est_Pg2",#N/A,FALSE,"Estimate2003";"Est_Pg3",#N/A,FALSE,"Estimate2003";"Escalation,",#N/A,FALSE,"Escalation"}</definedName>
    <definedName name="wrn.Est_2003._1" localSheetId="14" hidden="1">{"Est_Pg1",#N/A,FALSE,"Estimate2003";"Est_Pg2",#N/A,FALSE,"Estimate2003";"Est_Pg3",#N/A,FALSE,"Estimate2003";"Escalation,",#N/A,FALSE,"Escalation"}</definedName>
    <definedName name="wrn.Est_2003._1" localSheetId="15"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hidden="1">{"Est_Pg1",#N/A,FALSE,"Estimate2003";"Est_Pg2",#N/A,FALSE,"Estimate2003";"Est_Pg3",#N/A,FALSE,"Estimate2003";"Escalation,",#N/A,FALSE,"Escalation"}</definedName>
    <definedName name="wrn.FERC." localSheetId="1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3" hidden="1">{"b1",#N/A,TRUE,"B-1";"b2",#N/A,TRUE,"B-2";"b3",#N/A,TRUE,"B-3";"b4",#N/A,TRUE,"B-4";"b5",#N/A,TRUE,"B-5"}</definedName>
    <definedName name="wrn.fermie." localSheetId="14" hidden="1">{"b1",#N/A,TRUE,"B-1";"b2",#N/A,TRUE,"B-2";"b3",#N/A,TRUE,"B-3";"b4",#N/A,TRUE,"B-4";"b5",#N/A,TRUE,"B-5"}</definedName>
    <definedName name="wrn.fermie." localSheetId="15" hidden="1">{"b1",#N/A,TRUE,"B-1";"b2",#N/A,TRUE,"B-2";"b3",#N/A,TRUE,"B-3";"b4",#N/A,TRUE,"B-4";"b5",#N/A,TRUE,"B-5"}</definedName>
    <definedName name="wrn.fermie." localSheetId="16" hidden="1">{"b1",#N/A,TRUE,"B-1";"b2",#N/A,TRUE,"B-2";"b3",#N/A,TRUE,"B-3";"b4",#N/A,TRUE,"B-4";"b5",#N/A,TRUE,"B-5"}</definedName>
    <definedName name="wrn.fermie." localSheetId="17" hidden="1">{"b1",#N/A,TRUE,"B-1";"b2",#N/A,TRUE,"B-2";"b3",#N/A,TRUE,"B-3";"b4",#N/A,TRUE,"B-4";"b5",#N/A,TRUE,"B-5"}</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hidden="1">{"b1",#N/A,TRUE,"B-1";"b2",#N/A,TRUE,"B-2";"b3",#N/A,TRUE,"B-3";"b4",#N/A,TRUE,"B-4";"b5",#N/A,TRUE,"B-5"}</definedName>
    <definedName name="wrn.FTEs." localSheetId="13" hidden="1">{#N/A,#N/A,FALSE,"94 FTE";#N/A,#N/A,FALSE,"95 FTE";#N/A,#N/A,FALSE,"96 FTE"}</definedName>
    <definedName name="wrn.FTEs." localSheetId="14" hidden="1">{#N/A,#N/A,FALSE,"94 FTE";#N/A,#N/A,FALSE,"95 FTE";#N/A,#N/A,FALSE,"96 FTE"}</definedName>
    <definedName name="wrn.FTEs." localSheetId="15" hidden="1">{#N/A,#N/A,FALSE,"94 FTE";#N/A,#N/A,FALSE,"95 FTE";#N/A,#N/A,FALSE,"96 FTE"}</definedName>
    <definedName name="wrn.FTEs." localSheetId="16" hidden="1">{#N/A,#N/A,FALSE,"94 FTE";#N/A,#N/A,FALSE,"95 FTE";#N/A,#N/A,FALSE,"96 FTE"}</definedName>
    <definedName name="wrn.FTEs." localSheetId="17" hidden="1">{#N/A,#N/A,FALSE,"94 FTE";#N/A,#N/A,FALSE,"95 FTE";#N/A,#N/A,FALSE,"96 FTE"}</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hidden="1">{#N/A,#N/A,FALSE,"94 FTE";#N/A,#N/A,FALSE,"95 FTE";#N/A,#N/A,FALSE,"96 FTE"}</definedName>
    <definedName name="wrn.Ilijan._.Print."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3" hidden="1">{#N/A,#N/A,FALSE,"A"}</definedName>
    <definedName name="wrn.input." localSheetId="14" hidden="1">{#N/A,#N/A,FALSE,"A"}</definedName>
    <definedName name="wrn.input." localSheetId="15" hidden="1">{#N/A,#N/A,FALSE,"A"}</definedName>
    <definedName name="wrn.input." localSheetId="16" hidden="1">{#N/A,#N/A,FALSE,"A"}</definedName>
    <definedName name="wrn.input." localSheetId="17" hidden="1">{#N/A,#N/A,FALSE,"A"}</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hidden="1">{#N/A,#N/A,FALSE,"A"}</definedName>
    <definedName name="wrn.Inputs." localSheetId="13" hidden="1">{"[Cost of Service] COS Inputs Sch 1",#N/A,FALSE,"Cost of Service Model"}</definedName>
    <definedName name="wrn.Inputs." localSheetId="14" hidden="1">{"[Cost of Service] COS Inputs Sch 1",#N/A,FALSE,"Cost of Service Model"}</definedName>
    <definedName name="wrn.Inputs." localSheetId="15" hidden="1">{"[Cost of Service] COS Inputs Sch 1",#N/A,FALSE,"Cost of Service Model"}</definedName>
    <definedName name="wrn.Inputs." localSheetId="16" hidden="1">{"[Cost of Service] COS Inputs Sch 1",#N/A,FALSE,"Cost of Service Model"}</definedName>
    <definedName name="wrn.Inputs." localSheetId="17" hidden="1">{"[Cost of Service] COS Inputs Sch 1",#N/A,FALSE,"Cost of Service Model"}</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hidden="1">{"[Cost of Service] COS Inputs Sch 1",#N/A,FALSE,"Cost of Service Model"}</definedName>
    <definedName name="wrn.June2002." localSheetId="13" hidden="1">{"2002Frcst","06Month",FALSE,"Frcst Format 2002"}</definedName>
    <definedName name="wrn.June2002." localSheetId="14" hidden="1">{"2002Frcst","06Month",FALSE,"Frcst Format 2002"}</definedName>
    <definedName name="wrn.June2002." localSheetId="15" hidden="1">{"2002Frcst","06Month",FALSE,"Frcst Format 2002"}</definedName>
    <definedName name="wrn.June2002." localSheetId="16" hidden="1">{"2002Frcst","06Month",FALSE,"Frcst Format 2002"}</definedName>
    <definedName name="wrn.June2002." localSheetId="17" hidden="1">{"2002Frcst","06Month",FALSE,"Frcst Format 2002"}</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hidden="1">{"2002Frcst","06Month",FALSE,"Frcst Format 2002"}</definedName>
    <definedName name="wrn.JVREPORT." localSheetId="13" hidden="1">{#N/A,#N/A,FALSE,"202";#N/A,#N/A,FALSE,"203";#N/A,#N/A,FALSE,"204";#N/A,#N/A,FALSE,"205";#N/A,#N/A,FALSE,"205A"}</definedName>
    <definedName name="wrn.JVREPORT." localSheetId="14" hidden="1">{#N/A,#N/A,FALSE,"202";#N/A,#N/A,FALSE,"203";#N/A,#N/A,FALSE,"204";#N/A,#N/A,FALSE,"205";#N/A,#N/A,FALSE,"205A"}</definedName>
    <definedName name="wrn.JVREPORT." localSheetId="15" hidden="1">{#N/A,#N/A,FALSE,"202";#N/A,#N/A,FALSE,"203";#N/A,#N/A,FALSE,"204";#N/A,#N/A,FALSE,"205";#N/A,#N/A,FALSE,"205A"}</definedName>
    <definedName name="wrn.JVREPORT." localSheetId="16" hidden="1">{#N/A,#N/A,FALSE,"202";#N/A,#N/A,FALSE,"203";#N/A,#N/A,FALSE,"204";#N/A,#N/A,FALSE,"205";#N/A,#N/A,FALSE,"205A"}</definedName>
    <definedName name="wrn.JVREPORT." localSheetId="17" hidden="1">{#N/A,#N/A,FALSE,"202";#N/A,#N/A,FALSE,"203";#N/A,#N/A,FALSE,"204";#N/A,#N/A,FALSE,"205";#N/A,#N/A,FALSE,"205A"}</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hidden="1">{#N/A,#N/A,FALSE,"202";#N/A,#N/A,FALSE,"203";#N/A,#N/A,FALSE,"204";#N/A,#N/A,FALSE,"205";#N/A,#N/A,FALSE,"205A"}</definedName>
    <definedName name="wrn.May2002." localSheetId="13" hidden="1">{"2002Frcst","05Month",FALSE,"Frcst Format 2002"}</definedName>
    <definedName name="wrn.May2002." localSheetId="14" hidden="1">{"2002Frcst","05Month",FALSE,"Frcst Format 2002"}</definedName>
    <definedName name="wrn.May2002." localSheetId="15" hidden="1">{"2002Frcst","05Month",FALSE,"Frcst Format 2002"}</definedName>
    <definedName name="wrn.May2002." localSheetId="16" hidden="1">{"2002Frcst","05Month",FALSE,"Frcst Format 2002"}</definedName>
    <definedName name="wrn.May2002." localSheetId="17" hidden="1">{"2002Frcst","05Month",FALSE,"Frcst Format 2002"}</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hidden="1">{"2002Frcst","05Month",FALSE,"Frcst Format 2002"}</definedName>
    <definedName name="wrn.moblue."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3" hidden="1">{"Equipment",#N/A,FALSE,"A";"Summary",#N/A,FALSE,"B"}</definedName>
    <definedName name="wrn.My._.estimate._.report." localSheetId="14" hidden="1">{"Equipment",#N/A,FALSE,"A";"Summary",#N/A,FALSE,"B"}</definedName>
    <definedName name="wrn.My._.estimate._.report." localSheetId="15" hidden="1">{"Equipment",#N/A,FALSE,"A";"Summary",#N/A,FALSE,"B"}</definedName>
    <definedName name="wrn.My._.estimate._.report." localSheetId="16" hidden="1">{"Equipment",#N/A,FALSE,"A";"Summary",#N/A,FALSE,"B"}</definedName>
    <definedName name="wrn.My._.estimate._.report." localSheetId="17" hidden="1">{"Equipment",#N/A,FALSE,"A";"Summary",#N/A,FALSE,"B"}</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hidden="1">{"Equipment",#N/A,FALSE,"A";"Summary",#N/A,FALSE,"B"}</definedName>
    <definedName name="wrn.MyTestReport." localSheetId="13" hidden="1">{"Alberta",#N/A,FALSE,"Pivot Data";#N/A,#N/A,FALSE,"Pivot Data";"HiddenColumns",#N/A,FALSE,"Pivot Data"}</definedName>
    <definedName name="wrn.MyTestReport." localSheetId="14" hidden="1">{"Alberta",#N/A,FALSE,"Pivot Data";#N/A,#N/A,FALSE,"Pivot Data";"HiddenColumns",#N/A,FALSE,"Pivot Data"}</definedName>
    <definedName name="wrn.MyTestReport." localSheetId="15" hidden="1">{"Alberta",#N/A,FALSE,"Pivot Data";#N/A,#N/A,FALSE,"Pivot Data";"HiddenColumns",#N/A,FALSE,"Pivot Data"}</definedName>
    <definedName name="wrn.MyTestReport." localSheetId="16" hidden="1">{"Alberta",#N/A,FALSE,"Pivot Data";#N/A,#N/A,FALSE,"Pivot Data";"HiddenColumns",#N/A,FALSE,"Pivot Data"}</definedName>
    <definedName name="wrn.MyTestReport." localSheetId="17" hidden="1">{"Alberta",#N/A,FALSE,"Pivot Data";#N/A,#N/A,FALSE,"Pivot Data";"HiddenColumns",#N/A,FALSE,"Pivot Data"}</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hidden="1">{"Alberta",#N/A,FALSE,"Pivot Data";#N/A,#N/A,FALSE,"Pivot Data";"HiddenColumns",#N/A,FALSE,"Pivot Data"}</definedName>
    <definedName name="wrn.Overhauls." localSheetId="13" hidden="1">{"Overhauls Calculations",#N/A,FALSE,"PROFORMA"}</definedName>
    <definedName name="wrn.Overhauls." localSheetId="14" hidden="1">{"Overhauls Calculations",#N/A,FALSE,"PROFORMA"}</definedName>
    <definedName name="wrn.Overhauls." localSheetId="15" hidden="1">{"Overhauls Calculations",#N/A,FALSE,"PROFORMA"}</definedName>
    <definedName name="wrn.Overhauls." localSheetId="16" hidden="1">{"Overhauls Calculations",#N/A,FALSE,"PROFORMA"}</definedName>
    <definedName name="wrn.Overhauls." localSheetId="17" hidden="1">{"Overhauls Calculations",#N/A,FALSE,"PROFORMA"}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hidden="1">{"Overhauls Calculations",#N/A,FALSE,"PROFORMA"}</definedName>
    <definedName name="wrn.Overhaulsb." localSheetId="13" hidden="1">{"Overhauls Calculations",#N/A,FALSE,"PROFORMA"}</definedName>
    <definedName name="wrn.Overhaulsb." localSheetId="14" hidden="1">{"Overhauls Calculations",#N/A,FALSE,"PROFORMA"}</definedName>
    <definedName name="wrn.Overhaulsb." localSheetId="15" hidden="1">{"Overhauls Calculations",#N/A,FALSE,"PROFORMA"}</definedName>
    <definedName name="wrn.Overhaulsb." localSheetId="16" hidden="1">{"Overhauls Calculations",#N/A,FALSE,"PROFORMA"}</definedName>
    <definedName name="wrn.Overhaulsb." localSheetId="17"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hidden="1">{"Overhauls Calculations",#N/A,FALSE,"PROFORMA"}</definedName>
    <definedName name="wrn.Package." localSheetId="13" hidden="1">{#N/A,#N/A,TRUE,"Recommendation";#N/A,#N/A,TRUE,"Scenarios";#N/A,#N/A,TRUE,"Tax Adjusted WACC";#N/A,#N/A,TRUE,"Summary";#N/A,#N/A,TRUE,"Industrial";#N/A,#N/A,TRUE,"Apodaca &amp; Escobedo";#N/A,#N/A,TRUE,"Guadalupe";#N/A,#N/A,TRUE,"Santa Catarina";#N/A,#N/A,TRUE,"Debt Valuation"}</definedName>
    <definedName name="wrn.Package." localSheetId="14" hidden="1">{#N/A,#N/A,TRUE,"Recommendation";#N/A,#N/A,TRUE,"Scenarios";#N/A,#N/A,TRUE,"Tax Adjusted WACC";#N/A,#N/A,TRUE,"Summary";#N/A,#N/A,TRUE,"Industrial";#N/A,#N/A,TRUE,"Apodaca &amp; Escobedo";#N/A,#N/A,TRUE,"Guadalupe";#N/A,#N/A,TRUE,"Santa Catarina";#N/A,#N/A,TRUE,"Debt Valuation"}</definedName>
    <definedName name="wrn.Package." localSheetId="15" hidden="1">{#N/A,#N/A,TRUE,"Recommendation";#N/A,#N/A,TRUE,"Scenarios";#N/A,#N/A,TRUE,"Tax Adjusted WACC";#N/A,#N/A,TRUE,"Summary";#N/A,#N/A,TRUE,"Industrial";#N/A,#N/A,TRUE,"Apodaca &amp; Escobedo";#N/A,#N/A,TRUE,"Guadalupe";#N/A,#N/A,TRUE,"Santa Catarina";#N/A,#N/A,TRUE,"Debt Valuation"}</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hidden="1">{#N/A,#N/A,TRUE,"Recommendation";#N/A,#N/A,TRUE,"Scenarios";#N/A,#N/A,TRUE,"Tax Adjusted WACC";#N/A,#N/A,TRUE,"Summary";#N/A,#N/A,TRUE,"Industrial";#N/A,#N/A,TRUE,"Apodaca &amp; Escobedo";#N/A,#N/A,TRUE,"Guadalupe";#N/A,#N/A,TRUE,"Santa Catarina";#N/A,#N/A,TRUE,"Debt Valuation"}</definedName>
    <definedName name="wrn.Package2" localSheetId="13" hidden="1">{#N/A,#N/A,TRUE,"Recommendation";#N/A,#N/A,TRUE,"Scenarios";#N/A,#N/A,TRUE,"Tax Adjusted WACC";#N/A,#N/A,TRUE,"Summary";#N/A,#N/A,TRUE,"Industrial";#N/A,#N/A,TRUE,"Apodaca &amp; Escobedo";#N/A,#N/A,TRUE,"Guadalupe";#N/A,#N/A,TRUE,"Santa Catarina";#N/A,#N/A,TRUE,"Debt Valuation"}</definedName>
    <definedName name="wrn.Package2" localSheetId="14" hidden="1">{#N/A,#N/A,TRUE,"Recommendation";#N/A,#N/A,TRUE,"Scenarios";#N/A,#N/A,TRUE,"Tax Adjusted WACC";#N/A,#N/A,TRUE,"Summary";#N/A,#N/A,TRUE,"Industrial";#N/A,#N/A,TRUE,"Apodaca &amp; Escobedo";#N/A,#N/A,TRUE,"Guadalupe";#N/A,#N/A,TRUE,"Santa Catarina";#N/A,#N/A,TRUE,"Debt Valuation"}</definedName>
    <definedName name="wrn.Package2" localSheetId="15"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hidden="1">{#N/A,#N/A,TRUE,"Recommendation";#N/A,#N/A,TRUE,"Scenarios";#N/A,#N/A,TRUE,"Tax Adjusted WACC";#N/A,#N/A,TRUE,"Summary";#N/A,#N/A,TRUE,"Industrial";#N/A,#N/A,TRUE,"Apodaca &amp; Escobedo";#N/A,#N/A,TRUE,"Guadalupe";#N/A,#N/A,TRUE,"Santa Catarina";#N/A,#N/A,TRUE,"Debt Valuation"}</definedName>
    <definedName name="wrn.PRINT." localSheetId="1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 localSheetId="14" hidden="1">{#N/A,#N/A,FALSE,"Workpaper Tables 4-1 &amp; 4-2";#N/A,#N/A,FALSE,"Revenue Allocation Results";#N/A,#N/A,FALSE,"FERC Rev @ PR";#N/A,#N/A,FALSE,"Distribution Revenue Allocation";#N/A,#N/A,FALSE,"Nonallocated Revenues ";#N/A,#N/A,FALSE,"2000mixuse";#N/A,#N/A,FALSE,"MC Revenues- 00 sales, 96 MC's"}</definedName>
    <definedName name="wrn.Print._.Out." localSheetId="15" hidden="1">{#N/A,#N/A,FALSE,"Workpaper Tables 4-1 &amp; 4-2";#N/A,#N/A,FALSE,"Revenue Allocation Results";#N/A,#N/A,FALSE,"FERC Rev @ PR";#N/A,#N/A,FALSE,"Distribution Revenue Allocation";#N/A,#N/A,FALSE,"Nonallocated Revenues ";#N/A,#N/A,FALSE,"2000mixuse";#N/A,#N/A,FALSE,"MC Revenues- 00 sales, 96 MC's"}</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3" hidden="1">{"by_month",#N/A,TRUE,"template";"Destec_month",#N/A,TRUE,"template";"by_quarter",#N/A,TRUE,"template";"destec_quarter",#N/A,TRUE,"template";"by_year",#N/A,TRUE,"template";"Destec_annual",#N/A,TRUE,"template"}</definedName>
    <definedName name="wrn.Print_earnings_template." localSheetId="14" hidden="1">{"by_month",#N/A,TRUE,"template";"Destec_month",#N/A,TRUE,"template";"by_quarter",#N/A,TRUE,"template";"destec_quarter",#N/A,TRUE,"template";"by_year",#N/A,TRUE,"template";"Destec_annual",#N/A,TRUE,"template"}</definedName>
    <definedName name="wrn.Print_earnings_template." localSheetId="15" hidden="1">{"by_month",#N/A,TRUE,"template";"Destec_month",#N/A,TRUE,"template";"by_quarter",#N/A,TRUE,"template";"destec_quarter",#N/A,TRUE,"template";"by_year",#N/A,TRUE,"template";"Destec_annual",#N/A,TRUE,"template"}</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Var_Page." localSheetId="13" hidden="1">{"Var_page",#N/A,FALSE,"template"}</definedName>
    <definedName name="wrn.Print_Var_Page." localSheetId="14" hidden="1">{"Var_page",#N/A,FALSE,"template"}</definedName>
    <definedName name="wrn.Print_Var_Page." localSheetId="15" hidden="1">{"Var_page",#N/A,FALSE,"template"}</definedName>
    <definedName name="wrn.Print_Var_Page." localSheetId="16" hidden="1">{"Var_page",#N/A,FALSE,"template"}</definedName>
    <definedName name="wrn.Print_Var_Page." localSheetId="17" hidden="1">{"Var_page",#N/A,FALSE,"template"}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hidden="1">{"Var_page",#N/A,FALSE,"template"}</definedName>
    <definedName name="wrn.Print_Variance." localSheetId="13" hidden="1">{"month_variance",#N/A,FALSE,"template"}</definedName>
    <definedName name="wrn.Print_Variance." localSheetId="14" hidden="1">{"month_variance",#N/A,FALSE,"template"}</definedName>
    <definedName name="wrn.Print_Variance." localSheetId="15" hidden="1">{"month_variance",#N/A,FALSE,"template"}</definedName>
    <definedName name="wrn.Print_Variance." localSheetId="16" hidden="1">{"month_variance",#N/A,FALSE,"template"}</definedName>
    <definedName name="wrn.Print_Variance." localSheetId="17" hidden="1">{"month_variance",#N/A,FALSE,"template"}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hidden="1">{"month_variance",#N/A,FALSE,"template"}</definedName>
    <definedName name="wrn.Print_Variance_Page." localSheetId="13" hidden="1">{"variance_page",#N/A,FALSE,"template"}</definedName>
    <definedName name="wrn.Print_Variance_Page." localSheetId="14" hidden="1">{"variance_page",#N/A,FALSE,"template"}</definedName>
    <definedName name="wrn.Print_Variance_Page." localSheetId="15" hidden="1">{"variance_page",#N/A,FALSE,"template"}</definedName>
    <definedName name="wrn.Print_Variance_Page." localSheetId="16" hidden="1">{"variance_page",#N/A,FALSE,"template"}</definedName>
    <definedName name="wrn.Print_Variance_Page." localSheetId="17" hidden="1">{"variance_page",#N/A,FALSE,"template"}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hidden="1">{"variance_page",#N/A,FALSE,"template"}</definedName>
    <definedName name="wrn.PRNREP." localSheetId="13" hidden="1">{"ID1",#N/A,FALSE,"IDIQ-I";"id2",#N/A,FALSE,"IDIQ-II";"ID3",#N/A,FALSE,"IDIQ-III";"ID4",#N/A,FALSE,"IDIQ-IV";"id5",#N/A,FALSE,"IDIQ-V";"ID6",#N/A,FALSE,"IDIQ-VI";"DO1a",#N/A,FALSE,"DO-IA";"DO1b",#N/A,FALSE,"DO-IB";"DO1C",#N/A,FALSE,"DO-IC";"DO3",#N/A,FALSE,"DO-III";"DO4",#N/A,FALSE,"DO-IV";"DO5",#N/A,FALSE,"DO-V"}</definedName>
    <definedName name="wrn.PRNREP." localSheetId="14" hidden="1">{"ID1",#N/A,FALSE,"IDIQ-I";"id2",#N/A,FALSE,"IDIQ-II";"ID3",#N/A,FALSE,"IDIQ-III";"ID4",#N/A,FALSE,"IDIQ-IV";"id5",#N/A,FALSE,"IDIQ-V";"ID6",#N/A,FALSE,"IDIQ-VI";"DO1a",#N/A,FALSE,"DO-IA";"DO1b",#N/A,FALSE,"DO-IB";"DO1C",#N/A,FALSE,"DO-IC";"DO3",#N/A,FALSE,"DO-III";"DO4",#N/A,FALSE,"DO-IV";"DO5",#N/A,FALSE,"DO-V"}</definedName>
    <definedName name="wrn.PRNREP." localSheetId="15" hidden="1">{"ID1",#N/A,FALSE,"IDIQ-I";"id2",#N/A,FALSE,"IDIQ-II";"ID3",#N/A,FALSE,"IDIQ-III";"ID4",#N/A,FALSE,"IDIQ-IV";"id5",#N/A,FALSE,"IDIQ-V";"ID6",#N/A,FALSE,"IDIQ-VI";"DO1a",#N/A,FALSE,"DO-IA";"DO1b",#N/A,FALSE,"DO-IB";"DO1C",#N/A,FALSE,"DO-IC";"DO3",#N/A,FALSE,"DO-III";"DO4",#N/A,FALSE,"DO-IV";"DO5",#N/A,FALSE,"DO-V"}</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hidden="1">{"ID1",#N/A,FALSE,"IDIQ-I";"id2",#N/A,FALSE,"IDIQ-II";"ID3",#N/A,FALSE,"IDIQ-III";"ID4",#N/A,FALSE,"IDIQ-IV";"id5",#N/A,FALSE,"IDIQ-V";"ID6",#N/A,FALSE,"IDIQ-VI";"DO1a",#N/A,FALSE,"DO-IA";"DO1b",#N/A,FALSE,"DO-IB";"DO1C",#N/A,FALSE,"DO-IC";"DO3",#N/A,FALSE,"DO-III";"DO4",#N/A,FALSE,"DO-IV";"DO5",#N/A,FALSE,"DO-V"}</definedName>
    <definedName name="wrn.RAP."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3" hidden="1">{"ecm",#N/A,FALSE,"CES Inputs";"FINMOD 2",#N/A,FALSE,"CES Inputs";"hillpay",#N/A,FALSE,"CES Inputs";"psc",#N/A,FALSE,"PSC Output";"buyout",#N/A,FALSE,"Buyout";"total",#N/A,FALSE,"FY93-94 Maintenance"}</definedName>
    <definedName name="wrn.rdm." localSheetId="14" hidden="1">{"ecm",#N/A,FALSE,"CES Inputs";"FINMOD 2",#N/A,FALSE,"CES Inputs";"hillpay",#N/A,FALSE,"CES Inputs";"psc",#N/A,FALSE,"PSC Output";"buyout",#N/A,FALSE,"Buyout";"total",#N/A,FALSE,"FY93-94 Maintenance"}</definedName>
    <definedName name="wrn.rdm." localSheetId="15" hidden="1">{"ecm",#N/A,FALSE,"CES Inputs";"FINMOD 2",#N/A,FALSE,"CES Inputs";"hillpay",#N/A,FALSE,"CES Inputs";"psc",#N/A,FALSE,"PSC Output";"buyout",#N/A,FALSE,"Buyout";"total",#N/A,FALSE,"FY93-94 Maintenance"}</definedName>
    <definedName name="wrn.rdm." localSheetId="16" hidden="1">{"ecm",#N/A,FALSE,"CES Inputs";"FINMOD 2",#N/A,FALSE,"CES Inputs";"hillpay",#N/A,FALSE,"CES Inputs";"psc",#N/A,FALSE,"PSC Output";"buyout",#N/A,FALSE,"Buyout";"total",#N/A,FALSE,"FY93-94 Maintenance"}</definedName>
    <definedName name="wrn.rdm." localSheetId="17" hidden="1">{"ecm",#N/A,FALSE,"CES Inputs";"FINMOD 2",#N/A,FALSE,"CES Inputs";"hillpay",#N/A,FALSE,"CES Inputs";"psc",#N/A,FALSE,"PSC Output";"buyout",#N/A,FALSE,"Buyout";"total",#N/A,FALSE,"FY93-94 Maintenance"}</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hidden="1">{"ecm",#N/A,FALSE,"CES Inputs";"FINMOD 2",#N/A,FALSE,"CES Inputs";"hillpay",#N/A,FALSE,"CES Inputs";"psc",#N/A,FALSE,"PSC Output";"buyout",#N/A,FALSE,"Buyout";"total",#N/A,FALSE,"FY93-94 Maintenance"}</definedName>
    <definedName name="wrn.rdm.1" localSheetId="13" hidden="1">{"ecm",#N/A,FALSE,"CES Inputs";"finmod",#N/A,FALSE,"CES Inputs";"hillpay",#N/A,FALSE,"CES Inputs";"psc",#N/A,FALSE,"PSC Output";"buyout",#N/A,FALSE,"Buyout";"Other Util Calcs",#N/A,FALSE,"CES Inputs";"Other Utility Calcs 2",#N/A,FALSE,"CES Inputs";"Other Utility Calcs 3",#N/A,FALSE,"CES Inputs"}</definedName>
    <definedName name="wrn.rdm.1" localSheetId="14" hidden="1">{"ecm",#N/A,FALSE,"CES Inputs";"finmod",#N/A,FALSE,"CES Inputs";"hillpay",#N/A,FALSE,"CES Inputs";"psc",#N/A,FALSE,"PSC Output";"buyout",#N/A,FALSE,"Buyout";"Other Util Calcs",#N/A,FALSE,"CES Inputs";"Other Utility Calcs 2",#N/A,FALSE,"CES Inputs";"Other Utility Calcs 3",#N/A,FALSE,"CES Inputs"}</definedName>
    <definedName name="wrn.rdm.1" localSheetId="15" hidden="1">{"ecm",#N/A,FALSE,"CES Inputs";"finmod",#N/A,FALSE,"CES Inputs";"hillpay",#N/A,FALSE,"CES Inputs";"psc",#N/A,FALSE,"PSC Output";"buyout",#N/A,FALSE,"Buyout";"Other Util Calcs",#N/A,FALSE,"CES Inputs";"Other Utility Calcs 2",#N/A,FALSE,"CES Inputs";"Other Utility Calcs 3",#N/A,FALSE,"CES Inputs"}</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hidden="1">{"ecm",#N/A,FALSE,"CES Inputs";"finmod",#N/A,FALSE,"CES Inputs";"hillpay",#N/A,FALSE,"CES Inputs";"psc",#N/A,FALSE,"PSC Output";"buyout",#N/A,FALSE,"Buyout";"Other Util Calcs",#N/A,FALSE,"CES Inputs";"Other Utility Calcs 2",#N/A,FALSE,"CES Inputs";"Other Utility Calcs 3",#N/A,FALSE,"CES Inputs"}</definedName>
    <definedName name="wrn.rep1." localSheetId="1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3" hidden="1">{"Page_1",#N/A,FALSE,"BAD4Q98";"Page_2",#N/A,FALSE,"BAD4Q98";"Page_3",#N/A,FALSE,"BAD4Q98";"Page_4",#N/A,FALSE,"BAD4Q98";"Page_5",#N/A,FALSE,"BAD4Q98";"Page_6",#N/A,FALSE,"BAD4Q98";"Input_1",#N/A,FALSE,"BAD4Q98";"Input_2",#N/A,FALSE,"BAD4Q98"}</definedName>
    <definedName name="wrn.Reserve._.Analysis." localSheetId="14" hidden="1">{"Page_1",#N/A,FALSE,"BAD4Q98";"Page_2",#N/A,FALSE,"BAD4Q98";"Page_3",#N/A,FALSE,"BAD4Q98";"Page_4",#N/A,FALSE,"BAD4Q98";"Page_5",#N/A,FALSE,"BAD4Q98";"Page_6",#N/A,FALSE,"BAD4Q98";"Input_1",#N/A,FALSE,"BAD4Q98";"Input_2",#N/A,FALSE,"BAD4Q98"}</definedName>
    <definedName name="wrn.Reserve._.Analysis." localSheetId="15" hidden="1">{"Page_1",#N/A,FALSE,"BAD4Q98";"Page_2",#N/A,FALSE,"BAD4Q98";"Page_3",#N/A,FALSE,"BAD4Q98";"Page_4",#N/A,FALSE,"BAD4Q98";"Page_5",#N/A,FALSE,"BAD4Q98";"Page_6",#N/A,FALSE,"BAD4Q98";"Input_1",#N/A,FALSE,"BAD4Q98";"Input_2",#N/A,FALSE,"BAD4Q98"}</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hidden="1">{"Page_1",#N/A,FALSE,"BAD4Q98";"Page_2",#N/A,FALSE,"BAD4Q98";"Page_3",#N/A,FALSE,"BAD4Q98";"Page_4",#N/A,FALSE,"BAD4Q98";"Page_5",#N/A,FALSE,"BAD4Q98";"Page_6",#N/A,FALSE,"BAD4Q98";"Input_1",#N/A,FALSE,"BAD4Q98";"Input_2",#N/A,FALSE,"BAD4Q98"}</definedName>
    <definedName name="wrn.Rev._.Alloc." localSheetId="13" hidden="1">{#N/A,#N/A,FALSE,"RRQ inputs ";#N/A,#N/A,FALSE,"FERC Rev @ PR";#N/A,#N/A,FALSE,"Distribution Revenue Allocation";#N/A,#N/A,FALSE,"Nonallocated Revenues";#N/A,#N/A,FALSE,"MC Revenues-03 sales, 96 MC's";#N/A,#N/A,FALSE,"FTA"}</definedName>
    <definedName name="wrn.Rev._.Alloc." localSheetId="14" hidden="1">{#N/A,#N/A,FALSE,"RRQ inputs ";#N/A,#N/A,FALSE,"FERC Rev @ PR";#N/A,#N/A,FALSE,"Distribution Revenue Allocation";#N/A,#N/A,FALSE,"Nonallocated Revenues";#N/A,#N/A,FALSE,"MC Revenues-03 sales, 96 MC's";#N/A,#N/A,FALSE,"FTA"}</definedName>
    <definedName name="wrn.Rev._.Alloc." localSheetId="15" hidden="1">{#N/A,#N/A,FALSE,"RRQ inputs ";#N/A,#N/A,FALSE,"FERC Rev @ PR";#N/A,#N/A,FALSE,"Distribution Revenue Allocation";#N/A,#N/A,FALSE,"Nonallocated Revenues";#N/A,#N/A,FALSE,"MC Revenues-03 sales, 96 MC's";#N/A,#N/A,FALSE,"FTA"}</definedName>
    <definedName name="wrn.Rev._.Alloc." localSheetId="16" hidden="1">{#N/A,#N/A,FALSE,"RRQ inputs ";#N/A,#N/A,FALSE,"FERC Rev @ PR";#N/A,#N/A,FALSE,"Distribution Revenue Allocation";#N/A,#N/A,FALSE,"Nonallocated Revenues";#N/A,#N/A,FALSE,"MC Revenues-03 sales, 96 MC's";#N/A,#N/A,FALSE,"FTA"}</definedName>
    <definedName name="wrn.Rev._.Alloc." localSheetId="17" hidden="1">{#N/A,#N/A,FALSE,"RRQ inputs ";#N/A,#N/A,FALSE,"FERC Rev @ PR";#N/A,#N/A,FALSE,"Distribution Revenue Allocation";#N/A,#N/A,FALSE,"Nonallocated Revenues";#N/A,#N/A,FALSE,"MC Revenues-03 sales, 96 MC's";#N/A,#N/A,FALSE,"FTA"}</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Revenue." localSheetId="13" hidden="1">{#N/A,#N/A,FALSE,"3 Year Plan";#N/A,#N/A,FALSE,"3 Year Plan"}</definedName>
    <definedName name="wrn.Revenue." localSheetId="14" hidden="1">{#N/A,#N/A,FALSE,"3 Year Plan";#N/A,#N/A,FALSE,"3 Year Plan"}</definedName>
    <definedName name="wrn.Revenue." localSheetId="15" hidden="1">{#N/A,#N/A,FALSE,"3 Year Plan";#N/A,#N/A,FALSE,"3 Year Plan"}</definedName>
    <definedName name="wrn.Revenue." localSheetId="16" hidden="1">{#N/A,#N/A,FALSE,"3 Year Plan";#N/A,#N/A,FALSE,"3 Year Plan"}</definedName>
    <definedName name="wrn.Revenue." localSheetId="17" hidden="1">{#N/A,#N/A,FALSE,"3 Year Plan";#N/A,#N/A,FALSE,"3 Year Plan"}</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hidden="1">{#N/A,#N/A,FALSE,"3 Year Plan";#N/A,#N/A,FALSE,"3 Year Plan"}</definedName>
    <definedName name="wrn.ROTable." localSheetId="13" hidden="1">{#N/A,#N/A,FALSE,"Table Contents";#N/A,#N/A,FALSE,"Summary";#N/A,#N/A,FALSE,"RO2-A";#N/A,#N/A,FALSE,"RO3-A";#N/A,#N/A,FALSE,"RO4-A";#N/A,#N/A,FALSE,"RO5-A";#N/A,#N/A,FALSE,"RO6-A";#N/A,#N/A,FALSE,"RO7-A";#N/A,#N/A,FALSE,"94DC ";#N/A,#N/A,FALSE,"95DC";#N/A,#N/A,FALSE,"96DC"}</definedName>
    <definedName name="wrn.ROTable." localSheetId="14" hidden="1">{#N/A,#N/A,FALSE,"Table Contents";#N/A,#N/A,FALSE,"Summary";#N/A,#N/A,FALSE,"RO2-A";#N/A,#N/A,FALSE,"RO3-A";#N/A,#N/A,FALSE,"RO4-A";#N/A,#N/A,FALSE,"RO5-A";#N/A,#N/A,FALSE,"RO6-A";#N/A,#N/A,FALSE,"RO7-A";#N/A,#N/A,FALSE,"94DC ";#N/A,#N/A,FALSE,"95DC";#N/A,#N/A,FALSE,"96DC"}</definedName>
    <definedName name="wrn.ROTable." localSheetId="15" hidden="1">{#N/A,#N/A,FALSE,"Table Contents";#N/A,#N/A,FALSE,"Summary";#N/A,#N/A,FALSE,"RO2-A";#N/A,#N/A,FALSE,"RO3-A";#N/A,#N/A,FALSE,"RO4-A";#N/A,#N/A,FALSE,"RO5-A";#N/A,#N/A,FALSE,"RO6-A";#N/A,#N/A,FALSE,"RO7-A";#N/A,#N/A,FALSE,"94DC ";#N/A,#N/A,FALSE,"95DC";#N/A,#N/A,FALSE,"96DC"}</definedName>
    <definedName name="wrn.ROTable." localSheetId="16" hidden="1">{#N/A,#N/A,FALSE,"Table Contents";#N/A,#N/A,FALSE,"Summary";#N/A,#N/A,FALSE,"RO2-A";#N/A,#N/A,FALSE,"RO3-A";#N/A,#N/A,FALSE,"RO4-A";#N/A,#N/A,FALSE,"RO5-A";#N/A,#N/A,FALSE,"RO6-A";#N/A,#N/A,FALSE,"RO7-A";#N/A,#N/A,FALSE,"94DC ";#N/A,#N/A,FALSE,"95DC";#N/A,#N/A,FALSE,"96DC"}</definedName>
    <definedName name="wrn.ROTable." localSheetId="17" hidden="1">{#N/A,#N/A,FALSE,"Table Contents";#N/A,#N/A,FALSE,"Summary";#N/A,#N/A,FALSE,"RO2-A";#N/A,#N/A,FALSE,"RO3-A";#N/A,#N/A,FALSE,"RO4-A";#N/A,#N/A,FALSE,"RO5-A";#N/A,#N/A,FALSE,"RO6-A";#N/A,#N/A,FALSE,"RO7-A";#N/A,#N/A,FALSE,"94DC ";#N/A,#N/A,FALSE,"95DC";#N/A,#N/A,FALSE,"96DC"}</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hidden="1">{#N/A,#N/A,FALSE,"Table Contents";#N/A,#N/A,FALSE,"Summary";#N/A,#N/A,FALSE,"RO2-A";#N/A,#N/A,FALSE,"RO3-A";#N/A,#N/A,FALSE,"RO4-A";#N/A,#N/A,FALSE,"RO5-A";#N/A,#N/A,FALSE,"RO6-A";#N/A,#N/A,FALSE,"RO7-A";#N/A,#N/A,FALSE,"94DC ";#N/A,#N/A,FALSE,"95DC";#N/A,#N/A,FALSE,"96DC"}</definedName>
    <definedName name="wrn.RPT1." localSheetId="13" hidden="1">{"RPT1",#N/A,FALSE,"OIC650A"}</definedName>
    <definedName name="wrn.RPT1." localSheetId="14" hidden="1">{"RPT1",#N/A,FALSE,"OIC650A"}</definedName>
    <definedName name="wrn.RPT1." localSheetId="15" hidden="1">{"RPT1",#N/A,FALSE,"OIC650A"}</definedName>
    <definedName name="wrn.RPT1." localSheetId="16" hidden="1">{"RPT1",#N/A,FALSE,"OIC650A"}</definedName>
    <definedName name="wrn.RPT1." localSheetId="17" hidden="1">{"RPT1",#N/A,FALSE,"OIC650A"}</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hidden="1">{"RPT1",#N/A,FALSE,"OIC650A"}</definedName>
    <definedName name="wrn.RPT610." localSheetId="13" hidden="1">{"RPT610",#N/A,FALSE,"Sheet1"}</definedName>
    <definedName name="wrn.RPT610." localSheetId="14" hidden="1">{"RPT610",#N/A,FALSE,"Sheet1"}</definedName>
    <definedName name="wrn.RPT610." localSheetId="15" hidden="1">{"RPT610",#N/A,FALSE,"Sheet1"}</definedName>
    <definedName name="wrn.RPT610." localSheetId="16" hidden="1">{"RPT610",#N/A,FALSE,"Sheet1"}</definedName>
    <definedName name="wrn.RPT610." localSheetId="17" hidden="1">{"RPT610",#N/A,FALSE,"Sheet1"}</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hidden="1">{"RPT610",#N/A,FALSE,"Sheet1"}</definedName>
    <definedName name="wrn.rwc." localSheetId="13" hidden="1">{"hillpay",#N/A,FALSE,"CES Inputs";"buyout",#N/A,FALSE,"Buyout";"ecm",#N/A,FALSE,"CES Inputs";"finmod",#N/A,FALSE,"CES Inputs";"psc",#N/A,FALSE,"PSC Output";"o_m94",#N/A,FALSE,"FY94 570 Maint"}</definedName>
    <definedName name="wrn.rwc." localSheetId="14" hidden="1">{"hillpay",#N/A,FALSE,"CES Inputs";"buyout",#N/A,FALSE,"Buyout";"ecm",#N/A,FALSE,"CES Inputs";"finmod",#N/A,FALSE,"CES Inputs";"psc",#N/A,FALSE,"PSC Output";"o_m94",#N/A,FALSE,"FY94 570 Maint"}</definedName>
    <definedName name="wrn.rwc." localSheetId="15" hidden="1">{"hillpay",#N/A,FALSE,"CES Inputs";"buyout",#N/A,FALSE,"Buyout";"ecm",#N/A,FALSE,"CES Inputs";"finmod",#N/A,FALSE,"CES Inputs";"psc",#N/A,FALSE,"PSC Output";"o_m94",#N/A,FALSE,"FY94 570 Maint"}</definedName>
    <definedName name="wrn.rwc." localSheetId="16" hidden="1">{"hillpay",#N/A,FALSE,"CES Inputs";"buyout",#N/A,FALSE,"Buyout";"ecm",#N/A,FALSE,"CES Inputs";"finmod",#N/A,FALSE,"CES Inputs";"psc",#N/A,FALSE,"PSC Output";"o_m94",#N/A,FALSE,"FY94 570 Maint"}</definedName>
    <definedName name="wrn.rwc." localSheetId="17" hidden="1">{"hillpay",#N/A,FALSE,"CES Inputs";"buyout",#N/A,FALSE,"Buyout";"ecm",#N/A,FALSE,"CES Inputs";"finmod",#N/A,FALSE,"CES Inputs";"psc",#N/A,FALSE,"PSC Output";"o_m94",#N/A,FALSE,"FY94 570 Maint"}</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hidden="1">{"hillpay",#N/A,FALSE,"CES Inputs";"buyout",#N/A,FALSE,"Buyout";"ecm",#N/A,FALSE,"CES Inputs";"finmod",#N/A,FALSE,"CES Inputs";"psc",#N/A,FALSE,"PSC Output";"o_m94",#N/A,FALSE,"FY94 570 Maint"}</definedName>
    <definedName name="wrn.Sch.A._.B." localSheetId="13" hidden="1">{"Sch.A_CWC_Summary",#N/A,FALSE,"Sch.A,B";"Sch.B_LLSummary",#N/A,FALSE,"Sch.A,B"}</definedName>
    <definedName name="wrn.Sch.A._.B." localSheetId="14" hidden="1">{"Sch.A_CWC_Summary",#N/A,FALSE,"Sch.A,B";"Sch.B_LLSummary",#N/A,FALSE,"Sch.A,B"}</definedName>
    <definedName name="wrn.Sch.A._.B." localSheetId="15" hidden="1">{"Sch.A_CWC_Summary",#N/A,FALSE,"Sch.A,B";"Sch.B_LLSummary",#N/A,FALSE,"Sch.A,B"}</definedName>
    <definedName name="wrn.Sch.A._.B." localSheetId="16" hidden="1">{"Sch.A_CWC_Summary",#N/A,FALSE,"Sch.A,B";"Sch.B_LLSummary",#N/A,FALSE,"Sch.A,B"}</definedName>
    <definedName name="wrn.Sch.A._.B." localSheetId="17" hidden="1">{"Sch.A_CWC_Summary",#N/A,FALSE,"Sch.A,B";"Sch.B_LLSummary",#N/A,FALSE,"Sch.A,B"}</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hidden="1">{"Sch.A_CWC_Summary",#N/A,FALSE,"Sch.A,B";"Sch.B_LLSummary",#N/A,FALSE,"Sch.A,B"}</definedName>
    <definedName name="wrn.Sch.A._.B._1" localSheetId="13" hidden="1">{"Sch.A_CWC_Summary",#N/A,FALSE,"Sch.A,B";"Sch.B_LLSummary",#N/A,FALSE,"Sch.A,B"}</definedName>
    <definedName name="wrn.Sch.A._.B._1" localSheetId="14" hidden="1">{"Sch.A_CWC_Summary",#N/A,FALSE,"Sch.A,B";"Sch.B_LLSummary",#N/A,FALSE,"Sch.A,B"}</definedName>
    <definedName name="wrn.Sch.A._.B._1" localSheetId="15" hidden="1">{"Sch.A_CWC_Summary",#N/A,FALSE,"Sch.A,B";"Sch.B_LLSummary",#N/A,FALSE,"Sch.A,B"}</definedName>
    <definedName name="wrn.Sch.A._.B._1" localSheetId="16" hidden="1">{"Sch.A_CWC_Summary",#N/A,FALSE,"Sch.A,B";"Sch.B_LLSummary",#N/A,FALSE,"Sch.A,B"}</definedName>
    <definedName name="wrn.Sch.A._.B._1" localSheetId="17"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hidden="1">{"Sch.A_CWC_Summary",#N/A,FALSE,"Sch.A,B";"Sch.B_LLSummary",#N/A,FALSE,"Sch.A,B"}</definedName>
    <definedName name="wrn.Sch.C." localSheetId="13" hidden="1">{"Sch.C_Rev_lag",#N/A,FALSE,"Sch.C"}</definedName>
    <definedName name="wrn.Sch.C." localSheetId="14" hidden="1">{"Sch.C_Rev_lag",#N/A,FALSE,"Sch.C"}</definedName>
    <definedName name="wrn.Sch.C." localSheetId="15" hidden="1">{"Sch.C_Rev_lag",#N/A,FALSE,"Sch.C"}</definedName>
    <definedName name="wrn.Sch.C." localSheetId="16" hidden="1">{"Sch.C_Rev_lag",#N/A,FALSE,"Sch.C"}</definedName>
    <definedName name="wrn.Sch.C." localSheetId="17" hidden="1">{"Sch.C_Rev_lag",#N/A,FALSE,"Sch.C"}</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hidden="1">{"Sch.C_Rev_lag",#N/A,FALSE,"Sch.C"}</definedName>
    <definedName name="wrn.Sch.C._1" localSheetId="13" hidden="1">{"Sch.C_Rev_lag",#N/A,FALSE,"Sch.C"}</definedName>
    <definedName name="wrn.Sch.C._1" localSheetId="14" hidden="1">{"Sch.C_Rev_lag",#N/A,FALSE,"Sch.C"}</definedName>
    <definedName name="wrn.Sch.C._1" localSheetId="15" hidden="1">{"Sch.C_Rev_lag",#N/A,FALSE,"Sch.C"}</definedName>
    <definedName name="wrn.Sch.C._1" localSheetId="16" hidden="1">{"Sch.C_Rev_lag",#N/A,FALSE,"Sch.C"}</definedName>
    <definedName name="wrn.Sch.C._1" localSheetId="17"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hidden="1">{"Sch.C_Rev_lag",#N/A,FALSE,"Sch.C"}</definedName>
    <definedName name="wrn.Sch.D." localSheetId="13" hidden="1">{"Sch.D1_GasPurch",#N/A,FALSE,"Sch.D";"Sch.D2_ElecPurch",#N/A,FALSE,"Sch.D"}</definedName>
    <definedName name="wrn.Sch.D." localSheetId="14" hidden="1">{"Sch.D1_GasPurch",#N/A,FALSE,"Sch.D";"Sch.D2_ElecPurch",#N/A,FALSE,"Sch.D"}</definedName>
    <definedName name="wrn.Sch.D." localSheetId="15" hidden="1">{"Sch.D1_GasPurch",#N/A,FALSE,"Sch.D";"Sch.D2_ElecPurch",#N/A,FALSE,"Sch.D"}</definedName>
    <definedName name="wrn.Sch.D." localSheetId="16" hidden="1">{"Sch.D1_GasPurch",#N/A,FALSE,"Sch.D";"Sch.D2_ElecPurch",#N/A,FALSE,"Sch.D"}</definedName>
    <definedName name="wrn.Sch.D." localSheetId="17" hidden="1">{"Sch.D1_GasPurch",#N/A,FALSE,"Sch.D";"Sch.D2_ElecPurch",#N/A,FALSE,"Sch.D"}</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hidden="1">{"Sch.D1_GasPurch",#N/A,FALSE,"Sch.D";"Sch.D2_ElecPurch",#N/A,FALSE,"Sch.D"}</definedName>
    <definedName name="wrn.Sch.D._1" localSheetId="13" hidden="1">{"Sch.D1_GasPurch",#N/A,FALSE,"Sch.D";"Sch.D2_ElecPurch",#N/A,FALSE,"Sch.D"}</definedName>
    <definedName name="wrn.Sch.D._1" localSheetId="14" hidden="1">{"Sch.D1_GasPurch",#N/A,FALSE,"Sch.D";"Sch.D2_ElecPurch",#N/A,FALSE,"Sch.D"}</definedName>
    <definedName name="wrn.Sch.D._1" localSheetId="15" hidden="1">{"Sch.D1_GasPurch",#N/A,FALSE,"Sch.D";"Sch.D2_ElecPurch",#N/A,FALSE,"Sch.D"}</definedName>
    <definedName name="wrn.Sch.D._1" localSheetId="16" hidden="1">{"Sch.D1_GasPurch",#N/A,FALSE,"Sch.D";"Sch.D2_ElecPurch",#N/A,FALSE,"Sch.D"}</definedName>
    <definedName name="wrn.Sch.D._1" localSheetId="17"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hidden="1">{"Sch.D1_GasPurch",#N/A,FALSE,"Sch.D";"Sch.D2_ElecPurch",#N/A,FALSE,"Sch.D"}</definedName>
    <definedName name="wrn.Sch.E._.F." localSheetId="13" hidden="1">{"Sch.E_PayrollExp",#N/A,TRUE,"Sch.E,F";"Sch.F_FICA",#N/A,TRUE,"Sch.E,F"}</definedName>
    <definedName name="wrn.Sch.E._.F." localSheetId="14" hidden="1">{"Sch.E_PayrollExp",#N/A,TRUE,"Sch.E,F";"Sch.F_FICA",#N/A,TRUE,"Sch.E,F"}</definedName>
    <definedName name="wrn.Sch.E._.F." localSheetId="15" hidden="1">{"Sch.E_PayrollExp",#N/A,TRUE,"Sch.E,F";"Sch.F_FICA",#N/A,TRUE,"Sch.E,F"}</definedName>
    <definedName name="wrn.Sch.E._.F." localSheetId="16" hidden="1">{"Sch.E_PayrollExp",#N/A,TRUE,"Sch.E,F";"Sch.F_FICA",#N/A,TRUE,"Sch.E,F"}</definedName>
    <definedName name="wrn.Sch.E._.F." localSheetId="17" hidden="1">{"Sch.E_PayrollExp",#N/A,TRUE,"Sch.E,F";"Sch.F_FICA",#N/A,TRUE,"Sch.E,F"}</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hidden="1">{"Sch.E_PayrollExp",#N/A,TRUE,"Sch.E,F";"Sch.F_FICA",#N/A,TRUE,"Sch.E,F"}</definedName>
    <definedName name="wrn.Sch.E._.F._1" localSheetId="13" hidden="1">{"Sch.E_PayrollExp",#N/A,TRUE,"Sch.E,F";"Sch.F_FICA",#N/A,TRUE,"Sch.E,F"}</definedName>
    <definedName name="wrn.Sch.E._.F._1" localSheetId="14" hidden="1">{"Sch.E_PayrollExp",#N/A,TRUE,"Sch.E,F";"Sch.F_FICA",#N/A,TRUE,"Sch.E,F"}</definedName>
    <definedName name="wrn.Sch.E._.F._1" localSheetId="15" hidden="1">{"Sch.E_PayrollExp",#N/A,TRUE,"Sch.E,F";"Sch.F_FICA",#N/A,TRUE,"Sch.E,F"}</definedName>
    <definedName name="wrn.Sch.E._.F._1" localSheetId="16" hidden="1">{"Sch.E_PayrollExp",#N/A,TRUE,"Sch.E,F";"Sch.F_FICA",#N/A,TRUE,"Sch.E,F"}</definedName>
    <definedName name="wrn.Sch.E._.F._1" localSheetId="17"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hidden="1">{"Sch.E_PayrollExp",#N/A,TRUE,"Sch.E,F";"Sch.F_FICA",#N/A,TRUE,"Sch.E,F"}</definedName>
    <definedName name="wrn.Sch.G." localSheetId="13" hidden="1">{"Sch.G_ICP",#N/A,FALSE,"Sch.G"}</definedName>
    <definedName name="wrn.Sch.G." localSheetId="14" hidden="1">{"Sch.G_ICP",#N/A,FALSE,"Sch.G"}</definedName>
    <definedName name="wrn.Sch.G." localSheetId="15" hidden="1">{"Sch.G_ICP",#N/A,FALSE,"Sch.G"}</definedName>
    <definedName name="wrn.Sch.G." localSheetId="16" hidden="1">{"Sch.G_ICP",#N/A,FALSE,"Sch.G"}</definedName>
    <definedName name="wrn.Sch.G." localSheetId="17" hidden="1">{"Sch.G_ICP",#N/A,FALSE,"Sch.G"}</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hidden="1">{"Sch.G_ICP",#N/A,FALSE,"Sch.G"}</definedName>
    <definedName name="wrn.Sch.G._1" localSheetId="13" hidden="1">{"Sch.G_ICP",#N/A,FALSE,"Sch.G"}</definedName>
    <definedName name="wrn.Sch.G._1" localSheetId="14" hidden="1">{"Sch.G_ICP",#N/A,FALSE,"Sch.G"}</definedName>
    <definedName name="wrn.Sch.G._1" localSheetId="15" hidden="1">{"Sch.G_ICP",#N/A,FALSE,"Sch.G"}</definedName>
    <definedName name="wrn.Sch.G._1" localSheetId="16" hidden="1">{"Sch.G_ICP",#N/A,FALSE,"Sch.G"}</definedName>
    <definedName name="wrn.Sch.G._1" localSheetId="17"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hidden="1">{"Sch.G_ICP",#N/A,FALSE,"Sch.G"}</definedName>
    <definedName name="wrn.Sch.H."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3" hidden="1">{"Sch.I_Goods&amp;Svcs",#N/A,FALSE,"Sch.I"}</definedName>
    <definedName name="wrn.Sch.I." localSheetId="14" hidden="1">{"Sch.I_Goods&amp;Svcs",#N/A,FALSE,"Sch.I"}</definedName>
    <definedName name="wrn.Sch.I." localSheetId="15" hidden="1">{"Sch.I_Goods&amp;Svcs",#N/A,FALSE,"Sch.I"}</definedName>
    <definedName name="wrn.Sch.I." localSheetId="16" hidden="1">{"Sch.I_Goods&amp;Svcs",#N/A,FALSE,"Sch.I"}</definedName>
    <definedName name="wrn.Sch.I." localSheetId="17" hidden="1">{"Sch.I_Goods&amp;Svcs",#N/A,FALSE,"Sch.I"}</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hidden="1">{"Sch.I_Goods&amp;Svcs",#N/A,FALSE,"Sch.I"}</definedName>
    <definedName name="wrn.Sch.I._1" localSheetId="13" hidden="1">{"Sch.I_Goods&amp;Svcs",#N/A,FALSE,"Sch.I"}</definedName>
    <definedName name="wrn.Sch.I._1" localSheetId="14" hidden="1">{"Sch.I_Goods&amp;Svcs",#N/A,FALSE,"Sch.I"}</definedName>
    <definedName name="wrn.Sch.I._1" localSheetId="15" hidden="1">{"Sch.I_Goods&amp;Svcs",#N/A,FALSE,"Sch.I"}</definedName>
    <definedName name="wrn.Sch.I._1" localSheetId="16" hidden="1">{"Sch.I_Goods&amp;Svcs",#N/A,FALSE,"Sch.I"}</definedName>
    <definedName name="wrn.Sch.I._1" localSheetId="17"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hidden="1">{"Sch.I_Goods&amp;Svcs",#N/A,FALSE,"Sch.I"}</definedName>
    <definedName name="wrn.Sch.J." localSheetId="13" hidden="1">{"Sch.J_CorpChgs",#N/A,FALSE,"Sch.J"}</definedName>
    <definedName name="wrn.Sch.J." localSheetId="14" hidden="1">{"Sch.J_CorpChgs",#N/A,FALSE,"Sch.J"}</definedName>
    <definedName name="wrn.Sch.J." localSheetId="15" hidden="1">{"Sch.J_CorpChgs",#N/A,FALSE,"Sch.J"}</definedName>
    <definedName name="wrn.Sch.J." localSheetId="16" hidden="1">{"Sch.J_CorpChgs",#N/A,FALSE,"Sch.J"}</definedName>
    <definedName name="wrn.Sch.J." localSheetId="17" hidden="1">{"Sch.J_CorpChgs",#N/A,FALSE,"Sch.J"}</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hidden="1">{"Sch.J_CorpChgs",#N/A,FALSE,"Sch.J"}</definedName>
    <definedName name="wrn.Sch.J._1" localSheetId="13" hidden="1">{"Sch.J_CorpChgs",#N/A,FALSE,"Sch.J"}</definedName>
    <definedName name="wrn.Sch.J._1" localSheetId="14" hidden="1">{"Sch.J_CorpChgs",#N/A,FALSE,"Sch.J"}</definedName>
    <definedName name="wrn.Sch.J._1" localSheetId="15" hidden="1">{"Sch.J_CorpChgs",#N/A,FALSE,"Sch.J"}</definedName>
    <definedName name="wrn.Sch.J._1" localSheetId="16" hidden="1">{"Sch.J_CorpChgs",#N/A,FALSE,"Sch.J"}</definedName>
    <definedName name="wrn.Sch.J._1" localSheetId="17"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hidden="1">{"Sch.J_CorpChgs",#N/A,FALSE,"Sch.J"}</definedName>
    <definedName name="wrn.Sch.K." localSheetId="13" hidden="1">{"Sch.K_P1_PropLease",#N/A,FALSE,"Sch.K";"Sch.K_P2_PropLease",#N/A,FALSE,"Sch.K"}</definedName>
    <definedName name="wrn.Sch.K." localSheetId="14" hidden="1">{"Sch.K_P1_PropLease",#N/A,FALSE,"Sch.K";"Sch.K_P2_PropLease",#N/A,FALSE,"Sch.K"}</definedName>
    <definedName name="wrn.Sch.K." localSheetId="15" hidden="1">{"Sch.K_P1_PropLease",#N/A,FALSE,"Sch.K";"Sch.K_P2_PropLease",#N/A,FALSE,"Sch.K"}</definedName>
    <definedName name="wrn.Sch.K." localSheetId="16" hidden="1">{"Sch.K_P1_PropLease",#N/A,FALSE,"Sch.K";"Sch.K_P2_PropLease",#N/A,FALSE,"Sch.K"}</definedName>
    <definedName name="wrn.Sch.K." localSheetId="17" hidden="1">{"Sch.K_P1_PropLease",#N/A,FALSE,"Sch.K";"Sch.K_P2_PropLease",#N/A,FALSE,"Sch.K"}</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hidden="1">{"Sch.K_P1_PropLease",#N/A,FALSE,"Sch.K";"Sch.K_P2_PropLease",#N/A,FALSE,"Sch.K"}</definedName>
    <definedName name="wrn.Sch.K._1" localSheetId="13" hidden="1">{"Sch.K_P1_PropLease",#N/A,FALSE,"Sch.K";"Sch.K_P2_PropLease",#N/A,FALSE,"Sch.K"}</definedName>
    <definedName name="wrn.Sch.K._1" localSheetId="14" hidden="1">{"Sch.K_P1_PropLease",#N/A,FALSE,"Sch.K";"Sch.K_P2_PropLease",#N/A,FALSE,"Sch.K"}</definedName>
    <definedName name="wrn.Sch.K._1" localSheetId="15" hidden="1">{"Sch.K_P1_PropLease",#N/A,FALSE,"Sch.K";"Sch.K_P2_PropLease",#N/A,FALSE,"Sch.K"}</definedName>
    <definedName name="wrn.Sch.K._1" localSheetId="16" hidden="1">{"Sch.K_P1_PropLease",#N/A,FALSE,"Sch.K";"Sch.K_P2_PropLease",#N/A,FALSE,"Sch.K"}</definedName>
    <definedName name="wrn.Sch.K._1" localSheetId="17"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hidden="1">{"Sch.K_P1_PropLease",#N/A,FALSE,"Sch.K";"Sch.K_P2_PropLease",#N/A,FALSE,"Sch.K"}</definedName>
    <definedName name="wrn.Sch.L." localSheetId="13" hidden="1">{"Sch.L_MaterialIssue",#N/A,FALSE,"Sch.L"}</definedName>
    <definedName name="wrn.Sch.L." localSheetId="14" hidden="1">{"Sch.L_MaterialIssue",#N/A,FALSE,"Sch.L"}</definedName>
    <definedName name="wrn.Sch.L." localSheetId="15" hidden="1">{"Sch.L_MaterialIssue",#N/A,FALSE,"Sch.L"}</definedName>
    <definedName name="wrn.Sch.L." localSheetId="16" hidden="1">{"Sch.L_MaterialIssue",#N/A,FALSE,"Sch.L"}</definedName>
    <definedName name="wrn.Sch.L." localSheetId="17" hidden="1">{"Sch.L_MaterialIssue",#N/A,FALSE,"Sch.L"}</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hidden="1">{"Sch.L_MaterialIssue",#N/A,FALSE,"Sch.L"}</definedName>
    <definedName name="wrn.Sch.L._1" localSheetId="13" hidden="1">{"Sch.L_MaterialIssue",#N/A,FALSE,"Sch.L"}</definedName>
    <definedName name="wrn.Sch.L._1" localSheetId="14" hidden="1">{"Sch.L_MaterialIssue",#N/A,FALSE,"Sch.L"}</definedName>
    <definedName name="wrn.Sch.L._1" localSheetId="15" hidden="1">{"Sch.L_MaterialIssue",#N/A,FALSE,"Sch.L"}</definedName>
    <definedName name="wrn.Sch.L._1" localSheetId="16" hidden="1">{"Sch.L_MaterialIssue",#N/A,FALSE,"Sch.L"}</definedName>
    <definedName name="wrn.Sch.L._1" localSheetId="17"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hidden="1">{"Sch.L_MaterialIssue",#N/A,FALSE,"Sch.L"}</definedName>
    <definedName name="wrn.Sch.M." localSheetId="13" hidden="1">{"Sch.M_Prop&amp;FFTaxes",#N/A,FALSE,"Sch.M"}</definedName>
    <definedName name="wrn.Sch.M." localSheetId="14" hidden="1">{"Sch.M_Prop&amp;FFTaxes",#N/A,FALSE,"Sch.M"}</definedName>
    <definedName name="wrn.Sch.M." localSheetId="15" hidden="1">{"Sch.M_Prop&amp;FFTaxes",#N/A,FALSE,"Sch.M"}</definedName>
    <definedName name="wrn.Sch.M." localSheetId="16" hidden="1">{"Sch.M_Prop&amp;FFTaxes",#N/A,FALSE,"Sch.M"}</definedName>
    <definedName name="wrn.Sch.M." localSheetId="17" hidden="1">{"Sch.M_Prop&amp;FFTaxes",#N/A,FALSE,"Sch.M"}</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hidden="1">{"Sch.M_Prop&amp;FFTaxes",#N/A,FALSE,"Sch.M"}</definedName>
    <definedName name="wrn.Sch.M._1" localSheetId="13" hidden="1">{"Sch.M_Prop&amp;FFTaxes",#N/A,FALSE,"Sch.M"}</definedName>
    <definedName name="wrn.Sch.M._1" localSheetId="14" hidden="1">{"Sch.M_Prop&amp;FFTaxes",#N/A,FALSE,"Sch.M"}</definedName>
    <definedName name="wrn.Sch.M._1" localSheetId="15" hidden="1">{"Sch.M_Prop&amp;FFTaxes",#N/A,FALSE,"Sch.M"}</definedName>
    <definedName name="wrn.Sch.M._1" localSheetId="16" hidden="1">{"Sch.M_Prop&amp;FFTaxes",#N/A,FALSE,"Sch.M"}</definedName>
    <definedName name="wrn.Sch.M._1" localSheetId="17"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hidden="1">{"Sch.M_Prop&amp;FFTaxes",#N/A,FALSE,"Sch.M"}</definedName>
    <definedName name="wrn.Sch.N." localSheetId="13" hidden="1">{"Sch.N_IncTaxes",#N/A,FALSE,"Sch. N, O"}</definedName>
    <definedName name="wrn.Sch.N." localSheetId="14" hidden="1">{"Sch.N_IncTaxes",#N/A,FALSE,"Sch. N, O"}</definedName>
    <definedName name="wrn.Sch.N." localSheetId="15" hidden="1">{"Sch.N_IncTaxes",#N/A,FALSE,"Sch. N, O"}</definedName>
    <definedName name="wrn.Sch.N." localSheetId="16" hidden="1">{"Sch.N_IncTaxes",#N/A,FALSE,"Sch. N, O"}</definedName>
    <definedName name="wrn.Sch.N." localSheetId="17" hidden="1">{"Sch.N_IncTaxes",#N/A,FALSE,"Sch. N, O"}</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hidden="1">{"Sch.N_IncTaxes",#N/A,FALSE,"Sch. N, O"}</definedName>
    <definedName name="wrn.Sch.N._1" localSheetId="13" hidden="1">{"Sch.N_IncTaxes",#N/A,FALSE,"Sch. N, O"}</definedName>
    <definedName name="wrn.Sch.N._1" localSheetId="14" hidden="1">{"Sch.N_IncTaxes",#N/A,FALSE,"Sch. N, O"}</definedName>
    <definedName name="wrn.Sch.N._1" localSheetId="15" hidden="1">{"Sch.N_IncTaxes",#N/A,FALSE,"Sch. N, O"}</definedName>
    <definedName name="wrn.Sch.N._1" localSheetId="16" hidden="1">{"Sch.N_IncTaxes",#N/A,FALSE,"Sch. N, O"}</definedName>
    <definedName name="wrn.Sch.N._1" localSheetId="17"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hidden="1">{"Sch.N_IncTaxes",#N/A,FALSE,"Sch. N, O"}</definedName>
    <definedName name="wrn.Sch.O." localSheetId="13" hidden="1">{"Sch.O1_FedITDeferred",#N/A,FALSE,"Sch. N, O";"Sch_O2_Depreciation",#N/A,FALSE,"Sch. N, O";"Sch_O3_AmortInsurance",#N/A,FALSE,"Sch. N, O"}</definedName>
    <definedName name="wrn.Sch.O." localSheetId="14" hidden="1">{"Sch.O1_FedITDeferred",#N/A,FALSE,"Sch. N, O";"Sch_O2_Depreciation",#N/A,FALSE,"Sch. N, O";"Sch_O3_AmortInsurance",#N/A,FALSE,"Sch. N, O"}</definedName>
    <definedName name="wrn.Sch.O." localSheetId="15" hidden="1">{"Sch.O1_FedITDeferred",#N/A,FALSE,"Sch. N, O";"Sch_O2_Depreciation",#N/A,FALSE,"Sch. N, O";"Sch_O3_AmortInsurance",#N/A,FALSE,"Sch. N, O"}</definedName>
    <definedName name="wrn.Sch.O." localSheetId="16" hidden="1">{"Sch.O1_FedITDeferred",#N/A,FALSE,"Sch. N, O";"Sch_O2_Depreciation",#N/A,FALSE,"Sch. N, O";"Sch_O3_AmortInsurance",#N/A,FALSE,"Sch. N, O"}</definedName>
    <definedName name="wrn.Sch.O." localSheetId="17" hidden="1">{"Sch.O1_FedITDeferred",#N/A,FALSE,"Sch. N, O";"Sch_O2_Depreciation",#N/A,FALSE,"Sch. N, O";"Sch_O3_AmortInsurance",#N/A,FALSE,"Sch.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hidden="1">{"Sch.O1_FedITDeferred",#N/A,FALSE,"Sch. N, O";"Sch_O2_Depreciation",#N/A,FALSE,"Sch. N, O";"Sch_O3_AmortInsurance",#N/A,FALSE,"Sch. N, O"}</definedName>
    <definedName name="wrn.Sch.O._1" localSheetId="13" hidden="1">{"Sch.O1_FedITDeferred",#N/A,FALSE,"Sch. N, O";"Sch_O2_Depreciation",#N/A,FALSE,"Sch. N, O";"Sch_O3_AmortInsurance",#N/A,FALSE,"Sch. N, O"}</definedName>
    <definedName name="wrn.Sch.O._1" localSheetId="14" hidden="1">{"Sch.O1_FedITDeferred",#N/A,FALSE,"Sch. N, O";"Sch_O2_Depreciation",#N/A,FALSE,"Sch. N, O";"Sch_O3_AmortInsurance",#N/A,FALSE,"Sch. N, O"}</definedName>
    <definedName name="wrn.Sch.O._1" localSheetId="15"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hidden="1">{"Sch.O1_FedITDeferred",#N/A,FALSE,"Sch. N, O";"Sch_O2_Depreciation",#N/A,FALSE,"Sch. N, O";"Sch_O3_AmortInsurance",#N/A,FALSE,"Sch. N, O"}</definedName>
    <definedName name="wrn.Sch.P." localSheetId="13" hidden="1">{"Sch.P_BS_Bal",#N/A,FALSE,"WP-BS Elem"}</definedName>
    <definedName name="wrn.Sch.P." localSheetId="14" hidden="1">{"Sch.P_BS_Bal",#N/A,FALSE,"WP-BS Elem"}</definedName>
    <definedName name="wrn.Sch.P." localSheetId="15" hidden="1">{"Sch.P_BS_Bal",#N/A,FALSE,"WP-BS Elem"}</definedName>
    <definedName name="wrn.Sch.P." localSheetId="16" hidden="1">{"Sch.P_BS_Bal",#N/A,FALSE,"WP-BS Elem"}</definedName>
    <definedName name="wrn.Sch.P." localSheetId="17" hidden="1">{"Sch.P_BS_Bal",#N/A,FALSE,"WP-BS Elem"}</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hidden="1">{"Sch.P_BS_Bal",#N/A,FALSE,"WP-BS Elem"}</definedName>
    <definedName name="wrn.Sch.P._.Accts." localSheetId="13" hidden="1">{"Sch.P_BS_Accts",#N/A,FALSE,"WP-BS Elem"}</definedName>
    <definedName name="wrn.Sch.P._.Accts." localSheetId="14" hidden="1">{"Sch.P_BS_Accts",#N/A,FALSE,"WP-BS Elem"}</definedName>
    <definedName name="wrn.Sch.P._.Accts." localSheetId="15" hidden="1">{"Sch.P_BS_Accts",#N/A,FALSE,"WP-BS Elem"}</definedName>
    <definedName name="wrn.Sch.P._.Accts." localSheetId="16" hidden="1">{"Sch.P_BS_Accts",#N/A,FALSE,"WP-BS Elem"}</definedName>
    <definedName name="wrn.Sch.P._.Accts." localSheetId="17" hidden="1">{"Sch.P_BS_Accts",#N/A,FALSE,"WP-BS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hidden="1">{"Sch.P_BS_Accts",#N/A,FALSE,"WP-BS Elem"}</definedName>
    <definedName name="wrn.Sch.P._.Accts._1" localSheetId="13" hidden="1">{"Sch.P_BS_Accts",#N/A,FALSE,"WP-BS Elem"}</definedName>
    <definedName name="wrn.Sch.P._.Accts._1" localSheetId="14" hidden="1">{"Sch.P_BS_Accts",#N/A,FALSE,"WP-BS Elem"}</definedName>
    <definedName name="wrn.Sch.P._.Accts._1" localSheetId="15" hidden="1">{"Sch.P_BS_Accts",#N/A,FALSE,"WP-BS Elem"}</definedName>
    <definedName name="wrn.Sch.P._.Accts._1" localSheetId="16" hidden="1">{"Sch.P_BS_Accts",#N/A,FALSE,"WP-BS Elem"}</definedName>
    <definedName name="wrn.Sch.P._.Accts._1" localSheetId="17"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hidden="1">{"Sch.P_BS_Accts",#N/A,FALSE,"WP-BS Elem"}</definedName>
    <definedName name="wrn.Sch.P._1" localSheetId="13" hidden="1">{"Sch.P_BS_Bal",#N/A,FALSE,"WP-BS Elem"}</definedName>
    <definedName name="wrn.Sch.P._1" localSheetId="14" hidden="1">{"Sch.P_BS_Bal",#N/A,FALSE,"WP-BS Elem"}</definedName>
    <definedName name="wrn.Sch.P._1" localSheetId="15" hidden="1">{"Sch.P_BS_Bal",#N/A,FALSE,"WP-BS Elem"}</definedName>
    <definedName name="wrn.Sch.P._1" localSheetId="16" hidden="1">{"Sch.P_BS_Bal",#N/A,FALSE,"WP-BS Elem"}</definedName>
    <definedName name="wrn.Sch.P._1" localSheetId="17" hidden="1">{"Sch.P_BS_Bal",#N/A,FALSE,"WP-BS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hidden="1">{"Sch.P_BS_Bal",#N/A,FALSE,"WP-BS Elem"}</definedName>
    <definedName name="wrn.Statement._.AD." localSheetId="13" hidden="1">{#N/A,#N/A,FALSE,"AD PG 1 OF 2";#N/A,#N/A,FALSE,"AD PG 2 OF 2"}</definedName>
    <definedName name="wrn.Statement._.AD." localSheetId="14" hidden="1">{#N/A,#N/A,FALSE,"AD PG 1 OF 2";#N/A,#N/A,FALSE,"AD PG 2 OF 2"}</definedName>
    <definedName name="wrn.Statement._.AD." localSheetId="15" hidden="1">{#N/A,#N/A,FALSE,"AD PG 1 OF 2";#N/A,#N/A,FALSE,"AD PG 2 OF 2"}</definedName>
    <definedName name="wrn.Statement._.AD." localSheetId="16" hidden="1">{#N/A,#N/A,FALSE,"AD PG 1 OF 2";#N/A,#N/A,FALSE,"AD PG 2 OF 2"}</definedName>
    <definedName name="wrn.Statement._.AD." localSheetId="17" hidden="1">{#N/A,#N/A,FALSE,"AD PG 1 OF 2";#N/A,#N/A,FALSE,"AD PG 2 OF 2"}</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hidden="1">{#N/A,#N/A,FALSE,"AD PG 1 OF 2";#N/A,#N/A,FALSE,"AD PG 2 OF 2"}</definedName>
    <definedName name="wrn.Support." localSheetId="1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3" hidden="1">{"page1",#N/A,TRUE,"2";"page2",#N/A,TRUE,"2"}</definedName>
    <definedName name="wrn.test." localSheetId="14" hidden="1">{"page1",#N/A,TRUE,"2";"page2",#N/A,TRUE,"2"}</definedName>
    <definedName name="wrn.test." localSheetId="15" hidden="1">{"page1",#N/A,TRUE,"2";"page2",#N/A,TRUE,"2"}</definedName>
    <definedName name="wrn.test." localSheetId="16" hidden="1">{"page1",#N/A,TRUE,"2";"page2",#N/A,TRUE,"2"}</definedName>
    <definedName name="wrn.test." localSheetId="17" hidden="1">{"page1",#N/A,TRUE,"2";"page2",#N/A,TRUE,"2"}</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hidden="1">{"page1",#N/A,TRUE,"2";"page2",#N/A,TRUE,"2"}</definedName>
    <definedName name="wrn.test.1" localSheetId="13" hidden="1">{"page1",#N/A,TRUE,"2";"page2",#N/A,TRUE,"2"}</definedName>
    <definedName name="wrn.test.1" localSheetId="14" hidden="1">{"page1",#N/A,TRUE,"2";"page2",#N/A,TRUE,"2"}</definedName>
    <definedName name="wrn.test.1" localSheetId="15" hidden="1">{"page1",#N/A,TRUE,"2";"page2",#N/A,TRUE,"2"}</definedName>
    <definedName name="wrn.test.1" localSheetId="16" hidden="1">{"page1",#N/A,TRUE,"2";"page2",#N/A,TRUE,"2"}</definedName>
    <definedName name="wrn.test.1" localSheetId="17"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hidden="1">{"page1",#N/A,TRUE,"2";"page2",#N/A,TRUE,"2"}</definedName>
    <definedName name="wrn.test1." localSheetId="13" hidden="1">{"Income Statement",#N/A,FALSE,"CFMODEL";"Balance Sheet",#N/A,FALSE,"CFMODEL"}</definedName>
    <definedName name="wrn.test1." localSheetId="14" hidden="1">{"Income Statement",#N/A,FALSE,"CFMODEL";"Balance Sheet",#N/A,FALSE,"CFMODEL"}</definedName>
    <definedName name="wrn.test1." localSheetId="15" hidden="1">{"Income Statement",#N/A,FALSE,"CFMODEL";"Balance Sheet",#N/A,FALSE,"CFMODEL"}</definedName>
    <definedName name="wrn.test1." localSheetId="16" hidden="1">{"Income Statement",#N/A,FALSE,"CFMODEL";"Balance Sheet",#N/A,FALSE,"CFMODEL"}</definedName>
    <definedName name="wrn.test1." localSheetId="17" hidden="1">{"Income Statement",#N/A,FALSE,"CFMODEL";"Balance Sheet",#N/A,FALSE,"CFMODEL"}</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hidden="1">{"Income Statement",#N/A,FALSE,"CFMODEL";"Balance Sheet",#N/A,FALSE,"CFMODEL"}</definedName>
    <definedName name="wrn.test2." localSheetId="13" hidden="1">{"SourcesUses",#N/A,TRUE,"CFMODEL";"TransOverview",#N/A,TRUE,"CFMODEL"}</definedName>
    <definedName name="wrn.test2." localSheetId="14" hidden="1">{"SourcesUses",#N/A,TRUE,"CFMODEL";"TransOverview",#N/A,TRUE,"CFMODEL"}</definedName>
    <definedName name="wrn.test2." localSheetId="15" hidden="1">{"SourcesUses",#N/A,TRUE,"CFMODEL";"TransOverview",#N/A,TRUE,"CFMODEL"}</definedName>
    <definedName name="wrn.test2." localSheetId="16" hidden="1">{"SourcesUses",#N/A,TRUE,"CFMODEL";"TransOverview",#N/A,TRUE,"CFMODEL"}</definedName>
    <definedName name="wrn.test2." localSheetId="17" hidden="1">{"SourcesUses",#N/A,TRUE,"CFMODEL";"TransOverview",#N/A,TRUE,"CFMODEL"}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hidden="1">{"SourcesUses",#N/A,TRUE,"CFMODEL";"TransOverview",#N/A,TRUE,"CFMODEL"}</definedName>
    <definedName name="wrn.test3." localSheetId="13" hidden="1">{"SourcesUses",#N/A,TRUE,#N/A;"TransOverview",#N/A,TRUE,"CFMODEL"}</definedName>
    <definedName name="wrn.test3." localSheetId="14" hidden="1">{"SourcesUses",#N/A,TRUE,#N/A;"TransOverview",#N/A,TRUE,"CFMODEL"}</definedName>
    <definedName name="wrn.test3." localSheetId="15" hidden="1">{"SourcesUses",#N/A,TRUE,#N/A;"TransOverview",#N/A,TRUE,"CFMODEL"}</definedName>
    <definedName name="wrn.test3." localSheetId="16" hidden="1">{"SourcesUses",#N/A,TRUE,#N/A;"TransOverview",#N/A,TRUE,"CFMODEL"}</definedName>
    <definedName name="wrn.test3." localSheetId="17" hidden="1">{"SourcesUses",#N/A,TRUE,#N/A;"TransOverview",#N/A,TRUE,"CFMODEL"}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hidden="1">{"SourcesUses",#N/A,TRUE,#N/A;"TransOverview",#N/A,TRUE,"CFMODEL"}</definedName>
    <definedName name="wrn.test3.2" localSheetId="13" hidden="1">{"SourcesUses",#N/A,TRUE,#N/A;"TransOverview",#N/A,TRUE,"CFMODEL"}</definedName>
    <definedName name="wrn.test3.2" localSheetId="14" hidden="1">{"SourcesUses",#N/A,TRUE,#N/A;"TransOverview",#N/A,TRUE,"CFMODEL"}</definedName>
    <definedName name="wrn.test3.2" localSheetId="15" hidden="1">{"SourcesUses",#N/A,TRUE,#N/A;"TransOverview",#N/A,TRUE,"CFMODEL"}</definedName>
    <definedName name="wrn.test3.2" localSheetId="16" hidden="1">{"SourcesUses",#N/A,TRUE,#N/A;"TransOverview",#N/A,TRUE,"CFMODEL"}</definedName>
    <definedName name="wrn.test3.2" localSheetId="17"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hidden="1">{"SourcesUses",#N/A,TRUE,#N/A;"TransOverview",#N/A,TRUE,"CFMODEL"}</definedName>
    <definedName name="wrn.test4." localSheetId="13" hidden="1">{"SourcesUses",#N/A,TRUE,"FundsFlow";"TransOverview",#N/A,TRUE,"FundsFlow"}</definedName>
    <definedName name="wrn.test4." localSheetId="14" hidden="1">{"SourcesUses",#N/A,TRUE,"FundsFlow";"TransOverview",#N/A,TRUE,"FundsFlow"}</definedName>
    <definedName name="wrn.test4." localSheetId="15" hidden="1">{"SourcesUses",#N/A,TRUE,"FundsFlow";"TransOverview",#N/A,TRUE,"FundsFlow"}</definedName>
    <definedName name="wrn.test4." localSheetId="16" hidden="1">{"SourcesUses",#N/A,TRUE,"FundsFlow";"TransOverview",#N/A,TRUE,"FundsFlow"}</definedName>
    <definedName name="wrn.test4." localSheetId="17" hidden="1">{"SourcesUses",#N/A,TRUE,"FundsFlow";"TransOverview",#N/A,TRUE,"FundsFlow"}</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hidden="1">{"SourcesUses",#N/A,TRUE,"FundsFlow";"TransOverview",#N/A,TRUE,"FundsFlow"}</definedName>
    <definedName name="wrn.test42." localSheetId="13" hidden="1">{"SourcesUses",#N/A,TRUE,"FundsFlow";"TransOverview",#N/A,TRUE,"FundsFlow"}</definedName>
    <definedName name="wrn.test42." localSheetId="14" hidden="1">{"SourcesUses",#N/A,TRUE,"FundsFlow";"TransOverview",#N/A,TRUE,"FundsFlow"}</definedName>
    <definedName name="wrn.test42." localSheetId="15" hidden="1">{"SourcesUses",#N/A,TRUE,"FundsFlow";"TransOverview",#N/A,TRUE,"FundsFlow"}</definedName>
    <definedName name="wrn.test42." localSheetId="16" hidden="1">{"SourcesUses",#N/A,TRUE,"FundsFlow";"TransOverview",#N/A,TRUE,"FundsFlow"}</definedName>
    <definedName name="wrn.test42." localSheetId="17"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hidden="1">{"SourcesUses",#N/A,TRUE,"FundsFlow";"TransOverview",#N/A,TRUE,"FundsFlow"}</definedName>
    <definedName name="wrn.TEST610." localSheetId="13" hidden="1">{"TEST610",#N/A,FALSE,"Sheet1"}</definedName>
    <definedName name="wrn.TEST610." localSheetId="14" hidden="1">{"TEST610",#N/A,FALSE,"Sheet1"}</definedName>
    <definedName name="wrn.TEST610." localSheetId="15" hidden="1">{"TEST610",#N/A,FALSE,"Sheet1"}</definedName>
    <definedName name="wrn.TEST610." localSheetId="16" hidden="1">{"TEST610",#N/A,FALSE,"Sheet1"}</definedName>
    <definedName name="wrn.TEST610." localSheetId="17" hidden="1">{"TEST610",#N/A,FALSE,"Sheet1"}</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hidden="1">{"TEST610",#N/A,FALSE,"Sheet1"}</definedName>
    <definedName name="wrn.TEST611." localSheetId="13" hidden="1">{"TEST611",#N/A,FALSE,"Sheet1"}</definedName>
    <definedName name="wrn.TEST611." localSheetId="14" hidden="1">{"TEST611",#N/A,FALSE,"Sheet1"}</definedName>
    <definedName name="wrn.TEST611." localSheetId="15" hidden="1">{"TEST611",#N/A,FALSE,"Sheet1"}</definedName>
    <definedName name="wrn.TEST611." localSheetId="16" hidden="1">{"TEST611",#N/A,FALSE,"Sheet1"}</definedName>
    <definedName name="wrn.TEST611." localSheetId="17" hidden="1">{"TEST611",#N/A,FALSE,"Sheet1"}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hidden="1">{"TEST611",#N/A,FALSE,"Sheet1"}</definedName>
    <definedName name="wrn.Total." localSheetId="13" hidden="1">{"schedh3a",#N/A,TRUE,"H-3";"schedh3b",#N/A,TRUE,"H-3"}</definedName>
    <definedName name="wrn.Total." localSheetId="14" hidden="1">{"schedh3a",#N/A,TRUE,"H-3";"schedh3b",#N/A,TRUE,"H-3"}</definedName>
    <definedName name="wrn.Total." localSheetId="15" hidden="1">{"schedh3a",#N/A,TRUE,"H-3";"schedh3b",#N/A,TRUE,"H-3"}</definedName>
    <definedName name="wrn.Total." localSheetId="16" hidden="1">{"schedh3a",#N/A,TRUE,"H-3";"schedh3b",#N/A,TRUE,"H-3"}</definedName>
    <definedName name="wrn.Total." localSheetId="17" hidden="1">{"schedh3a",#N/A,TRUE,"H-3";"schedh3b",#N/A,TRUE,"H-3"}</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hidden="1">{"schedh3a",#N/A,TRUE,"H-3";"schedh3b",#N/A,TRUE,"H-3"}</definedName>
    <definedName name="wrn.XX." localSheetId="13" hidden="1">{#N/A,#N/A,FALSE,"337"}</definedName>
    <definedName name="wrn.XX." localSheetId="14" hidden="1">{#N/A,#N/A,FALSE,"337"}</definedName>
    <definedName name="wrn.XX." localSheetId="15" hidden="1">{#N/A,#N/A,FALSE,"337"}</definedName>
    <definedName name="wrn.XX." localSheetId="16" hidden="1">{#N/A,#N/A,FALSE,"337"}</definedName>
    <definedName name="wrn.XX." localSheetId="17" hidden="1">{#N/A,#N/A,FALSE,"337"}</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hidden="1">{#N/A,#N/A,FALSE,"337"}</definedName>
    <definedName name="wtf" localSheetId="13" hidden="1">#REF!</definedName>
    <definedName name="wtf" localSheetId="14" hidden="1">#REF!</definedName>
    <definedName name="wtf" localSheetId="15" hidden="1">#REF!</definedName>
    <definedName name="wtf" localSheetId="16" hidden="1">#REF!</definedName>
    <definedName name="wtf" localSheetId="17" hidden="1">#REF!</definedName>
    <definedName name="wtf" localSheetId="18" hidden="1">#REF!</definedName>
    <definedName name="wtf" localSheetId="19" hidden="1">#REF!</definedName>
    <definedName name="wtf" localSheetId="20" hidden="1">#REF!</definedName>
    <definedName name="wtf" hidden="1">#REF!</definedName>
    <definedName name="wvu.buyout." localSheetId="1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3" hidden="1">{"2002Frcst","05Month",FALSE,"Frcst Format 2002"}</definedName>
    <definedName name="wwwwwwww" localSheetId="14" hidden="1">{"2002Frcst","05Month",FALSE,"Frcst Format 2002"}</definedName>
    <definedName name="wwwwwwww" localSheetId="15" hidden="1">{"2002Frcst","05Month",FALSE,"Frcst Format 2002"}</definedName>
    <definedName name="wwwwwwww" localSheetId="16" hidden="1">{"2002Frcst","05Month",FALSE,"Frcst Format 2002"}</definedName>
    <definedName name="wwwwwwww" localSheetId="17" hidden="1">{"2002Frcst","05Month",FALSE,"Frcst Format 2002"}</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hidden="1">{"2002Frcst","05Month",FALSE,"Frcst Format 2002"}</definedName>
    <definedName name="x" localSheetId="13" hidden="1">{"Page_1",#N/A,FALSE,"BAD4Q98";"Page_2",#N/A,FALSE,"BAD4Q98";"Page_3",#N/A,FALSE,"BAD4Q98";"Page_4",#N/A,FALSE,"BAD4Q98";"Page_5",#N/A,FALSE,"BAD4Q98";"Page_6",#N/A,FALSE,"BAD4Q98";"Input_1",#N/A,FALSE,"BAD4Q98";"Input_2",#N/A,FALSE,"BAD4Q98"}</definedName>
    <definedName name="x" localSheetId="14" hidden="1">{"Page_1",#N/A,FALSE,"BAD4Q98";"Page_2",#N/A,FALSE,"BAD4Q98";"Page_3",#N/A,FALSE,"BAD4Q98";"Page_4",#N/A,FALSE,"BAD4Q98";"Page_5",#N/A,FALSE,"BAD4Q98";"Page_6",#N/A,FALSE,"BAD4Q98";"Input_1",#N/A,FALSE,"BAD4Q98";"Input_2",#N/A,FALSE,"BAD4Q98"}</definedName>
    <definedName name="x" localSheetId="15" hidden="1">{"Page_1",#N/A,FALSE,"BAD4Q98";"Page_2",#N/A,FALSE,"BAD4Q98";"Page_3",#N/A,FALSE,"BAD4Q98";"Page_4",#N/A,FALSE,"BAD4Q98";"Page_5",#N/A,FALSE,"BAD4Q98";"Page_6",#N/A,FALSE,"BAD4Q98";"Input_1",#N/A,FALSE,"BAD4Q98";"Input_2",#N/A,FALSE,"BAD4Q98"}</definedName>
    <definedName name="x" localSheetId="16" hidden="1">{"Page_1",#N/A,FALSE,"BAD4Q98";"Page_2",#N/A,FALSE,"BAD4Q98";"Page_3",#N/A,FALSE,"BAD4Q98";"Page_4",#N/A,FALSE,"BAD4Q98";"Page_5",#N/A,FALSE,"BAD4Q98";"Page_6",#N/A,FALSE,"BAD4Q98";"Input_1",#N/A,FALSE,"BAD4Q98";"Input_2",#N/A,FALSE,"BAD4Q98"}</definedName>
    <definedName name="x" localSheetId="17" hidden="1">{"Page_1",#N/A,FALSE,"BAD4Q98";"Page_2",#N/A,FALSE,"BAD4Q98";"Page_3",#N/A,FALSE,"BAD4Q98";"Page_4",#N/A,FALSE,"BAD4Q98";"Page_5",#N/A,FALSE,"BAD4Q98";"Page_6",#N/A,FALSE,"BAD4Q98";"Input_1",#N/A,FALSE,"BAD4Q98";"Input_2",#N/A,FALSE,"BAD4Q98"}</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hidden="1">{"Page_1",#N/A,FALSE,"BAD4Q98";"Page_2",#N/A,FALSE,"BAD4Q98";"Page_3",#N/A,FALSE,"BAD4Q98";"Page_4",#N/A,FALSE,"BAD4Q98";"Page_5",#N/A,FALSE,"BAD4Q98";"Page_6",#N/A,FALSE,"BAD4Q98";"Input_1",#N/A,FALSE,"BAD4Q98";"Input_2",#N/A,FALSE,"BAD4Q98"}</definedName>
    <definedName name="X_Amortization" localSheetId="13">#REF!,#REF!,#REF!,#REF!,#REF!,#REF!</definedName>
    <definedName name="X_Amortization" localSheetId="14">#REF!,#REF!,#REF!,#REF!,#REF!,#REF!</definedName>
    <definedName name="X_Amortization" localSheetId="15">#REF!,#REF!,#REF!,#REF!,#REF!,#REF!</definedName>
    <definedName name="X_Amortization" localSheetId="16">#REF!,#REF!,#REF!,#REF!,#REF!,#REF!</definedName>
    <definedName name="X_Amortization" localSheetId="17">#REF!,#REF!,#REF!,#REF!,#REF!,#REF!</definedName>
    <definedName name="X_Amortization" localSheetId="18">#REF!,#REF!,#REF!,#REF!,#REF!,#REF!</definedName>
    <definedName name="X_Amortization" localSheetId="19">#REF!,#REF!,#REF!,#REF!,#REF!,#REF!</definedName>
    <definedName name="X_Amortization" localSheetId="20">#REF!,#REF!,#REF!,#REF!,#REF!,#REF!</definedName>
    <definedName name="X_Amortization">#REF!,#REF!,#REF!,#REF!,#REF!,#REF!</definedName>
    <definedName name="X_Vld_Amort" localSheetId="13">#REF!</definedName>
    <definedName name="X_Vld_Amort" localSheetId="14">#REF!</definedName>
    <definedName name="X_Vld_Amort" localSheetId="15">#REF!</definedName>
    <definedName name="X_Vld_Amort" localSheetId="16">#REF!</definedName>
    <definedName name="X_Vld_Amort" localSheetId="17">#REF!</definedName>
    <definedName name="X_Vld_Amort" localSheetId="18">#REF!</definedName>
    <definedName name="X_Vld_Amort" localSheetId="19">#REF!</definedName>
    <definedName name="X_Vld_Amort" localSheetId="20">#REF!</definedName>
    <definedName name="X_Vld_Amort">#REF!</definedName>
    <definedName name="X_Vld_APIC" localSheetId="13">#REF!</definedName>
    <definedName name="X_Vld_APIC" localSheetId="14">#REF!</definedName>
    <definedName name="X_Vld_APIC" localSheetId="15">#REF!</definedName>
    <definedName name="X_Vld_APIC" localSheetId="16">#REF!</definedName>
    <definedName name="X_Vld_APIC" localSheetId="17">#REF!</definedName>
    <definedName name="X_Vld_APIC" localSheetId="18">#REF!</definedName>
    <definedName name="X_Vld_APIC" localSheetId="19">#REF!</definedName>
    <definedName name="X_Vld_APIC" localSheetId="20">#REF!</definedName>
    <definedName name="X_Vld_APIC">#REF!</definedName>
    <definedName name="X_Vld_ChgCash">'[13]CF Report'!$C$65</definedName>
    <definedName name="X_Vld_CStk" localSheetId="13">#REF!</definedName>
    <definedName name="X_Vld_CStk" localSheetId="14">#REF!</definedName>
    <definedName name="X_Vld_CStk" localSheetId="15">#REF!</definedName>
    <definedName name="X_Vld_CStk" localSheetId="16">#REF!</definedName>
    <definedName name="X_Vld_CStk" localSheetId="17">#REF!</definedName>
    <definedName name="X_Vld_CStk" localSheetId="18">#REF!</definedName>
    <definedName name="X_Vld_CStk" localSheetId="19">#REF!</definedName>
    <definedName name="X_Vld_CStk" localSheetId="20">#REF!</definedName>
    <definedName name="X_Vld_CStk">#REF!</definedName>
    <definedName name="X_Vld_DefCr" localSheetId="13">#REF!</definedName>
    <definedName name="X_Vld_DefCr" localSheetId="14">#REF!</definedName>
    <definedName name="X_Vld_DefCr" localSheetId="15">#REF!</definedName>
    <definedName name="X_Vld_DefCr" localSheetId="16">#REF!</definedName>
    <definedName name="X_Vld_DefCr" localSheetId="17">#REF!</definedName>
    <definedName name="X_Vld_DefCr" localSheetId="18">#REF!</definedName>
    <definedName name="X_Vld_DefCr" localSheetId="19">#REF!</definedName>
    <definedName name="X_Vld_DefCr" localSheetId="20">#REF!</definedName>
    <definedName name="X_Vld_DefCr">#REF!</definedName>
    <definedName name="X_Vld_Depr" localSheetId="13">#REF!</definedName>
    <definedName name="X_Vld_Depr" localSheetId="14">#REF!</definedName>
    <definedName name="X_Vld_Depr" localSheetId="15">#REF!</definedName>
    <definedName name="X_Vld_Depr" localSheetId="16">#REF!</definedName>
    <definedName name="X_Vld_Depr" localSheetId="17">#REF!</definedName>
    <definedName name="X_Vld_Depr" localSheetId="18">#REF!</definedName>
    <definedName name="X_Vld_Depr" localSheetId="19">#REF!</definedName>
    <definedName name="X_Vld_Depr" localSheetId="20">#REF!</definedName>
    <definedName name="X_Vld_Depr">#REF!</definedName>
    <definedName name="X_Vld_ESOP" localSheetId="13">#REF!</definedName>
    <definedName name="X_Vld_ESOP" localSheetId="14">#REF!</definedName>
    <definedName name="X_Vld_ESOP" localSheetId="15">#REF!</definedName>
    <definedName name="X_Vld_ESOP" localSheetId="16">#REF!</definedName>
    <definedName name="X_Vld_ESOP" localSheetId="17">#REF!</definedName>
    <definedName name="X_Vld_ESOP" localSheetId="18">#REF!</definedName>
    <definedName name="X_Vld_ESOP" localSheetId="19">#REF!</definedName>
    <definedName name="X_Vld_ESOP" localSheetId="20">#REF!</definedName>
    <definedName name="X_Vld_ESOP">#REF!</definedName>
    <definedName name="X_Vld_GdWl" localSheetId="13">#REF!</definedName>
    <definedName name="X_Vld_GdWl" localSheetId="14">#REF!</definedName>
    <definedName name="X_Vld_GdWl" localSheetId="15">#REF!</definedName>
    <definedName name="X_Vld_GdWl" localSheetId="16">#REF!</definedName>
    <definedName name="X_Vld_GdWl" localSheetId="17">#REF!</definedName>
    <definedName name="X_Vld_GdWl" localSheetId="18">#REF!</definedName>
    <definedName name="X_Vld_GdWl" localSheetId="19">#REF!</definedName>
    <definedName name="X_Vld_GdWl" localSheetId="20">#REF!</definedName>
    <definedName name="X_Vld_GdWl">#REF!</definedName>
    <definedName name="X_Vld_Inv" localSheetId="13">#REF!</definedName>
    <definedName name="X_Vld_Inv" localSheetId="14">#REF!</definedName>
    <definedName name="X_Vld_Inv" localSheetId="15">#REF!</definedName>
    <definedName name="X_Vld_Inv" localSheetId="16">#REF!</definedName>
    <definedName name="X_Vld_Inv" localSheetId="17">#REF!</definedName>
    <definedName name="X_Vld_Inv" localSheetId="18">#REF!</definedName>
    <definedName name="X_Vld_Inv" localSheetId="19">#REF!</definedName>
    <definedName name="X_Vld_Inv" localSheetId="20">#REF!</definedName>
    <definedName name="X_Vld_Inv">#REF!</definedName>
    <definedName name="X_Vld_LTAst" localSheetId="13">#REF!</definedName>
    <definedName name="X_Vld_LTAst" localSheetId="14">#REF!</definedName>
    <definedName name="X_Vld_LTAst" localSheetId="15">#REF!</definedName>
    <definedName name="X_Vld_LTAst" localSheetId="16">#REF!</definedName>
    <definedName name="X_Vld_LTAst" localSheetId="17">#REF!</definedName>
    <definedName name="X_Vld_LTAst" localSheetId="18">#REF!</definedName>
    <definedName name="X_Vld_LTAst" localSheetId="19">#REF!</definedName>
    <definedName name="X_Vld_LTAst" localSheetId="20">#REF!</definedName>
    <definedName name="X_Vld_LTAst">#REF!</definedName>
    <definedName name="X_Vld_LTDebt" localSheetId="13">#REF!</definedName>
    <definedName name="X_Vld_LTDebt" localSheetId="14">#REF!</definedName>
    <definedName name="X_Vld_LTDebt" localSheetId="15">#REF!</definedName>
    <definedName name="X_Vld_LTDebt" localSheetId="16">#REF!</definedName>
    <definedName name="X_Vld_LTDebt" localSheetId="17">#REF!</definedName>
    <definedName name="X_Vld_LTDebt" localSheetId="18">#REF!</definedName>
    <definedName name="X_Vld_LTDebt" localSheetId="19">#REF!</definedName>
    <definedName name="X_Vld_LTDebt" localSheetId="20">#REF!</definedName>
    <definedName name="X_Vld_LTDebt">#REF!</definedName>
    <definedName name="X_Vld_MinInt" localSheetId="13">#REF!</definedName>
    <definedName name="X_Vld_MinInt" localSheetId="14">#REF!</definedName>
    <definedName name="X_Vld_MinInt" localSheetId="15">#REF!</definedName>
    <definedName name="X_Vld_MinInt" localSheetId="16">#REF!</definedName>
    <definedName name="X_Vld_MinInt" localSheetId="17">#REF!</definedName>
    <definedName name="X_Vld_MinInt" localSheetId="18">#REF!</definedName>
    <definedName name="X_Vld_MinInt" localSheetId="19">#REF!</definedName>
    <definedName name="X_Vld_MinInt" localSheetId="20">#REF!</definedName>
    <definedName name="X_Vld_MinInt">#REF!</definedName>
    <definedName name="X_Vld_NetWrkCap" localSheetId="13">#REF!</definedName>
    <definedName name="X_Vld_NetWrkCap" localSheetId="14">#REF!</definedName>
    <definedName name="X_Vld_NetWrkCap" localSheetId="15">#REF!</definedName>
    <definedName name="X_Vld_NetWrkCap" localSheetId="16">#REF!</definedName>
    <definedName name="X_Vld_NetWrkCap" localSheetId="17">#REF!</definedName>
    <definedName name="X_Vld_NetWrkCap" localSheetId="18">#REF!</definedName>
    <definedName name="X_Vld_NetWrkCap" localSheetId="19">#REF!</definedName>
    <definedName name="X_Vld_NetWrkCap" localSheetId="20">#REF!</definedName>
    <definedName name="X_Vld_NetWrkCap">#REF!</definedName>
    <definedName name="X_Vld_NucTrst" localSheetId="13">#REF!</definedName>
    <definedName name="X_Vld_NucTrst" localSheetId="14">#REF!</definedName>
    <definedName name="X_Vld_NucTrst" localSheetId="15">#REF!</definedName>
    <definedName name="X_Vld_NucTrst" localSheetId="16">#REF!</definedName>
    <definedName name="X_Vld_NucTrst" localSheetId="17">#REF!</definedName>
    <definedName name="X_Vld_NucTrst" localSheetId="18">#REF!</definedName>
    <definedName name="X_Vld_NucTrst" localSheetId="19">#REF!</definedName>
    <definedName name="X_Vld_NucTrst" localSheetId="20">#REF!</definedName>
    <definedName name="X_Vld_NucTrst">#REF!</definedName>
    <definedName name="X_Vld_OthInc" localSheetId="13">#REF!</definedName>
    <definedName name="X_Vld_OthInc" localSheetId="14">#REF!</definedName>
    <definedName name="X_Vld_OthInc" localSheetId="15">#REF!</definedName>
    <definedName name="X_Vld_OthInc" localSheetId="16">#REF!</definedName>
    <definedName name="X_Vld_OthInc" localSheetId="17">#REF!</definedName>
    <definedName name="X_Vld_OthInc" localSheetId="18">#REF!</definedName>
    <definedName name="X_Vld_OthInc" localSheetId="19">#REF!</definedName>
    <definedName name="X_Vld_OthInc" localSheetId="20">#REF!</definedName>
    <definedName name="X_Vld_OthInc">#REF!</definedName>
    <definedName name="X_Vld_PfStk" localSheetId="13">#REF!</definedName>
    <definedName name="X_Vld_PfStk" localSheetId="14">#REF!</definedName>
    <definedName name="X_Vld_PfStk" localSheetId="15">#REF!</definedName>
    <definedName name="X_Vld_PfStk" localSheetId="16">#REF!</definedName>
    <definedName name="X_Vld_PfStk" localSheetId="17">#REF!</definedName>
    <definedName name="X_Vld_PfStk" localSheetId="18">#REF!</definedName>
    <definedName name="X_Vld_PfStk" localSheetId="19">#REF!</definedName>
    <definedName name="X_Vld_PfStk" localSheetId="20">#REF!</definedName>
    <definedName name="X_Vld_PfStk">#REF!</definedName>
    <definedName name="X_Vld_PPE" localSheetId="13">#REF!</definedName>
    <definedName name="X_Vld_PPE" localSheetId="14">#REF!</definedName>
    <definedName name="X_Vld_PPE" localSheetId="15">#REF!</definedName>
    <definedName name="X_Vld_PPE" localSheetId="16">#REF!</definedName>
    <definedName name="X_Vld_PPE" localSheetId="17">#REF!</definedName>
    <definedName name="X_Vld_PPE" localSheetId="18">#REF!</definedName>
    <definedName name="X_Vld_PPE" localSheetId="19">#REF!</definedName>
    <definedName name="X_Vld_PPE" localSheetId="20">#REF!</definedName>
    <definedName name="X_Vld_PPE">#REF!</definedName>
    <definedName name="X_Vld_RE" localSheetId="13">#REF!</definedName>
    <definedName name="X_Vld_RE" localSheetId="14">#REF!</definedName>
    <definedName name="X_Vld_RE" localSheetId="15">#REF!</definedName>
    <definedName name="X_Vld_RE" localSheetId="16">#REF!</definedName>
    <definedName name="X_Vld_RE" localSheetId="17">#REF!</definedName>
    <definedName name="X_Vld_RE" localSheetId="18">#REF!</definedName>
    <definedName name="X_Vld_RE" localSheetId="19">#REF!</definedName>
    <definedName name="X_Vld_RE" localSheetId="20">#REF!</definedName>
    <definedName name="X_Vld_RE">#REF!</definedName>
    <definedName name="X_Vld_RegAst" localSheetId="13">#REF!</definedName>
    <definedName name="X_Vld_RegAst" localSheetId="14">#REF!</definedName>
    <definedName name="X_Vld_RegAst" localSheetId="15">#REF!</definedName>
    <definedName name="X_Vld_RegAst" localSheetId="16">#REF!</definedName>
    <definedName name="X_Vld_RegAst" localSheetId="17">#REF!</definedName>
    <definedName name="X_Vld_RegAst" localSheetId="18">#REF!</definedName>
    <definedName name="X_Vld_RegAst" localSheetId="19">#REF!</definedName>
    <definedName name="X_Vld_RegAst" localSheetId="20">#REF!</definedName>
    <definedName name="X_Vld_RegAst">#REF!</definedName>
    <definedName name="X_Vld_Tax" localSheetId="13">#REF!</definedName>
    <definedName name="X_Vld_Tax" localSheetId="14">#REF!</definedName>
    <definedName name="X_Vld_Tax" localSheetId="15">#REF!</definedName>
    <definedName name="X_Vld_Tax" localSheetId="16">#REF!</definedName>
    <definedName name="X_Vld_Tax" localSheetId="17">#REF!</definedName>
    <definedName name="X_Vld_Tax" localSheetId="18">#REF!</definedName>
    <definedName name="X_Vld_Tax" localSheetId="19">#REF!</definedName>
    <definedName name="X_Vld_Tax" localSheetId="20">#REF!</definedName>
    <definedName name="X_Vld_Tax">#REF!</definedName>
    <definedName name="X_Vld_TrstPfSec" localSheetId="13">#REF!</definedName>
    <definedName name="X_Vld_TrstPfSec" localSheetId="14">#REF!</definedName>
    <definedName name="X_Vld_TrstPfSec" localSheetId="15">#REF!</definedName>
    <definedName name="X_Vld_TrstPfSec" localSheetId="16">#REF!</definedName>
    <definedName name="X_Vld_TrstPfSec" localSheetId="17">#REF!</definedName>
    <definedName name="X_Vld_TrstPfSec" localSheetId="18">#REF!</definedName>
    <definedName name="X_Vld_TrstPfSec" localSheetId="19">#REF!</definedName>
    <definedName name="X_Vld_TrstPfSec" localSheetId="20">#REF!</definedName>
    <definedName name="X_Vld_TrstPfSec">#REF!</definedName>
    <definedName name="xa" localSheetId="13">OFFSET(YAXIS,0,-1)</definedName>
    <definedName name="xa" localSheetId="23">OFFSET(YAXIS,0,-1)</definedName>
    <definedName name="xa" localSheetId="14">OFFSET(YAXIS,0,-1)</definedName>
    <definedName name="xa" localSheetId="15">OFFSET(YAXIS,0,-1)</definedName>
    <definedName name="xa" localSheetId="16">OFFSET(YAXIS,0,-1)</definedName>
    <definedName name="xa" localSheetId="17">OFFSET(YAXIS,0,-1)</definedName>
    <definedName name="xa" localSheetId="18">OFFSET(YAXIS,0,-1)</definedName>
    <definedName name="xa" localSheetId="19">OFFSET(YAXIS,0,-1)</definedName>
    <definedName name="xa" localSheetId="20">OFFSET(YAXIS,0,-1)</definedName>
    <definedName name="xa" localSheetId="21">OFFSET(YAXIS,0,-1)</definedName>
    <definedName name="xa">OFFSET(YAXIS,0,-1)</definedName>
    <definedName name="xaxIS" localSheetId="13">OFFSET(YAXIS,0,-1)</definedName>
    <definedName name="xaxIS" localSheetId="23">OFFSET(YAXIS,0,-1)</definedName>
    <definedName name="xaxIS" localSheetId="14">OFFSET(YAXIS,0,-1)</definedName>
    <definedName name="xaxIS" localSheetId="15">OFFSET(YAXIS,0,-1)</definedName>
    <definedName name="xaxIS" localSheetId="16">OFFSET(YAXIS,0,-1)</definedName>
    <definedName name="xaxIS" localSheetId="17">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OFFSET(YAXIS,0,-1)</definedName>
    <definedName name="xes" localSheetId="13" hidden="1">{#N/A,#N/A,FALSE,"Aging Summary";#N/A,#N/A,FALSE,"Ratio Analysis";#N/A,#N/A,FALSE,"Test 120 Day Accts";#N/A,#N/A,FALSE,"Tickmarks"}</definedName>
    <definedName name="xes" localSheetId="14" hidden="1">{#N/A,#N/A,FALSE,"Aging Summary";#N/A,#N/A,FALSE,"Ratio Analysis";#N/A,#N/A,FALSE,"Test 120 Day Accts";#N/A,#N/A,FALSE,"Tickmarks"}</definedName>
    <definedName name="xes" localSheetId="15" hidden="1">{#N/A,#N/A,FALSE,"Aging Summary";#N/A,#N/A,FALSE,"Ratio Analysis";#N/A,#N/A,FALSE,"Test 120 Day Accts";#N/A,#N/A,FALSE,"Tickmarks"}</definedName>
    <definedName name="xes" localSheetId="16" hidden="1">{#N/A,#N/A,FALSE,"Aging Summary";#N/A,#N/A,FALSE,"Ratio Analysis";#N/A,#N/A,FALSE,"Test 120 Day Accts";#N/A,#N/A,FALSE,"Tickmarks"}</definedName>
    <definedName name="xes" localSheetId="17" hidden="1">{#N/A,#N/A,FALSE,"Aging Summary";#N/A,#N/A,FALSE,"Ratio Analysis";#N/A,#N/A,FALSE,"Test 120 Day Accts";#N/A,#N/A,FALSE,"Tickmarks"}</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hidden="1">{#N/A,#N/A,FALSE,"Aging Summary";#N/A,#N/A,FALSE,"Ratio Analysis";#N/A,#N/A,FALSE,"Test 120 Day Accts";#N/A,#N/A,FALSE,"Tickmarks"}</definedName>
    <definedName name="XmnRefRange" localSheetId="13">#REF!</definedName>
    <definedName name="XmnRefRange" localSheetId="14">#REF!</definedName>
    <definedName name="XmnRefRange" localSheetId="15">#REF!</definedName>
    <definedName name="XmnRefRange" localSheetId="16">#REF!</definedName>
    <definedName name="XmnRefRange" localSheetId="17">#REF!</definedName>
    <definedName name="XmnRefRange" localSheetId="18">#REF!</definedName>
    <definedName name="XmnRefRange" localSheetId="19">#REF!</definedName>
    <definedName name="XmnRefRange" localSheetId="20">#REF!</definedName>
    <definedName name="XmnRefRange">#REF!</definedName>
    <definedName name="XREF_COLUMN_1" localSheetId="13" hidden="1">#REF!</definedName>
    <definedName name="XREF_COLUMN_1" localSheetId="14" hidden="1">#REF!</definedName>
    <definedName name="XREF_COLUMN_1" localSheetId="15" hidden="1">#REF!</definedName>
    <definedName name="XREF_COLUMN_1" localSheetId="16" hidden="1">#REF!</definedName>
    <definedName name="XREF_COLUMN_1" localSheetId="17" hidden="1">#REF!</definedName>
    <definedName name="XREF_COLUMN_1" localSheetId="18" hidden="1">#REF!</definedName>
    <definedName name="XREF_COLUMN_1" localSheetId="19" hidden="1">#REF!</definedName>
    <definedName name="XREF_COLUMN_1" localSheetId="20" hidden="1">#REF!</definedName>
    <definedName name="XREF_COLUMN_1" hidden="1">#REF!</definedName>
    <definedName name="XREF_COLUMN_10" localSheetId="13" hidden="1">#REF!</definedName>
    <definedName name="XREF_COLUMN_10" localSheetId="14" hidden="1">#REF!</definedName>
    <definedName name="XREF_COLUMN_10" localSheetId="15" hidden="1">#REF!</definedName>
    <definedName name="XREF_COLUMN_10" localSheetId="16"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hidden="1">#REF!</definedName>
    <definedName name="XREF_COLUMN_2" localSheetId="13" hidden="1">#REF!</definedName>
    <definedName name="XREF_COLUMN_2" localSheetId="14" hidden="1">#REF!</definedName>
    <definedName name="XREF_COLUMN_2" localSheetId="15" hidden="1">#REF!</definedName>
    <definedName name="XREF_COLUMN_2" localSheetId="16" hidden="1">#REF!</definedName>
    <definedName name="XREF_COLUMN_2" localSheetId="17" hidden="1">#REF!</definedName>
    <definedName name="XREF_COLUMN_2" localSheetId="18" hidden="1">#REF!</definedName>
    <definedName name="XREF_COLUMN_2" localSheetId="19" hidden="1">#REF!</definedName>
    <definedName name="XREF_COLUMN_2" localSheetId="20" hidden="1">#REF!</definedName>
    <definedName name="XREF_COLUMN_2" hidden="1">#REF!</definedName>
    <definedName name="XREF_COLUMN_3" localSheetId="13" hidden="1">#REF!</definedName>
    <definedName name="XREF_COLUMN_3" localSheetId="14" hidden="1">#REF!</definedName>
    <definedName name="XREF_COLUMN_3" localSheetId="15" hidden="1">#REF!</definedName>
    <definedName name="XREF_COLUMN_3" localSheetId="16"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hidden="1">#REF!</definedName>
    <definedName name="XREF_COLUMN_4" localSheetId="13" hidden="1">#REF!</definedName>
    <definedName name="XREF_COLUMN_4" localSheetId="14" hidden="1">#REF!</definedName>
    <definedName name="XREF_COLUMN_4" localSheetId="15" hidden="1">#REF!</definedName>
    <definedName name="XREF_COLUMN_4" localSheetId="16"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hidden="1">#REF!</definedName>
    <definedName name="XREF_COLUMN_5" localSheetId="13" hidden="1">#REF!</definedName>
    <definedName name="XREF_COLUMN_5" localSheetId="14" hidden="1">#REF!</definedName>
    <definedName name="XREF_COLUMN_5" localSheetId="15" hidden="1">#REF!</definedName>
    <definedName name="XREF_COLUMN_5" localSheetId="16"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hidden="1">#REF!</definedName>
    <definedName name="XREF_COLUMN_6" localSheetId="13" hidden="1">#REF!</definedName>
    <definedName name="XREF_COLUMN_6" localSheetId="14" hidden="1">#REF!</definedName>
    <definedName name="XREF_COLUMN_6" localSheetId="15" hidden="1">#REF!</definedName>
    <definedName name="XREF_COLUMN_6" localSheetId="16" hidden="1">#REF!</definedName>
    <definedName name="XREF_COLUMN_6" localSheetId="17" hidden="1">#REF!</definedName>
    <definedName name="XREF_COLUMN_6" localSheetId="18" hidden="1">#REF!</definedName>
    <definedName name="XREF_COLUMN_6" localSheetId="19" hidden="1">#REF!</definedName>
    <definedName name="XREF_COLUMN_6" localSheetId="20" hidden="1">#REF!</definedName>
    <definedName name="XREF_COLUMN_6" hidden="1">#REF!</definedName>
    <definedName name="XREF_COLUMN_7" localSheetId="13" hidden="1">#REF!</definedName>
    <definedName name="XREF_COLUMN_7" localSheetId="14" hidden="1">#REF!</definedName>
    <definedName name="XREF_COLUMN_7" localSheetId="15" hidden="1">#REF!</definedName>
    <definedName name="XREF_COLUMN_7" localSheetId="1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hidden="1">#REF!</definedName>
    <definedName name="XREF_COLUMN_8" localSheetId="13" hidden="1">#REF!</definedName>
    <definedName name="XREF_COLUMN_8" localSheetId="14" hidden="1">#REF!</definedName>
    <definedName name="XREF_COLUMN_8" localSheetId="15" hidden="1">#REF!</definedName>
    <definedName name="XREF_COLUMN_8" localSheetId="16" hidden="1">#REF!</definedName>
    <definedName name="XREF_COLUMN_8" localSheetId="17" hidden="1">#REF!</definedName>
    <definedName name="XREF_COLUMN_8" localSheetId="18" hidden="1">#REF!</definedName>
    <definedName name="XREF_COLUMN_8" localSheetId="19" hidden="1">#REF!</definedName>
    <definedName name="XREF_COLUMN_8" localSheetId="20" hidden="1">#REF!</definedName>
    <definedName name="XREF_COLUMN_8" hidden="1">#REF!</definedName>
    <definedName name="XREF_COLUMN_9" localSheetId="13" hidden="1">#REF!</definedName>
    <definedName name="XREF_COLUMN_9" localSheetId="14" hidden="1">#REF!</definedName>
    <definedName name="XREF_COLUMN_9" localSheetId="15" hidden="1">#REF!</definedName>
    <definedName name="XREF_COLUMN_9" localSheetId="16"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hidden="1">#REF!</definedName>
    <definedName name="XRefActiveRow" localSheetId="13" hidden="1">#REF!</definedName>
    <definedName name="XRefActiveRow" localSheetId="14" hidden="1">#REF!</definedName>
    <definedName name="XRefActiveRow" localSheetId="15" hidden="1">#REF!</definedName>
    <definedName name="XRefActiveRow" localSheetId="16"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hidden="1">#REF!</definedName>
    <definedName name="XRefColumnsCount" hidden="1">1</definedName>
    <definedName name="XRefCopy1" localSheetId="13" hidden="1">#REF!</definedName>
    <definedName name="XRefCopy1" localSheetId="14" hidden="1">#REF!</definedName>
    <definedName name="XRefCopy1" localSheetId="15" hidden="1">#REF!</definedName>
    <definedName name="XRefCopy1" localSheetId="16" hidden="1">#REF!</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hidden="1">#REF!</definedName>
    <definedName name="XRefCopy10" localSheetId="13" hidden="1">#REF!</definedName>
    <definedName name="XRefCopy10" localSheetId="14" hidden="1">#REF!</definedName>
    <definedName name="XRefCopy10" localSheetId="15" hidden="1">#REF!</definedName>
    <definedName name="XRefCopy10" localSheetId="16"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hidden="1">#REF!</definedName>
    <definedName name="XRefCopy10Row" localSheetId="13" hidden="1">#REF!</definedName>
    <definedName name="XRefCopy10Row" localSheetId="14" hidden="1">#REF!</definedName>
    <definedName name="XRefCopy10Row" localSheetId="15" hidden="1">#REF!</definedName>
    <definedName name="XRefCopy10Row" localSheetId="16"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hidden="1">#REF!</definedName>
    <definedName name="XRefCopy11" localSheetId="13" hidden="1">#REF!</definedName>
    <definedName name="XRefCopy11" localSheetId="14" hidden="1">#REF!</definedName>
    <definedName name="XRefCopy11" localSheetId="15" hidden="1">#REF!</definedName>
    <definedName name="XRefCopy11" localSheetId="16"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hidden="1">#REF!</definedName>
    <definedName name="XRefCopy11Row" localSheetId="13" hidden="1">#REF!</definedName>
    <definedName name="XRefCopy11Row" localSheetId="14" hidden="1">#REF!</definedName>
    <definedName name="XRefCopy11Row" localSheetId="15" hidden="1">#REF!</definedName>
    <definedName name="XRefCopy11Row" localSheetId="16"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hidden="1">#REF!</definedName>
    <definedName name="XRefCopy12" localSheetId="13" hidden="1">#REF!</definedName>
    <definedName name="XRefCopy12" localSheetId="14" hidden="1">#REF!</definedName>
    <definedName name="XRefCopy12" localSheetId="15" hidden="1">#REF!</definedName>
    <definedName name="XRefCopy12" localSheetId="16"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hidden="1">#REF!</definedName>
    <definedName name="XRefCopy12Row" localSheetId="13" hidden="1">#REF!</definedName>
    <definedName name="XRefCopy12Row" localSheetId="14" hidden="1">#REF!</definedName>
    <definedName name="XRefCopy12Row" localSheetId="15" hidden="1">#REF!</definedName>
    <definedName name="XRefCopy12Row" localSheetId="16"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hidden="1">#REF!</definedName>
    <definedName name="XRefCopy13" localSheetId="13" hidden="1">#REF!</definedName>
    <definedName name="XRefCopy13" localSheetId="14" hidden="1">#REF!</definedName>
    <definedName name="XRefCopy13" localSheetId="15" hidden="1">#REF!</definedName>
    <definedName name="XRefCopy13" localSheetId="16"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hidden="1">#REF!</definedName>
    <definedName name="XRefCopy13Row" localSheetId="13" hidden="1">#REF!</definedName>
    <definedName name="XRefCopy13Row" localSheetId="14" hidden="1">#REF!</definedName>
    <definedName name="XRefCopy13Row" localSheetId="15" hidden="1">#REF!</definedName>
    <definedName name="XRefCopy13Row" localSheetId="16"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hidden="1">#REF!</definedName>
    <definedName name="XRefCopy14" localSheetId="13" hidden="1">#REF!</definedName>
    <definedName name="XRefCopy14" localSheetId="14" hidden="1">#REF!</definedName>
    <definedName name="XRefCopy14" localSheetId="15" hidden="1">#REF!</definedName>
    <definedName name="XRefCopy14" localSheetId="16"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hidden="1">#REF!</definedName>
    <definedName name="XRefCopy14Row" localSheetId="13" hidden="1">#REF!</definedName>
    <definedName name="XRefCopy14Row" localSheetId="14" hidden="1">#REF!</definedName>
    <definedName name="XRefCopy14Row" localSheetId="15" hidden="1">#REF!</definedName>
    <definedName name="XRefCopy14Row" localSheetId="16"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hidden="1">#REF!</definedName>
    <definedName name="XRefCopy15" localSheetId="13" hidden="1">#REF!</definedName>
    <definedName name="XRefCopy15" localSheetId="14" hidden="1">#REF!</definedName>
    <definedName name="XRefCopy15" localSheetId="15" hidden="1">#REF!</definedName>
    <definedName name="XRefCopy15" localSheetId="16"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hidden="1">#REF!</definedName>
    <definedName name="XRefCopy15Row" localSheetId="13" hidden="1">#REF!</definedName>
    <definedName name="XRefCopy15Row" localSheetId="14" hidden="1">#REF!</definedName>
    <definedName name="XRefCopy15Row" localSheetId="15" hidden="1">#REF!</definedName>
    <definedName name="XRefCopy15Row" localSheetId="16"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hidden="1">#REF!</definedName>
    <definedName name="XRefCopy16" localSheetId="13" hidden="1">#REF!</definedName>
    <definedName name="XRefCopy16" localSheetId="14" hidden="1">#REF!</definedName>
    <definedName name="XRefCopy16" localSheetId="15" hidden="1">#REF!</definedName>
    <definedName name="XRefCopy16" localSheetId="16"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hidden="1">#REF!</definedName>
    <definedName name="XRefCopy16Row" localSheetId="13" hidden="1">#REF!</definedName>
    <definedName name="XRefCopy16Row" localSheetId="14" hidden="1">#REF!</definedName>
    <definedName name="XRefCopy16Row" localSheetId="15" hidden="1">#REF!</definedName>
    <definedName name="XRefCopy16Row" localSheetId="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hidden="1">#REF!</definedName>
    <definedName name="XRefCopy17" localSheetId="13" hidden="1">#REF!</definedName>
    <definedName name="XRefCopy17" localSheetId="14" hidden="1">#REF!</definedName>
    <definedName name="XRefCopy17" localSheetId="15" hidden="1">#REF!</definedName>
    <definedName name="XRefCopy17" localSheetId="16"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hidden="1">#REF!</definedName>
    <definedName name="XRefCopy17Row" localSheetId="13" hidden="1">#REF!</definedName>
    <definedName name="XRefCopy17Row" localSheetId="14" hidden="1">#REF!</definedName>
    <definedName name="XRefCopy17Row" localSheetId="15" hidden="1">#REF!</definedName>
    <definedName name="XRefCopy17Row" localSheetId="16"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hidden="1">#REF!</definedName>
    <definedName name="XRefCopy18" localSheetId="13" hidden="1">#REF!</definedName>
    <definedName name="XRefCopy18" localSheetId="14" hidden="1">#REF!</definedName>
    <definedName name="XRefCopy18" localSheetId="15" hidden="1">#REF!</definedName>
    <definedName name="XRefCopy18" localSheetId="16"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hidden="1">#REF!</definedName>
    <definedName name="XRefCopy18Row" localSheetId="13" hidden="1">#REF!</definedName>
    <definedName name="XRefCopy18Row" localSheetId="14" hidden="1">#REF!</definedName>
    <definedName name="XRefCopy18Row" localSheetId="15" hidden="1">#REF!</definedName>
    <definedName name="XRefCopy18Row" localSheetId="16"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hidden="1">#REF!</definedName>
    <definedName name="XRefCopy19" localSheetId="13" hidden="1">#REF!</definedName>
    <definedName name="XRefCopy19" localSheetId="14" hidden="1">#REF!</definedName>
    <definedName name="XRefCopy19" localSheetId="15" hidden="1">#REF!</definedName>
    <definedName name="XRefCopy19" localSheetId="16"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hidden="1">#REF!</definedName>
    <definedName name="XRefCopy19Row" localSheetId="13" hidden="1">#REF!</definedName>
    <definedName name="XRefCopy19Row" localSheetId="14" hidden="1">#REF!</definedName>
    <definedName name="XRefCopy19Row" localSheetId="15" hidden="1">#REF!</definedName>
    <definedName name="XRefCopy19Row" localSheetId="16"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hidden="1">#REF!</definedName>
    <definedName name="XRefCopy1Row" localSheetId="13" hidden="1">#REF!</definedName>
    <definedName name="XRefCopy1Row" localSheetId="14" hidden="1">#REF!</definedName>
    <definedName name="XRefCopy1Row" localSheetId="15" hidden="1">#REF!</definedName>
    <definedName name="XRefCopy1Row" localSheetId="16"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hidden="1">#REF!</definedName>
    <definedName name="XRefCopy2" localSheetId="13" hidden="1">#REF!</definedName>
    <definedName name="XRefCopy2" localSheetId="14" hidden="1">#REF!</definedName>
    <definedName name="XRefCopy2" localSheetId="15" hidden="1">#REF!</definedName>
    <definedName name="XRefCopy2" localSheetId="16"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hidden="1">#REF!</definedName>
    <definedName name="XRefCopy20" localSheetId="13" hidden="1">#REF!</definedName>
    <definedName name="XRefCopy20" localSheetId="14" hidden="1">#REF!</definedName>
    <definedName name="XRefCopy20" localSheetId="15" hidden="1">#REF!</definedName>
    <definedName name="XRefCopy20" localSheetId="16"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hidden="1">#REF!</definedName>
    <definedName name="XRefCopy20Row" localSheetId="13" hidden="1">#REF!</definedName>
    <definedName name="XRefCopy20Row" localSheetId="14" hidden="1">#REF!</definedName>
    <definedName name="XRefCopy20Row" localSheetId="15" hidden="1">#REF!</definedName>
    <definedName name="XRefCopy20Row" localSheetId="16"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hidden="1">#REF!</definedName>
    <definedName name="XRefCopy21" localSheetId="13" hidden="1">#REF!</definedName>
    <definedName name="XRefCopy21" localSheetId="14" hidden="1">#REF!</definedName>
    <definedName name="XRefCopy21" localSheetId="15" hidden="1">#REF!</definedName>
    <definedName name="XRefCopy21" localSheetId="16"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hidden="1">#REF!</definedName>
    <definedName name="XRefCopy21Row" localSheetId="13" hidden="1">#REF!</definedName>
    <definedName name="XRefCopy21Row" localSheetId="14" hidden="1">#REF!</definedName>
    <definedName name="XRefCopy21Row" localSheetId="15" hidden="1">#REF!</definedName>
    <definedName name="XRefCopy21Row" localSheetId="16"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hidden="1">#REF!</definedName>
    <definedName name="XRefCopy22" localSheetId="13" hidden="1">#REF!</definedName>
    <definedName name="XRefCopy22" localSheetId="14" hidden="1">#REF!</definedName>
    <definedName name="XRefCopy22" localSheetId="15" hidden="1">#REF!</definedName>
    <definedName name="XRefCopy22" localSheetId="16"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hidden="1">#REF!</definedName>
    <definedName name="XRefCopy22Row" localSheetId="13" hidden="1">#REF!</definedName>
    <definedName name="XRefCopy22Row" localSheetId="14" hidden="1">#REF!</definedName>
    <definedName name="XRefCopy22Row" localSheetId="15" hidden="1">#REF!</definedName>
    <definedName name="XRefCopy22Row" localSheetId="16"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hidden="1">#REF!</definedName>
    <definedName name="XRefCopy2Row" localSheetId="13" hidden="1">#REF!</definedName>
    <definedName name="XRefCopy2Row" localSheetId="14" hidden="1">#REF!</definedName>
    <definedName name="XRefCopy2Row" localSheetId="15" hidden="1">#REF!</definedName>
    <definedName name="XRefCopy2Row" localSheetId="16"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hidden="1">#REF!</definedName>
    <definedName name="XRefCopy3" localSheetId="13" hidden="1">#REF!</definedName>
    <definedName name="XRefCopy3" localSheetId="14" hidden="1">#REF!</definedName>
    <definedName name="XRefCopy3" localSheetId="15" hidden="1">#REF!</definedName>
    <definedName name="XRefCopy3" localSheetId="16"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hidden="1">#REF!</definedName>
    <definedName name="XRefCopy3Row" localSheetId="13" hidden="1">#REF!</definedName>
    <definedName name="XRefCopy3Row" localSheetId="14" hidden="1">#REF!</definedName>
    <definedName name="XRefCopy3Row" localSheetId="15" hidden="1">#REF!</definedName>
    <definedName name="XRefCopy3Row" localSheetId="16"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hidden="1">#REF!</definedName>
    <definedName name="XRefCopy4" localSheetId="13" hidden="1">#REF!</definedName>
    <definedName name="XRefCopy4" localSheetId="14" hidden="1">#REF!</definedName>
    <definedName name="XRefCopy4" localSheetId="15" hidden="1">#REF!</definedName>
    <definedName name="XRefCopy4" localSheetId="16"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hidden="1">#REF!</definedName>
    <definedName name="XRefCopy4Row" localSheetId="13" hidden="1">#REF!</definedName>
    <definedName name="XRefCopy4Row" localSheetId="14" hidden="1">#REF!</definedName>
    <definedName name="XRefCopy4Row" localSheetId="15" hidden="1">#REF!</definedName>
    <definedName name="XRefCopy4Row" localSheetId="16"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hidden="1">#REF!</definedName>
    <definedName name="XRefCopy5" localSheetId="13" hidden="1">#REF!</definedName>
    <definedName name="XRefCopy5" localSheetId="14" hidden="1">#REF!</definedName>
    <definedName name="XRefCopy5" localSheetId="15" hidden="1">#REF!</definedName>
    <definedName name="XRefCopy5" localSheetId="16"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hidden="1">#REF!</definedName>
    <definedName name="XRefCopy5Row" localSheetId="13" hidden="1">#REF!</definedName>
    <definedName name="XRefCopy5Row" localSheetId="14" hidden="1">#REF!</definedName>
    <definedName name="XRefCopy5Row" localSheetId="15" hidden="1">#REF!</definedName>
    <definedName name="XRefCopy5Row" localSheetId="16"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hidden="1">#REF!</definedName>
    <definedName name="XRefCopy6" localSheetId="13" hidden="1">#REF!</definedName>
    <definedName name="XRefCopy6" localSheetId="14" hidden="1">#REF!</definedName>
    <definedName name="XRefCopy6" localSheetId="15" hidden="1">#REF!</definedName>
    <definedName name="XRefCopy6" localSheetId="16"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hidden="1">#REF!</definedName>
    <definedName name="XRefCopy6Row" localSheetId="13" hidden="1">#REF!</definedName>
    <definedName name="XRefCopy6Row" localSheetId="14" hidden="1">#REF!</definedName>
    <definedName name="XRefCopy6Row" localSheetId="15" hidden="1">#REF!</definedName>
    <definedName name="XRefCopy6Row" localSheetId="1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hidden="1">#REF!</definedName>
    <definedName name="XRefCopy7" localSheetId="13" hidden="1">#REF!</definedName>
    <definedName name="XRefCopy7" localSheetId="14" hidden="1">#REF!</definedName>
    <definedName name="XRefCopy7" localSheetId="15" hidden="1">#REF!</definedName>
    <definedName name="XRefCopy7" localSheetId="16"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hidden="1">#REF!</definedName>
    <definedName name="XRefCopy7Row" localSheetId="13" hidden="1">#REF!</definedName>
    <definedName name="XRefCopy7Row" localSheetId="14" hidden="1">#REF!</definedName>
    <definedName name="XRefCopy7Row" localSheetId="15" hidden="1">#REF!</definedName>
    <definedName name="XRefCopy7Row" localSheetId="16"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hidden="1">#REF!</definedName>
    <definedName name="XRefCopy8" localSheetId="13" hidden="1">#REF!</definedName>
    <definedName name="XRefCopy8" localSheetId="14" hidden="1">#REF!</definedName>
    <definedName name="XRefCopy8" localSheetId="15" hidden="1">#REF!</definedName>
    <definedName name="XRefCopy8" localSheetId="16"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hidden="1">#REF!</definedName>
    <definedName name="XRefCopy8Row" localSheetId="13" hidden="1">#REF!</definedName>
    <definedName name="XRefCopy8Row" localSheetId="14" hidden="1">#REF!</definedName>
    <definedName name="XRefCopy8Row" localSheetId="15" hidden="1">#REF!</definedName>
    <definedName name="XRefCopy8Row" localSheetId="16"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hidden="1">#REF!</definedName>
    <definedName name="XRefCopy9" localSheetId="13" hidden="1">#REF!</definedName>
    <definedName name="XRefCopy9" localSheetId="14" hidden="1">#REF!</definedName>
    <definedName name="XRefCopy9" localSheetId="15" hidden="1">#REF!</definedName>
    <definedName name="XRefCopy9" localSheetId="16"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hidden="1">#REF!</definedName>
    <definedName name="XRefCopy9Row" localSheetId="13" hidden="1">#REF!</definedName>
    <definedName name="XRefCopy9Row" localSheetId="14" hidden="1">#REF!</definedName>
    <definedName name="XRefCopy9Row" localSheetId="15" hidden="1">#REF!</definedName>
    <definedName name="XRefCopy9Row" localSheetId="16"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hidden="1">#REF!</definedName>
    <definedName name="XRefCopyRangeCount" hidden="1">1</definedName>
    <definedName name="XRefPaste1" localSheetId="13" hidden="1">#REF!</definedName>
    <definedName name="XRefPaste1" localSheetId="14" hidden="1">#REF!</definedName>
    <definedName name="XRefPaste1" localSheetId="15" hidden="1">#REF!</definedName>
    <definedName name="XRefPaste1" localSheetId="16" hidden="1">#REF!</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hidden="1">#REF!</definedName>
    <definedName name="XRefPaste1Row" localSheetId="13" hidden="1">#REF!</definedName>
    <definedName name="XRefPaste1Row" localSheetId="14" hidden="1">#REF!</definedName>
    <definedName name="XRefPaste1Row" localSheetId="15" hidden="1">#REF!</definedName>
    <definedName name="XRefPaste1Row" localSheetId="16"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hidden="1">#REF!</definedName>
    <definedName name="XRefPaste2" localSheetId="13" hidden="1">#REF!</definedName>
    <definedName name="XRefPaste2" localSheetId="14" hidden="1">#REF!</definedName>
    <definedName name="XRefPaste2" localSheetId="15" hidden="1">#REF!</definedName>
    <definedName name="XRefPaste2" localSheetId="16"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hidden="1">#REF!</definedName>
    <definedName name="XRefPaste2Row" localSheetId="13" hidden="1">#REF!</definedName>
    <definedName name="XRefPaste2Row" localSheetId="14" hidden="1">#REF!</definedName>
    <definedName name="XRefPaste2Row" localSheetId="15" hidden="1">#REF!</definedName>
    <definedName name="XRefPaste2Row" localSheetId="16"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hidden="1">#REF!</definedName>
    <definedName name="XRefPaste3" localSheetId="13" hidden="1">#REF!</definedName>
    <definedName name="XRefPaste3" localSheetId="14" hidden="1">#REF!</definedName>
    <definedName name="XRefPaste3" localSheetId="15" hidden="1">#REF!</definedName>
    <definedName name="XRefPaste3" localSheetId="16"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hidden="1">#REF!</definedName>
    <definedName name="XRefPaste3Row" localSheetId="13" hidden="1">#REF!</definedName>
    <definedName name="XRefPaste3Row" localSheetId="14" hidden="1">#REF!</definedName>
    <definedName name="XRefPaste3Row" localSheetId="15" hidden="1">#REF!</definedName>
    <definedName name="XRefPaste3Row" localSheetId="16"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hidden="1">#REF!</definedName>
    <definedName name="XRefPaste4" localSheetId="13" hidden="1">#REF!</definedName>
    <definedName name="XRefPaste4" localSheetId="14" hidden="1">#REF!</definedName>
    <definedName name="XRefPaste4" localSheetId="15" hidden="1">#REF!</definedName>
    <definedName name="XRefPaste4" localSheetId="16"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hidden="1">#REF!</definedName>
    <definedName name="XRefPaste4Row" localSheetId="13" hidden="1">#REF!</definedName>
    <definedName name="XRefPaste4Row" localSheetId="14" hidden="1">#REF!</definedName>
    <definedName name="XRefPaste4Row" localSheetId="15" hidden="1">#REF!</definedName>
    <definedName name="XRefPaste4Row" localSheetId="16"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hidden="1">#REF!</definedName>
    <definedName name="XRefPaste5Row" localSheetId="13" hidden="1">#REF!</definedName>
    <definedName name="XRefPaste5Row" localSheetId="14" hidden="1">#REF!</definedName>
    <definedName name="XRefPaste5Row" localSheetId="15" hidden="1">#REF!</definedName>
    <definedName name="XRefPaste5Row" localSheetId="16"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hidden="1">#REF!</definedName>
    <definedName name="XRefPaste6" localSheetId="13" hidden="1">#REF!</definedName>
    <definedName name="XRefPaste6" localSheetId="14" hidden="1">#REF!</definedName>
    <definedName name="XRefPaste6" localSheetId="15" hidden="1">#REF!</definedName>
    <definedName name="XRefPaste6" localSheetId="16"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hidden="1">#REF!</definedName>
    <definedName name="XRefPaste6Row" localSheetId="13" hidden="1">#REF!</definedName>
    <definedName name="XRefPaste6Row" localSheetId="14" hidden="1">#REF!</definedName>
    <definedName name="XRefPaste6Row" localSheetId="15" hidden="1">#REF!</definedName>
    <definedName name="XRefPaste6Row" localSheetId="1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hidden="1">#REF!</definedName>
    <definedName name="XRefPasteRangeCount" hidden="1">3</definedName>
    <definedName name="xsTYPE">"tbl"</definedName>
    <definedName name="xxx"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3">#REF!</definedName>
    <definedName name="YEClose1992" localSheetId="14">#REF!</definedName>
    <definedName name="YEClose1992" localSheetId="15">#REF!</definedName>
    <definedName name="YEClose1992" localSheetId="16">#REF!</definedName>
    <definedName name="YEClose1992" localSheetId="17">#REF!</definedName>
    <definedName name="YEClose1992" localSheetId="18">#REF!</definedName>
    <definedName name="YEClose1992" localSheetId="19">#REF!</definedName>
    <definedName name="YEClose1992" localSheetId="20">#REF!</definedName>
    <definedName name="YEClose1992">#REF!</definedName>
    <definedName name="yeperiod" localSheetId="13">#REF!</definedName>
    <definedName name="yeperiod" localSheetId="14">#REF!</definedName>
    <definedName name="yeperiod" localSheetId="15">#REF!</definedName>
    <definedName name="yeperiod" localSheetId="16">#REF!</definedName>
    <definedName name="yeperiod" localSheetId="17">#REF!</definedName>
    <definedName name="yeperiod" localSheetId="18">#REF!</definedName>
    <definedName name="yeperiod" localSheetId="19">#REF!</definedName>
    <definedName name="yeperiod" localSheetId="20">#REF!</definedName>
    <definedName name="yeperiod">#REF!</definedName>
    <definedName name="yes"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3">'[8]misc tables'!$B$20:$B$21</definedName>
    <definedName name="Yes_No" localSheetId="14">'[8]misc tables'!$B$20:$B$21</definedName>
    <definedName name="Yes_No" localSheetId="15">'[8]misc tables'!$B$20:$B$21</definedName>
    <definedName name="Yes_No" localSheetId="16">'[8]misc tables'!$B$20:$B$21</definedName>
    <definedName name="Yes_No" localSheetId="17">'[8]misc tables'!$B$20:$B$21</definedName>
    <definedName name="Yes_No" localSheetId="18">'[8]misc tables'!$B$20:$B$21</definedName>
    <definedName name="Yes_No" localSheetId="19">'[8]misc tables'!$B$20:$B$21</definedName>
    <definedName name="Yes_No" localSheetId="20">'[8]misc tables'!$B$20:$B$21</definedName>
    <definedName name="Yes_No">'[8]misc tables'!$B$20:$B$21</definedName>
    <definedName name="yield_curves">[5]Inputs!$B$28</definedName>
    <definedName name="YrAvg" localSheetId="13">#REF!</definedName>
    <definedName name="YrAvg" localSheetId="14">#REF!</definedName>
    <definedName name="YrAvg" localSheetId="15">#REF!</definedName>
    <definedName name="YrAvg" localSheetId="16">#REF!</definedName>
    <definedName name="YrAvg" localSheetId="17">#REF!</definedName>
    <definedName name="YrAvg" localSheetId="18">#REF!</definedName>
    <definedName name="YrAvg" localSheetId="19">#REF!</definedName>
    <definedName name="YrAvg" localSheetId="20">#REF!</definedName>
    <definedName name="YrAvg">#REF!</definedName>
    <definedName name="YTDInc" localSheetId="13">#REF!</definedName>
    <definedName name="YTDInc" localSheetId="14">#REF!</definedName>
    <definedName name="YTDInc" localSheetId="15">#REF!</definedName>
    <definedName name="YTDInc" localSheetId="16">#REF!</definedName>
    <definedName name="YTDInc" localSheetId="17">#REF!</definedName>
    <definedName name="YTDInc" localSheetId="18">#REF!</definedName>
    <definedName name="YTDInc" localSheetId="19">#REF!</definedName>
    <definedName name="YTDInc" localSheetId="20">#REF!</definedName>
    <definedName name="YTDInc">#REF!</definedName>
    <definedName name="ytytyt" localSheetId="13">#REF!</definedName>
    <definedName name="ytytyt" localSheetId="14">#REF!</definedName>
    <definedName name="ytytyt" localSheetId="15">#REF!</definedName>
    <definedName name="ytytyt" localSheetId="16">#REF!</definedName>
    <definedName name="ytytyt" localSheetId="17">#REF!</definedName>
    <definedName name="ytytyt" localSheetId="18">#REF!</definedName>
    <definedName name="ytytyt" localSheetId="19">#REF!</definedName>
    <definedName name="ytytyt" localSheetId="20">#REF!</definedName>
    <definedName name="ytytyt">#REF!</definedName>
    <definedName name="yyyy"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[30]Inputs!$A$6:$IV$7,[30]Inputs!$A$9:$IV$15,[30]Inputs!$A$22:$IV$23</definedName>
    <definedName name="Z_BA465841_5925_11D2_BE45_080009FCDD9A_.wvu.PrintTitles" hidden="1">[31]Buyout!$A$1:$A$65536,[31]Buyout!$A$2:$IV$2</definedName>
    <definedName name="Z_BA465842_5925_11D2_BE45_080009FCDD9A_.wvu.PrintTitles" hidden="1">'[31]CES Inputs'!$K$1:$K$65536,'[31]CES Inputs'!$A$19:$IV$25</definedName>
    <definedName name="Z_BA465843_5925_11D2_BE45_080009FCDD9A_.wvu.PrintTitles" hidden="1">'[31]CES Inputs'!$K$1:$K$65536,'[31]CES Inputs'!$A$19:$IV$25</definedName>
    <definedName name="Z_BA465844_5925_11D2_BE45_080009FCDD9A_.wvu.PrintTitles" hidden="1">'[31]CES Inputs'!$K$1:$K$65536,'[31]CES Inputs'!$A$19:$IV$25</definedName>
    <definedName name="Z_BA465845_5925_11D2_BE45_080009FCDD9A_.wvu.PrintTitles" hidden="1">'[31]CES Inputs'!$K$1:$K$65536,'[31]CES Inputs'!$A$19:$IV$25</definedName>
    <definedName name="Z_BA465846_5925_11D2_BE45_080009FCDD9A_.wvu.PrintTitles" hidden="1">'[31]CES Inputs'!$K$1:$K$65536,'[31]CES Inputs'!$A$19:$IV$25</definedName>
    <definedName name="Z_D5124360_59F1_11D2_BE45_080009FCDD9A_.wvu.PrintTitles" hidden="1">[31]Buyout!$A$1:$A$65536,[31]Buyout!$A$2:$IV$2</definedName>
    <definedName name="Z_D5124361_59F1_11D2_BE45_080009FCDD9A_.wvu.PrintTitles" hidden="1">'[31]CES Inputs'!$K$1:$K$65536,'[31]CES Inputs'!$A$19:$IV$25</definedName>
    <definedName name="Z_D5124362_59F1_11D2_BE45_080009FCDD9A_.wvu.PrintTitles" hidden="1">'[31]CES Inputs'!$K$1:$K$65536,'[31]CES Inputs'!$A$19:$IV$25</definedName>
    <definedName name="Z_D5124363_59F1_11D2_BE45_080009FCDD9A_.wvu.PrintTitles" hidden="1">'[31]CES Inputs'!$K$1:$K$65536,'[31]CES Inputs'!$A$19:$IV$25</definedName>
    <definedName name="Z_D5124364_59F1_11D2_BE45_080009FCDD9A_.wvu.PrintTitles" hidden="1">'[31]CES Inputs'!$K$1:$K$65536,'[31]CES Inputs'!$A$19:$IV$25</definedName>
    <definedName name="Z_D5124365_59F1_11D2_BE45_080009FCDD9A_.wvu.PrintTitles" hidden="1">'[31]CES Inputs'!$K$1:$K$65536,'[31]CES Inputs'!$A$19:$IV$25</definedName>
    <definedName name="Z_D57DC6C0_593E_11D2_BE45_080009FCDD9A_.wvu.PrintTitles" hidden="1">[31]Buyout!$A$1:$A$65536,[31]Buyout!$A$2:$IV$2</definedName>
    <definedName name="Z_D57DC6C1_593E_11D2_BE45_080009FCDD9A_.wvu.PrintTitles" hidden="1">'[31]CES Inputs'!$K$1:$K$65536,'[31]CES Inputs'!$A$19:$IV$25</definedName>
    <definedName name="Z_D57DC6C2_593E_11D2_BE45_080009FCDD9A_.wvu.PrintTitles" hidden="1">'[31]CES Inputs'!$K$1:$K$65536,'[31]CES Inputs'!$A$19:$IV$25</definedName>
    <definedName name="Z_D57DC6C3_593E_11D2_BE45_080009FCDD9A_.wvu.PrintTitles" hidden="1">'[31]CES Inputs'!$K$1:$K$65536,'[31]CES Inputs'!$A$19:$IV$25</definedName>
    <definedName name="Z_D57DC6C4_593E_11D2_BE45_080009FCDD9A_.wvu.PrintTitles" hidden="1">'[31]CES Inputs'!$K$1:$K$65536,'[31]CES Inputs'!$A$19:$IV$25</definedName>
    <definedName name="Z_D57DC6C5_593E_11D2_BE45_080009FCDD9A_.wvu.PrintTitles" hidden="1">'[31]CES Inputs'!$K$1:$K$65536,'[31]CES Inputs'!$A$19:$IV$25</definedName>
    <definedName name="Z_NWC_CashAP" localSheetId="13">#REF!</definedName>
    <definedName name="Z_NWC_CashAP" localSheetId="14">#REF!</definedName>
    <definedName name="Z_NWC_CashAP" localSheetId="15">#REF!</definedName>
    <definedName name="Z_NWC_CashAP" localSheetId="16">#REF!</definedName>
    <definedName name="Z_NWC_CashAP" localSheetId="17">#REF!</definedName>
    <definedName name="Z_NWC_CashAP" localSheetId="18">#REF!</definedName>
    <definedName name="Z_NWC_CashAP" localSheetId="19">#REF!</definedName>
    <definedName name="Z_NWC_CashAP" localSheetId="20">#REF!</definedName>
    <definedName name="Z_NWC_CashAP">#REF!</definedName>
    <definedName name="Z_NWC_CashAR" localSheetId="13">#REF!</definedName>
    <definedName name="Z_NWC_CashAR" localSheetId="14">#REF!</definedName>
    <definedName name="Z_NWC_CashAR" localSheetId="15">#REF!</definedName>
    <definedName name="Z_NWC_CashAR" localSheetId="16">#REF!</definedName>
    <definedName name="Z_NWC_CashAR" localSheetId="17">#REF!</definedName>
    <definedName name="Z_NWC_CashAR" localSheetId="18">#REF!</definedName>
    <definedName name="Z_NWC_CashAR" localSheetId="19">#REF!</definedName>
    <definedName name="Z_NWC_CashAR" localSheetId="20">#REF!</definedName>
    <definedName name="Z_NWC_CashAR">#REF!</definedName>
    <definedName name="Z_NWC_CashComNPurch" localSheetId="13">#REF!</definedName>
    <definedName name="Z_NWC_CashComNPurch" localSheetId="14">#REF!</definedName>
    <definedName name="Z_NWC_CashComNPurch" localSheetId="15">#REF!</definedName>
    <definedName name="Z_NWC_CashComNPurch" localSheetId="16">#REF!</definedName>
    <definedName name="Z_NWC_CashComNPurch" localSheetId="17">#REF!</definedName>
    <definedName name="Z_NWC_CashComNPurch" localSheetId="18">#REF!</definedName>
    <definedName name="Z_NWC_CashComNPurch" localSheetId="19">#REF!</definedName>
    <definedName name="Z_NWC_CashComNPurch" localSheetId="20">#REF!</definedName>
    <definedName name="Z_NWC_CashComNPurch">#REF!</definedName>
    <definedName name="Z_NWC_CashCustDep" localSheetId="13">#REF!</definedName>
    <definedName name="Z_NWC_CashCustDep" localSheetId="14">#REF!</definedName>
    <definedName name="Z_NWC_CashCustDep" localSheetId="15">#REF!</definedName>
    <definedName name="Z_NWC_CashCustDep" localSheetId="16">#REF!</definedName>
    <definedName name="Z_NWC_CashCustDep" localSheetId="17">#REF!</definedName>
    <definedName name="Z_NWC_CashCustDep" localSheetId="18">#REF!</definedName>
    <definedName name="Z_NWC_CashCustDep" localSheetId="19">#REF!</definedName>
    <definedName name="Z_NWC_CashCustDep" localSheetId="20">#REF!</definedName>
    <definedName name="Z_NWC_CashCustDep">#REF!</definedName>
    <definedName name="Z_NWC_CashDivPay" localSheetId="13">#REF!</definedName>
    <definedName name="Z_NWC_CashDivPay" localSheetId="14">#REF!</definedName>
    <definedName name="Z_NWC_CashDivPay" localSheetId="15">#REF!</definedName>
    <definedName name="Z_NWC_CashDivPay" localSheetId="16">#REF!</definedName>
    <definedName name="Z_NWC_CashDivPay" localSheetId="17">#REF!</definedName>
    <definedName name="Z_NWC_CashDivPay" localSheetId="18">#REF!</definedName>
    <definedName name="Z_NWC_CashDivPay" localSheetId="19">#REF!</definedName>
    <definedName name="Z_NWC_CashDivPay" localSheetId="20">#REF!</definedName>
    <definedName name="Z_NWC_CashDivPay">#REF!</definedName>
    <definedName name="Z_NWC_CashEnergyLiabilities" localSheetId="13">#REF!</definedName>
    <definedName name="Z_NWC_CashEnergyLiabilities" localSheetId="14">#REF!</definedName>
    <definedName name="Z_NWC_CashEnergyLiabilities" localSheetId="15">#REF!</definedName>
    <definedName name="Z_NWC_CashEnergyLiabilities" localSheetId="16">#REF!</definedName>
    <definedName name="Z_NWC_CashEnergyLiabilities" localSheetId="17">#REF!</definedName>
    <definedName name="Z_NWC_CashEnergyLiabilities" localSheetId="18">#REF!</definedName>
    <definedName name="Z_NWC_CashEnergyLiabilities" localSheetId="19">#REF!</definedName>
    <definedName name="Z_NWC_CashEnergyLiabilities" localSheetId="20">#REF!</definedName>
    <definedName name="Z_NWC_CashEnergyLiabilities">#REF!</definedName>
    <definedName name="Z_NWC_CashEnergyTradingAssets" localSheetId="13">#REF!</definedName>
    <definedName name="Z_NWC_CashEnergyTradingAssets" localSheetId="14">#REF!</definedName>
    <definedName name="Z_NWC_CashEnergyTradingAssets" localSheetId="15">#REF!</definedName>
    <definedName name="Z_NWC_CashEnergyTradingAssets" localSheetId="16">#REF!</definedName>
    <definedName name="Z_NWC_CashEnergyTradingAssets" localSheetId="17">#REF!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#REF!</definedName>
    <definedName name="Z_NWC_CashIntPay" localSheetId="13">#REF!</definedName>
    <definedName name="Z_NWC_CashIntPay" localSheetId="14">#REF!</definedName>
    <definedName name="Z_NWC_CashIntPay" localSheetId="15">#REF!</definedName>
    <definedName name="Z_NWC_CashIntPay" localSheetId="16">#REF!</definedName>
    <definedName name="Z_NWC_CashIntPay" localSheetId="17">#REF!</definedName>
    <definedName name="Z_NWC_CashIntPay" localSheetId="18">#REF!</definedName>
    <definedName name="Z_NWC_CashIntPay" localSheetId="19">#REF!</definedName>
    <definedName name="Z_NWC_CashIntPay" localSheetId="20">#REF!</definedName>
    <definedName name="Z_NWC_CashIntPay">#REF!</definedName>
    <definedName name="Z_NWC_CashInventory" localSheetId="13">#REF!</definedName>
    <definedName name="Z_NWC_CashInventory" localSheetId="14">#REF!</definedName>
    <definedName name="Z_NWC_CashInventory" localSheetId="15">#REF!</definedName>
    <definedName name="Z_NWC_CashInventory" localSheetId="16">#REF!</definedName>
    <definedName name="Z_NWC_CashInventory" localSheetId="17">#REF!</definedName>
    <definedName name="Z_NWC_CashInventory" localSheetId="18">#REF!</definedName>
    <definedName name="Z_NWC_CashInventory" localSheetId="19">#REF!</definedName>
    <definedName name="Z_NWC_CashInventory" localSheetId="20">#REF!</definedName>
    <definedName name="Z_NWC_CashInventory">#REF!</definedName>
    <definedName name="Z_NWC_CashNP" localSheetId="13">#REF!</definedName>
    <definedName name="Z_NWC_CashNP" localSheetId="14">#REF!</definedName>
    <definedName name="Z_NWC_CashNP" localSheetId="15">#REF!</definedName>
    <definedName name="Z_NWC_CashNP" localSheetId="16">#REF!</definedName>
    <definedName name="Z_NWC_CashNP" localSheetId="17">#REF!</definedName>
    <definedName name="Z_NWC_CashNP" localSheetId="18">#REF!</definedName>
    <definedName name="Z_NWC_CashNP" localSheetId="19">#REF!</definedName>
    <definedName name="Z_NWC_CashNP" localSheetId="20">#REF!</definedName>
    <definedName name="Z_NWC_CashNP">#REF!</definedName>
    <definedName name="Z_NWC_CashNR" localSheetId="13">#REF!</definedName>
    <definedName name="Z_NWC_CashNR" localSheetId="14">#REF!</definedName>
    <definedName name="Z_NWC_CashNR" localSheetId="15">#REF!</definedName>
    <definedName name="Z_NWC_CashNR" localSheetId="16">#REF!</definedName>
    <definedName name="Z_NWC_CashNR" localSheetId="17">#REF!</definedName>
    <definedName name="Z_NWC_CashNR" localSheetId="18">#REF!</definedName>
    <definedName name="Z_NWC_CashNR" localSheetId="19">#REF!</definedName>
    <definedName name="Z_NWC_CashNR" localSheetId="20">#REF!</definedName>
    <definedName name="Z_NWC_CashNR">#REF!</definedName>
    <definedName name="Z_NWC_CashOthAssets" localSheetId="13">#REF!</definedName>
    <definedName name="Z_NWC_CashOthAssets" localSheetId="14">#REF!</definedName>
    <definedName name="Z_NWC_CashOthAssets" localSheetId="15">#REF!</definedName>
    <definedName name="Z_NWC_CashOthAssets" localSheetId="16">#REF!</definedName>
    <definedName name="Z_NWC_CashOthAssets" localSheetId="17">#REF!</definedName>
    <definedName name="Z_NWC_CashOthAssets" localSheetId="18">#REF!</definedName>
    <definedName name="Z_NWC_CashOthAssets" localSheetId="19">#REF!</definedName>
    <definedName name="Z_NWC_CashOthAssets" localSheetId="20">#REF!</definedName>
    <definedName name="Z_NWC_CashOthAssets">#REF!</definedName>
    <definedName name="Z_NWC_CashOthLiabilities" localSheetId="13">#REF!</definedName>
    <definedName name="Z_NWC_CashOthLiabilities" localSheetId="14">#REF!</definedName>
    <definedName name="Z_NWC_CashOthLiabilities" localSheetId="15">#REF!</definedName>
    <definedName name="Z_NWC_CashOthLiabilities" localSheetId="16">#REF!</definedName>
    <definedName name="Z_NWC_CashOthLiabilities" localSheetId="17">#REF!</definedName>
    <definedName name="Z_NWC_CashOthLiabilities" localSheetId="18">#REF!</definedName>
    <definedName name="Z_NWC_CashOthLiabilities" localSheetId="19">#REF!</definedName>
    <definedName name="Z_NWC_CashOthLiabilities" localSheetId="20">#REF!</definedName>
    <definedName name="Z_NWC_CashOthLiabilities">#REF!</definedName>
    <definedName name="Z_NWC_CashRegAssets" localSheetId="13">#REF!</definedName>
    <definedName name="Z_NWC_CashRegAssets" localSheetId="14">#REF!</definedName>
    <definedName name="Z_NWC_CashRegAssets" localSheetId="15">#REF!</definedName>
    <definedName name="Z_NWC_CashRegAssets" localSheetId="16">#REF!</definedName>
    <definedName name="Z_NWC_CashRegAssets" localSheetId="17">#REF!</definedName>
    <definedName name="Z_NWC_CashRegAssets" localSheetId="18">#REF!</definedName>
    <definedName name="Z_NWC_CashRegAssets" localSheetId="19">#REF!</definedName>
    <definedName name="Z_NWC_CashRegAssets" localSheetId="20">#REF!</definedName>
    <definedName name="Z_NWC_CashRegAssets">#REF!</definedName>
    <definedName name="Z_NWC_CashRegLiabilities" localSheetId="13">#REF!</definedName>
    <definedName name="Z_NWC_CashRegLiabilities" localSheetId="14">#REF!</definedName>
    <definedName name="Z_NWC_CashRegLiabilities" localSheetId="15">#REF!</definedName>
    <definedName name="Z_NWC_CashRegLiabilities" localSheetId="16">#REF!</definedName>
    <definedName name="Z_NWC_CashRegLiabilities" localSheetId="17">#REF!</definedName>
    <definedName name="Z_NWC_CashRegLiabilities" localSheetId="18">#REF!</definedName>
    <definedName name="Z_NWC_CashRegLiabilities" localSheetId="19">#REF!</definedName>
    <definedName name="Z_NWC_CashRegLiabilities" localSheetId="20">#REF!</definedName>
    <definedName name="Z_NWC_CashRegLiabilities">#REF!</definedName>
    <definedName name="Z_NWC_CashRepurchaseObligations" localSheetId="13">#REF!</definedName>
    <definedName name="Z_NWC_CashRepurchaseObligations" localSheetId="14">#REF!</definedName>
    <definedName name="Z_NWC_CashRepurchaseObligations" localSheetId="15">#REF!</definedName>
    <definedName name="Z_NWC_CashRepurchaseObligations" localSheetId="16">#REF!</definedName>
    <definedName name="Z_NWC_CashRepurchaseObligations" localSheetId="17">#REF!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#REF!</definedName>
    <definedName name="Z_NWC_CashResaleAgreements" localSheetId="13">#REF!</definedName>
    <definedName name="Z_NWC_CashResaleAgreements" localSheetId="14">#REF!</definedName>
    <definedName name="Z_NWC_CashResaleAgreements" localSheetId="15">#REF!</definedName>
    <definedName name="Z_NWC_CashResaleAgreements" localSheetId="16">#REF!</definedName>
    <definedName name="Z_NWC_CashResaleAgreements" localSheetId="17">#REF!</definedName>
    <definedName name="Z_NWC_CashResaleAgreements" localSheetId="18">#REF!</definedName>
    <definedName name="Z_NWC_CashResaleAgreements" localSheetId="19">#REF!</definedName>
    <definedName name="Z_NWC_CashResaleAgreements" localSheetId="20">#REF!</definedName>
    <definedName name="Z_NWC_CashResaleAgreements">#REF!</definedName>
    <definedName name="Z_NWC_CashTAX" localSheetId="13">#REF!</definedName>
    <definedName name="Z_NWC_CashTAX" localSheetId="14">#REF!</definedName>
    <definedName name="Z_NWC_CashTAX" localSheetId="15">#REF!</definedName>
    <definedName name="Z_NWC_CashTAX" localSheetId="16">#REF!</definedName>
    <definedName name="Z_NWC_CashTAX" localSheetId="17">#REF!</definedName>
    <definedName name="Z_NWC_CashTAX" localSheetId="18">#REF!</definedName>
    <definedName name="Z_NWC_CashTAX" localSheetId="19">#REF!</definedName>
    <definedName name="Z_NWC_CashTAX" localSheetId="20">#REF!</definedName>
    <definedName name="Z_NWC_CashTAX">#REF!</definedName>
    <definedName name="zzzzzzzzzz" localSheetId="13" hidden="1">{"SourcesUses",#N/A,TRUE,"CFMODEL";"TransOverview",#N/A,TRUE,"CFMODEL"}</definedName>
    <definedName name="zzzzzzzzzz" localSheetId="14" hidden="1">{"SourcesUses",#N/A,TRUE,"CFMODEL";"TransOverview",#N/A,TRUE,"CFMODEL"}</definedName>
    <definedName name="zzzzzzzzzz" localSheetId="15" hidden="1">{"SourcesUses",#N/A,TRUE,"CFMODEL";"TransOverview",#N/A,TRUE,"CFMODEL"}</definedName>
    <definedName name="zzzzzzzzzz" localSheetId="16" hidden="1">{"SourcesUses",#N/A,TRUE,"CFMODEL";"TransOverview",#N/A,TRUE,"CFMODEL"}</definedName>
    <definedName name="zzzzzzzzzz" localSheetId="17" hidden="1">{"SourcesUses",#N/A,TRUE,"CFMODEL";"TransOverview",#N/A,TRUE,"CFMODEL"}</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hidden="1">{"SourcesUses",#N/A,TRUE,"CFMODEL";"TransOverview",#N/A,TRUE,"CFMODEL"}</definedName>
    <definedName name="zzzzzzzzzzzzzzzzz" localSheetId="13" hidden="1">{"SourcesUses",#N/A,TRUE,"CFMODEL";"TransOverview",#N/A,TRUE,"CFMODEL"}</definedName>
    <definedName name="zzzzzzzzzzzzzzzzz" localSheetId="14" hidden="1">{"SourcesUses",#N/A,TRUE,"CFMODEL";"TransOverview",#N/A,TRUE,"CFMODEL"}</definedName>
    <definedName name="zzzzzzzzzzzzzzzzz" localSheetId="15" hidden="1">{"SourcesUses",#N/A,TRUE,"CFMODEL";"TransOverview",#N/A,TRUE,"CFMODEL"}</definedName>
    <definedName name="zzzzzzzzzzzzzzzzz" localSheetId="16" hidden="1">{"SourcesUses",#N/A,TRUE,"CFMODEL";"TransOverview",#N/A,TRUE,"CFMODEL"}</definedName>
    <definedName name="zzzzzzzzzzzzzzzzz" localSheetId="17"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hidden="1">{"SourcesUses",#N/A,TRUE,"CFMODEL";"TransOverview",#N/A,TRUE,"CFMODEL"}</definedName>
    <definedName name="zzzzzzzzzzzzzzzzzzzzzzzzz" localSheetId="13" hidden="1">{"Income Statement",#N/A,FALSE,"CFMODEL";"Balance Sheet",#N/A,FALSE,"CFMODEL"}</definedName>
    <definedName name="zzzzzzzzzzzzzzzzzzzzzzzzz" localSheetId="14" hidden="1">{"Income Statement",#N/A,FALSE,"CFMODEL";"Balance Sheet",#N/A,FALSE,"CFMODEL"}</definedName>
    <definedName name="zzzzzzzzzzzzzzzzzzzzzzzzz" localSheetId="15" hidden="1">{"Income Statement",#N/A,FALSE,"CFMODEL";"Balance Sheet",#N/A,FALSE,"CFMODEL"}</definedName>
    <definedName name="zzzzzzzzzzzzzzzzzzzzzzzzz" localSheetId="16" hidden="1">{"Income Statement",#N/A,FALSE,"CFMODEL";"Balance Sheet",#N/A,FALSE,"CFMODEL"}</definedName>
    <definedName name="zzzzzzzzzzzzzzzzzzzzzzzzz" localSheetId="17" hidden="1">{"Income Statement",#N/A,FALSE,"CFMODEL";"Balance Sheet",#N/A,FALSE,"CFMODEL"}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hidden="1">{"Income Statement",#N/A,FALSE,"CFMODEL";"Balance Sheet",#N/A,FALSE,"CFMODEL"}</definedName>
    <definedName name="zzzzzzzzzzzzzzzzzzzzzzzzzzz" localSheetId="13" hidden="1">{"SourcesUses",#N/A,TRUE,"FundsFlow";"TransOverview",#N/A,TRUE,"FundsFlow"}</definedName>
    <definedName name="zzzzzzzzzzzzzzzzzzzzzzzzzzz" localSheetId="14" hidden="1">{"SourcesUses",#N/A,TRUE,"FundsFlow";"TransOverview",#N/A,TRUE,"FundsFlow"}</definedName>
    <definedName name="zzzzzzzzzzzzzzzzzzzzzzzzzzz" localSheetId="15" hidden="1">{"SourcesUses",#N/A,TRUE,"FundsFlow";"TransOverview",#N/A,TRUE,"FundsFlow"}</definedName>
    <definedName name="zzzzzzzzzzzzzzzzzzzzzzzzzzz" localSheetId="16" hidden="1">{"SourcesUses",#N/A,TRUE,"FundsFlow";"TransOverview",#N/A,TRUE,"FundsFlow"}</definedName>
    <definedName name="zzzzzzzzzzzzzzzzzzzzzzzzzzz" localSheetId="17" hidden="1">{"SourcesUses",#N/A,TRUE,"FundsFlow";"TransOverview",#N/A,TRUE,"FundsFlow"}</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hidden="1">{"SourcesUses",#N/A,TRUE,"FundsFlow";"TransOverview",#N/A,TRUE,"FundsFlow"}</definedName>
    <definedName name="zzzzzzzzzzzzzzzzzzzzzzzzzzzzz" localSheetId="13" hidden="1">{"SourcesUses",#N/A,TRUE,"CFMODEL";"TransOverview",#N/A,TRUE,"CFMODEL"}</definedName>
    <definedName name="zzzzzzzzzzzzzzzzzzzzzzzzzzzzz" localSheetId="14" hidden="1">{"SourcesUses",#N/A,TRUE,"CFMODEL";"TransOverview",#N/A,TRUE,"CFMODEL"}</definedName>
    <definedName name="zzzzzzzzzzzzzzzzzzzzzzzzzzzzz" localSheetId="15" hidden="1">{"SourcesUses",#N/A,TRUE,"CFMODEL";"TransOverview",#N/A,TRUE,"CFMODEL"}</definedName>
    <definedName name="zzzzzzzzzzzzzzzzzzzzzzzzzzzzz" localSheetId="16" hidden="1">{"SourcesUses",#N/A,TRUE,"CFMODEL";"TransOverview",#N/A,TRUE,"CFMODEL"}</definedName>
    <definedName name="zzzzzzzzzzzzzzzzzzzzzzzzzzzzz" localSheetId="17" hidden="1">{"SourcesUses",#N/A,TRUE,"CFMODEL";"TransOverview",#N/A,TRUE,"CFMODEL"}</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73" l="1"/>
  <c r="F6" i="73"/>
  <c r="E6" i="73"/>
  <c r="D6" i="73"/>
  <c r="C6" i="73"/>
  <c r="M7" i="54"/>
  <c r="L31" i="53" l="1"/>
  <c r="K31" i="53"/>
  <c r="L30" i="53"/>
  <c r="K30" i="53"/>
  <c r="L29" i="53"/>
  <c r="K29" i="53"/>
  <c r="L28" i="53"/>
  <c r="K28" i="53"/>
  <c r="L27" i="53"/>
  <c r="K27" i="53"/>
  <c r="L25" i="53"/>
  <c r="K25" i="53"/>
  <c r="L24" i="53"/>
  <c r="K24" i="53"/>
  <c r="G23" i="53" l="1"/>
  <c r="C61" i="40"/>
  <c r="L13" i="70" l="1"/>
  <c r="K13" i="70"/>
  <c r="G7" i="74" l="1"/>
  <c r="G6" i="74"/>
  <c r="B17" i="75"/>
  <c r="B61" i="50"/>
  <c r="J7" i="54"/>
  <c r="G12" i="70"/>
  <c r="Q14" i="7"/>
  <c r="H39" i="42"/>
  <c r="F26" i="76"/>
  <c r="J14" i="70"/>
  <c r="B17" i="72" l="1"/>
  <c r="W19" i="71"/>
  <c r="S67" i="40"/>
  <c r="H25" i="55"/>
  <c r="G32" i="55"/>
  <c r="H32" i="55"/>
  <c r="J32" i="53"/>
  <c r="J31" i="53"/>
  <c r="M31" i="53" s="1"/>
  <c r="J30" i="53"/>
  <c r="M30" i="53" s="1"/>
  <c r="J29" i="53"/>
  <c r="M29" i="53" s="1"/>
  <c r="J28" i="53"/>
  <c r="M28" i="53" s="1"/>
  <c r="J27" i="53"/>
  <c r="M27" i="53" s="1"/>
  <c r="J26" i="53"/>
  <c r="J25" i="53"/>
  <c r="M25" i="53" s="1"/>
  <c r="J24" i="53"/>
  <c r="M24" i="53" s="1"/>
  <c r="J23" i="53"/>
  <c r="J22" i="53"/>
  <c r="J18" i="53"/>
  <c r="J19" i="53"/>
  <c r="G18" i="53"/>
  <c r="G19" i="53"/>
  <c r="D18" i="53"/>
  <c r="D19" i="53"/>
  <c r="D6" i="70"/>
  <c r="D7" i="70"/>
  <c r="D8" i="70"/>
  <c r="D9" i="70"/>
  <c r="G26" i="76"/>
  <c r="C17" i="77"/>
  <c r="D8" i="74"/>
  <c r="C8" i="74"/>
  <c r="B8" i="74"/>
  <c r="D7" i="74"/>
  <c r="D6" i="74"/>
  <c r="X19" i="71"/>
  <c r="J32" i="70"/>
  <c r="G32" i="70"/>
  <c r="I30" i="70"/>
  <c r="H30" i="70"/>
  <c r="F30" i="70"/>
  <c r="E30" i="70"/>
  <c r="J29" i="70"/>
  <c r="G29" i="70"/>
  <c r="J28" i="70"/>
  <c r="G28" i="70"/>
  <c r="J27" i="70"/>
  <c r="G27" i="70"/>
  <c r="J26" i="70"/>
  <c r="G26" i="70"/>
  <c r="J25" i="70"/>
  <c r="G25" i="70"/>
  <c r="L20" i="70"/>
  <c r="J20" i="70"/>
  <c r="G20" i="70"/>
  <c r="K20" i="70"/>
  <c r="I18" i="70"/>
  <c r="I22" i="70" s="1"/>
  <c r="H18" i="70"/>
  <c r="F18" i="70"/>
  <c r="F22" i="70" s="1"/>
  <c r="E18" i="70"/>
  <c r="C18" i="70"/>
  <c r="C22" i="70" s="1"/>
  <c r="B18" i="70"/>
  <c r="B22" i="70" s="1"/>
  <c r="L16" i="70"/>
  <c r="K16" i="70"/>
  <c r="J16" i="70"/>
  <c r="G16" i="70"/>
  <c r="D16" i="70"/>
  <c r="L15" i="70"/>
  <c r="K15" i="70"/>
  <c r="J15" i="70"/>
  <c r="G15" i="70"/>
  <c r="D15" i="70"/>
  <c r="L14" i="70"/>
  <c r="K14" i="70"/>
  <c r="G14" i="70"/>
  <c r="D14" i="70"/>
  <c r="J13" i="70"/>
  <c r="M13" i="70" s="1"/>
  <c r="G13" i="70"/>
  <c r="D13" i="70"/>
  <c r="L12" i="70"/>
  <c r="K12" i="70"/>
  <c r="J12" i="70"/>
  <c r="D12" i="70"/>
  <c r="J10" i="70"/>
  <c r="G10" i="70"/>
  <c r="D10" i="70"/>
  <c r="L9" i="70"/>
  <c r="K9" i="70"/>
  <c r="J9" i="70"/>
  <c r="G9" i="70"/>
  <c r="L8" i="70"/>
  <c r="K8" i="70"/>
  <c r="J8" i="70"/>
  <c r="M8" i="70" s="1"/>
  <c r="G8" i="70"/>
  <c r="L7" i="70"/>
  <c r="K7" i="70"/>
  <c r="J7" i="70"/>
  <c r="M7" i="70" s="1"/>
  <c r="G7" i="70"/>
  <c r="L6" i="70"/>
  <c r="K6" i="70"/>
  <c r="J6" i="70"/>
  <c r="G6" i="70"/>
  <c r="H17" i="77" l="1"/>
  <c r="E17" i="77"/>
  <c r="G18" i="70"/>
  <c r="G22" i="70" s="1"/>
  <c r="M6" i="70"/>
  <c r="J30" i="70"/>
  <c r="J18" i="70"/>
  <c r="J22" i="70" s="1"/>
  <c r="M9" i="70"/>
  <c r="G30" i="70"/>
  <c r="M12" i="70"/>
  <c r="M14" i="70"/>
  <c r="M15" i="70"/>
  <c r="M16" i="70"/>
  <c r="K18" i="70"/>
  <c r="J19" i="71"/>
  <c r="Y19" i="71"/>
  <c r="F17" i="77"/>
  <c r="B17" i="77"/>
  <c r="D17" i="77"/>
  <c r="I17" i="77"/>
  <c r="F17" i="75"/>
  <c r="H17" i="75" s="1"/>
  <c r="C17" i="75"/>
  <c r="E17" i="75"/>
  <c r="F8" i="74"/>
  <c r="I8" i="74" s="1"/>
  <c r="I7" i="74"/>
  <c r="E8" i="74"/>
  <c r="H8" i="74" s="1"/>
  <c r="H6" i="74"/>
  <c r="H7" i="74"/>
  <c r="J7" i="74"/>
  <c r="F17" i="72"/>
  <c r="E17" i="72"/>
  <c r="C17" i="72"/>
  <c r="D17" i="72" s="1"/>
  <c r="H19" i="71"/>
  <c r="G19" i="71"/>
  <c r="I19" i="71"/>
  <c r="M19" i="71"/>
  <c r="N19" i="71"/>
  <c r="D19" i="71"/>
  <c r="F19" i="71"/>
  <c r="P19" i="71"/>
  <c r="L19" i="71"/>
  <c r="Q19" i="71"/>
  <c r="B19" i="71"/>
  <c r="R19" i="71"/>
  <c r="C19" i="71"/>
  <c r="L22" i="70"/>
  <c r="D18" i="70"/>
  <c r="L18" i="70"/>
  <c r="D20" i="70"/>
  <c r="M20" i="70" s="1"/>
  <c r="H22" i="70"/>
  <c r="K22" i="70" s="1"/>
  <c r="E22" i="70"/>
  <c r="G17" i="75" l="1"/>
  <c r="D17" i="75"/>
  <c r="M18" i="70"/>
  <c r="G17" i="77"/>
  <c r="G8" i="74"/>
  <c r="J8" i="74" s="1"/>
  <c r="J6" i="74"/>
  <c r="G17" i="72"/>
  <c r="I17" i="72" s="1"/>
  <c r="E19" i="71"/>
  <c r="O19" i="71"/>
  <c r="D22" i="70"/>
  <c r="M22" i="70" s="1"/>
  <c r="H17" i="72" l="1"/>
  <c r="K19" i="71"/>
  <c r="C39" i="42"/>
  <c r="D39" i="42"/>
  <c r="F39" i="42"/>
  <c r="G39" i="42"/>
  <c r="C7" i="54"/>
  <c r="B7" i="54"/>
  <c r="U19" i="71" l="1"/>
  <c r="S19" i="71" l="1"/>
  <c r="T19" i="71" l="1"/>
  <c r="V19" i="71"/>
  <c r="D34" i="53"/>
  <c r="C20" i="53"/>
  <c r="B20" i="53"/>
  <c r="C6" i="53"/>
  <c r="B6" i="53"/>
  <c r="D6" i="53" s="1"/>
  <c r="G31" i="53"/>
  <c r="E39" i="42" l="1"/>
  <c r="C65" i="40"/>
  <c r="J16" i="53"/>
  <c r="K67" i="40"/>
  <c r="C67" i="40" s="1"/>
  <c r="C69" i="40" s="1"/>
  <c r="D11" i="67"/>
  <c r="C11" i="67"/>
  <c r="B11" i="67"/>
  <c r="E8" i="67"/>
  <c r="E11" i="67" s="1"/>
  <c r="J19" i="8" l="1"/>
  <c r="G19" i="8"/>
  <c r="S69" i="40" l="1"/>
  <c r="J22" i="55" l="1"/>
  <c r="J23" i="55" s="1"/>
  <c r="J24" i="55" s="1"/>
  <c r="J25" i="55" s="1"/>
  <c r="J26" i="55" s="1"/>
  <c r="J27" i="55" s="1"/>
  <c r="J28" i="55" s="1"/>
  <c r="J29" i="55" s="1"/>
  <c r="J30" i="55" s="1"/>
  <c r="J31" i="55" s="1"/>
  <c r="L22" i="53"/>
  <c r="K22" i="53"/>
  <c r="B27" i="50" l="1"/>
  <c r="M13" i="54" l="1"/>
  <c r="L13" i="54"/>
  <c r="K13" i="54"/>
  <c r="M12" i="54"/>
  <c r="L12" i="54"/>
  <c r="K12" i="54"/>
  <c r="J37" i="53"/>
  <c r="C56" i="40" l="1"/>
  <c r="G56" i="40"/>
  <c r="C57" i="40"/>
  <c r="G57" i="40"/>
  <c r="F32" i="55"/>
  <c r="N8" i="7" l="1"/>
  <c r="Q8" i="7"/>
  <c r="R8" i="7"/>
  <c r="S8" i="7"/>
  <c r="N9" i="7"/>
  <c r="Q9" i="7"/>
  <c r="R9" i="7"/>
  <c r="S9" i="7"/>
  <c r="C11" i="40"/>
  <c r="D11" i="40"/>
  <c r="E11" i="40"/>
  <c r="F11" i="40"/>
  <c r="G11" i="40"/>
  <c r="C13" i="40"/>
  <c r="D13" i="40"/>
  <c r="E13" i="40"/>
  <c r="F13" i="40"/>
  <c r="G13" i="40"/>
  <c r="C14" i="40"/>
  <c r="D14" i="40"/>
  <c r="E14" i="40"/>
  <c r="F14" i="40"/>
  <c r="G14" i="40"/>
  <c r="C15" i="40"/>
  <c r="D15" i="40"/>
  <c r="E15" i="40"/>
  <c r="F15" i="40"/>
  <c r="G15" i="40"/>
  <c r="C16" i="40"/>
  <c r="D16" i="40"/>
  <c r="E16" i="40"/>
  <c r="F16" i="40"/>
  <c r="G16" i="40"/>
  <c r="C17" i="40"/>
  <c r="D17" i="40"/>
  <c r="E17" i="40"/>
  <c r="F17" i="40"/>
  <c r="G17" i="40"/>
  <c r="C18" i="40"/>
  <c r="D18" i="40"/>
  <c r="E18" i="40"/>
  <c r="F18" i="40"/>
  <c r="G18" i="40"/>
  <c r="C19" i="40"/>
  <c r="D19" i="40"/>
  <c r="E19" i="40"/>
  <c r="F19" i="40"/>
  <c r="G19" i="40"/>
  <c r="C21" i="40"/>
  <c r="D21" i="40"/>
  <c r="E21" i="40"/>
  <c r="F21" i="40"/>
  <c r="G21" i="40"/>
  <c r="C22" i="40"/>
  <c r="D22" i="40"/>
  <c r="E22" i="40"/>
  <c r="F22" i="40"/>
  <c r="G22" i="40"/>
  <c r="C23" i="40"/>
  <c r="D23" i="40"/>
  <c r="E23" i="40"/>
  <c r="F23" i="40"/>
  <c r="G23" i="40"/>
  <c r="C25" i="40"/>
  <c r="D25" i="40"/>
  <c r="E25" i="40"/>
  <c r="F25" i="40"/>
  <c r="G25" i="40"/>
  <c r="C26" i="40"/>
  <c r="D26" i="40"/>
  <c r="E26" i="40"/>
  <c r="F26" i="40"/>
  <c r="G26" i="40"/>
  <c r="C27" i="40"/>
  <c r="D27" i="40"/>
  <c r="E27" i="40"/>
  <c r="F27" i="40"/>
  <c r="G27" i="40"/>
  <c r="C28" i="40"/>
  <c r="D28" i="40"/>
  <c r="E28" i="40"/>
  <c r="F28" i="40"/>
  <c r="G28" i="40"/>
  <c r="C29" i="40"/>
  <c r="D29" i="40"/>
  <c r="E29" i="40"/>
  <c r="F29" i="40"/>
  <c r="G29" i="40"/>
  <c r="C30" i="40"/>
  <c r="D30" i="40"/>
  <c r="E30" i="40"/>
  <c r="F30" i="40"/>
  <c r="G30" i="40"/>
  <c r="C31" i="40"/>
  <c r="D31" i="40"/>
  <c r="E31" i="40"/>
  <c r="F31" i="40"/>
  <c r="G31" i="40"/>
  <c r="C32" i="40"/>
  <c r="D32" i="40"/>
  <c r="E32" i="40"/>
  <c r="F32" i="40"/>
  <c r="G32" i="40"/>
  <c r="C33" i="40"/>
  <c r="D33" i="40"/>
  <c r="E33" i="40"/>
  <c r="F33" i="40"/>
  <c r="G33" i="40"/>
  <c r="C34" i="40"/>
  <c r="D34" i="40"/>
  <c r="E34" i="40"/>
  <c r="F34" i="40"/>
  <c r="G34" i="40"/>
  <c r="C35" i="40"/>
  <c r="D35" i="40"/>
  <c r="E35" i="40"/>
  <c r="F35" i="40"/>
  <c r="G35" i="40"/>
  <c r="C36" i="40"/>
  <c r="D36" i="40"/>
  <c r="E36" i="40"/>
  <c r="F36" i="40"/>
  <c r="G36" i="40"/>
  <c r="C37" i="40"/>
  <c r="D37" i="40"/>
  <c r="E37" i="40"/>
  <c r="F37" i="40"/>
  <c r="G37" i="40"/>
  <c r="C39" i="40"/>
  <c r="D39" i="40"/>
  <c r="E39" i="40"/>
  <c r="F39" i="40"/>
  <c r="G39" i="40"/>
  <c r="C40" i="40"/>
  <c r="D40" i="40"/>
  <c r="E40" i="40"/>
  <c r="F40" i="40"/>
  <c r="G40" i="40"/>
  <c r="C42" i="40"/>
  <c r="D42" i="40"/>
  <c r="E42" i="40"/>
  <c r="F42" i="40"/>
  <c r="G42" i="40"/>
  <c r="C43" i="40"/>
  <c r="D43" i="40"/>
  <c r="E43" i="40"/>
  <c r="F43" i="40"/>
  <c r="G43" i="40"/>
  <c r="C44" i="40"/>
  <c r="D44" i="40"/>
  <c r="E44" i="40"/>
  <c r="F44" i="40"/>
  <c r="G44" i="40"/>
  <c r="C45" i="40"/>
  <c r="D45" i="40"/>
  <c r="E45" i="40"/>
  <c r="F45" i="40"/>
  <c r="G45" i="40"/>
  <c r="C46" i="40"/>
  <c r="D46" i="40"/>
  <c r="E46" i="40"/>
  <c r="F46" i="40"/>
  <c r="G46" i="40"/>
  <c r="C47" i="40"/>
  <c r="D47" i="40"/>
  <c r="E47" i="40"/>
  <c r="F47" i="40"/>
  <c r="G47" i="40"/>
  <c r="C48" i="40"/>
  <c r="D48" i="40"/>
  <c r="E48" i="40"/>
  <c r="F48" i="40"/>
  <c r="G48" i="40"/>
  <c r="C50" i="40"/>
  <c r="D50" i="40"/>
  <c r="E50" i="40"/>
  <c r="F50" i="40"/>
  <c r="G50" i="40"/>
  <c r="C51" i="40"/>
  <c r="D51" i="40"/>
  <c r="E51" i="40"/>
  <c r="F51" i="40"/>
  <c r="G51" i="40"/>
  <c r="C52" i="40"/>
  <c r="D52" i="40"/>
  <c r="E52" i="40"/>
  <c r="F52" i="40"/>
  <c r="G52" i="40"/>
  <c r="C10" i="40"/>
  <c r="D10" i="40"/>
  <c r="E10" i="40"/>
  <c r="F10" i="40"/>
  <c r="G10" i="40"/>
  <c r="D9" i="40"/>
  <c r="E9" i="40"/>
  <c r="F9" i="40"/>
  <c r="G9" i="40"/>
  <c r="C9" i="40"/>
  <c r="L8" i="54" l="1"/>
  <c r="L9" i="54"/>
  <c r="L10" i="54"/>
  <c r="L11" i="54"/>
  <c r="L7" i="54"/>
  <c r="K8" i="54"/>
  <c r="K9" i="54"/>
  <c r="K10" i="54"/>
  <c r="K11" i="54"/>
  <c r="K7" i="54"/>
  <c r="I32" i="55" l="1"/>
  <c r="J32" i="55" s="1"/>
  <c r="B11" i="55"/>
  <c r="J11" i="55" s="1"/>
  <c r="J12" i="55" s="1"/>
  <c r="J13" i="55" s="1"/>
  <c r="J14" i="55" s="1"/>
  <c r="J15" i="55" s="1"/>
  <c r="J16" i="55" s="1"/>
  <c r="J17" i="55" s="1"/>
  <c r="J18" i="55" s="1"/>
  <c r="J19" i="55" s="1"/>
  <c r="J20" i="55" s="1"/>
  <c r="J21" i="55" s="1"/>
  <c r="D8" i="21" l="1"/>
  <c r="D9" i="21"/>
  <c r="Q53" i="7"/>
  <c r="Q54" i="7"/>
  <c r="Q55" i="7"/>
  <c r="Q56" i="7"/>
  <c r="Q57" i="7"/>
  <c r="Q58" i="7"/>
  <c r="Q59" i="7"/>
  <c r="Q60" i="7"/>
  <c r="Q61" i="7"/>
  <c r="Q62" i="7"/>
  <c r="Q63" i="7"/>
  <c r="P53" i="7"/>
  <c r="P54" i="7"/>
  <c r="P55" i="7"/>
  <c r="P56" i="7"/>
  <c r="P57" i="7"/>
  <c r="P58" i="7"/>
  <c r="P59" i="7"/>
  <c r="P60" i="7"/>
  <c r="P61" i="7"/>
  <c r="P62" i="7"/>
  <c r="P63" i="7"/>
  <c r="O53" i="7"/>
  <c r="O54" i="7"/>
  <c r="O55" i="7"/>
  <c r="O56" i="7"/>
  <c r="O57" i="7"/>
  <c r="O58" i="7"/>
  <c r="O59" i="7"/>
  <c r="O60" i="7"/>
  <c r="O61" i="7"/>
  <c r="O62" i="7"/>
  <c r="O63" i="7"/>
  <c r="N53" i="7"/>
  <c r="N54" i="7"/>
  <c r="N55" i="7"/>
  <c r="N56" i="7"/>
  <c r="N57" i="7"/>
  <c r="N58" i="7"/>
  <c r="N59" i="7"/>
  <c r="N60" i="7"/>
  <c r="N61" i="7"/>
  <c r="N62" i="7"/>
  <c r="N63" i="7"/>
  <c r="Q52" i="7"/>
  <c r="P52" i="7"/>
  <c r="O52" i="7"/>
  <c r="N52" i="7"/>
  <c r="K69" i="40"/>
  <c r="N19" i="7" l="1"/>
  <c r="Q19" i="7"/>
  <c r="R19" i="7"/>
  <c r="S19" i="7"/>
  <c r="I23" i="8" l="1"/>
  <c r="H23" i="8"/>
  <c r="F23" i="8"/>
  <c r="E23" i="8"/>
  <c r="C23" i="8"/>
  <c r="B23" i="8"/>
  <c r="L19" i="8"/>
  <c r="K19" i="8"/>
  <c r="D19" i="8"/>
  <c r="J18" i="8"/>
  <c r="G18" i="8"/>
  <c r="D18" i="8"/>
  <c r="J17" i="8"/>
  <c r="G17" i="8"/>
  <c r="D17" i="8"/>
  <c r="J16" i="8"/>
  <c r="G16" i="8"/>
  <c r="D16" i="8"/>
  <c r="J15" i="8"/>
  <c r="G15" i="8"/>
  <c r="D15" i="8"/>
  <c r="J14" i="8"/>
  <c r="G14" i="8"/>
  <c r="D14" i="8"/>
  <c r="C10" i="8"/>
  <c r="B10" i="8"/>
  <c r="J7" i="8"/>
  <c r="J10" i="8" s="1"/>
  <c r="G7" i="8"/>
  <c r="G10" i="8" s="1"/>
  <c r="D7" i="8"/>
  <c r="D10" i="8" s="1"/>
  <c r="M64" i="7"/>
  <c r="L64" i="7"/>
  <c r="K64" i="7"/>
  <c r="J64" i="7"/>
  <c r="I64" i="7"/>
  <c r="H64" i="7"/>
  <c r="G64" i="7"/>
  <c r="F64" i="7"/>
  <c r="E64" i="7"/>
  <c r="D64" i="7"/>
  <c r="C64" i="7"/>
  <c r="B64" i="7"/>
  <c r="Q43" i="7"/>
  <c r="P43" i="7"/>
  <c r="O43" i="7"/>
  <c r="N43" i="7"/>
  <c r="M43" i="7"/>
  <c r="L43" i="7"/>
  <c r="K43" i="7"/>
  <c r="J43" i="7"/>
  <c r="I43" i="7"/>
  <c r="H43" i="7"/>
  <c r="G43" i="7"/>
  <c r="F43" i="7"/>
  <c r="E43" i="7"/>
  <c r="D43" i="7"/>
  <c r="C43" i="7"/>
  <c r="B43" i="7"/>
  <c r="P20" i="7"/>
  <c r="O20" i="7"/>
  <c r="M20" i="7"/>
  <c r="L20" i="7"/>
  <c r="K20" i="7"/>
  <c r="J20" i="7"/>
  <c r="I20" i="7"/>
  <c r="H20" i="7"/>
  <c r="G20" i="7"/>
  <c r="F20" i="7"/>
  <c r="E20" i="7"/>
  <c r="D20" i="7"/>
  <c r="C20" i="7"/>
  <c r="B20" i="7"/>
  <c r="S18" i="7"/>
  <c r="R18" i="7"/>
  <c r="Q18" i="7"/>
  <c r="N18" i="7"/>
  <c r="S17" i="7"/>
  <c r="R17" i="7"/>
  <c r="Q17" i="7"/>
  <c r="N17" i="7"/>
  <c r="S16" i="7"/>
  <c r="R16" i="7"/>
  <c r="Q16" i="7"/>
  <c r="N16" i="7"/>
  <c r="S15" i="7"/>
  <c r="R15" i="7"/>
  <c r="Q15" i="7"/>
  <c r="N15" i="7"/>
  <c r="S14" i="7"/>
  <c r="R14" i="7"/>
  <c r="N14" i="7"/>
  <c r="S13" i="7"/>
  <c r="R13" i="7"/>
  <c r="Q13" i="7"/>
  <c r="N13" i="7"/>
  <c r="S12" i="7"/>
  <c r="R12" i="7"/>
  <c r="Q12" i="7"/>
  <c r="N12" i="7"/>
  <c r="S11" i="7"/>
  <c r="R11" i="7"/>
  <c r="Q11" i="7"/>
  <c r="N11" i="7"/>
  <c r="S10" i="7"/>
  <c r="R10" i="7"/>
  <c r="Q10" i="7"/>
  <c r="N10" i="7"/>
  <c r="H10" i="29"/>
  <c r="G10" i="29"/>
  <c r="F10" i="29"/>
  <c r="E10" i="29"/>
  <c r="D10" i="29"/>
  <c r="C10" i="29"/>
  <c r="B10" i="29"/>
  <c r="F18" i="21"/>
  <c r="E18" i="21"/>
  <c r="G17" i="21"/>
  <c r="G16" i="21"/>
  <c r="F10" i="21"/>
  <c r="E10" i="21"/>
  <c r="C10" i="21"/>
  <c r="B10" i="21"/>
  <c r="G9" i="21"/>
  <c r="G8" i="21"/>
  <c r="B35" i="4"/>
  <c r="B34" i="4"/>
  <c r="B33" i="4"/>
  <c r="B32" i="4"/>
  <c r="B31" i="4"/>
  <c r="B30" i="4"/>
  <c r="B29" i="4"/>
  <c r="B28" i="4"/>
  <c r="G63" i="45"/>
  <c r="H56" i="45" s="1"/>
  <c r="F63" i="45"/>
  <c r="E63" i="45"/>
  <c r="D63" i="45"/>
  <c r="C70" i="40"/>
  <c r="C66" i="40"/>
  <c r="C64" i="40"/>
  <c r="W59" i="40"/>
  <c r="V59" i="40"/>
  <c r="U59" i="40"/>
  <c r="T59" i="40"/>
  <c r="Q59" i="40"/>
  <c r="O59" i="40"/>
  <c r="N59" i="40"/>
  <c r="M59" i="40"/>
  <c r="L59" i="40"/>
  <c r="I16" i="54"/>
  <c r="H16" i="54"/>
  <c r="F16" i="54"/>
  <c r="E16" i="54"/>
  <c r="C16" i="54"/>
  <c r="B16" i="54"/>
  <c r="J11" i="54"/>
  <c r="G11" i="54"/>
  <c r="D11" i="54"/>
  <c r="J10" i="54"/>
  <c r="G10" i="54"/>
  <c r="D10" i="54"/>
  <c r="J9" i="54"/>
  <c r="M9" i="54" s="1"/>
  <c r="G9" i="54"/>
  <c r="D9" i="54"/>
  <c r="J8" i="54"/>
  <c r="G8" i="54"/>
  <c r="D8" i="54"/>
  <c r="G7" i="54"/>
  <c r="D7" i="54"/>
  <c r="L37" i="53"/>
  <c r="G37" i="53"/>
  <c r="D37" i="53"/>
  <c r="J36" i="53"/>
  <c r="G36" i="53"/>
  <c r="G32" i="53"/>
  <c r="G30" i="53"/>
  <c r="G29" i="53"/>
  <c r="G28" i="53"/>
  <c r="G27" i="53"/>
  <c r="G26" i="53"/>
  <c r="G25" i="53"/>
  <c r="G24" i="53"/>
  <c r="G22" i="53"/>
  <c r="M22" i="53"/>
  <c r="I20" i="53"/>
  <c r="I34" i="53" s="1"/>
  <c r="H20" i="53"/>
  <c r="H34" i="53" s="1"/>
  <c r="F20" i="53"/>
  <c r="F34" i="53" s="1"/>
  <c r="E20" i="53"/>
  <c r="E34" i="53" s="1"/>
  <c r="C34" i="53"/>
  <c r="B34" i="53"/>
  <c r="J17" i="53"/>
  <c r="G17" i="53"/>
  <c r="D17" i="53"/>
  <c r="G16" i="53"/>
  <c r="D16" i="53"/>
  <c r="J15" i="53"/>
  <c r="G15" i="53"/>
  <c r="D15" i="53"/>
  <c r="J14" i="53"/>
  <c r="G14" i="53"/>
  <c r="D14" i="53"/>
  <c r="J13" i="53"/>
  <c r="G13" i="53"/>
  <c r="D13" i="53"/>
  <c r="J12" i="53"/>
  <c r="G12" i="53"/>
  <c r="D12" i="53"/>
  <c r="J11" i="53"/>
  <c r="G11" i="53"/>
  <c r="D11" i="53"/>
  <c r="J10" i="53"/>
  <c r="G10" i="53"/>
  <c r="D10" i="53"/>
  <c r="J9" i="53"/>
  <c r="G9" i="53"/>
  <c r="D9" i="53"/>
  <c r="J8" i="53"/>
  <c r="G8" i="53"/>
  <c r="D8" i="53"/>
  <c r="J7" i="53"/>
  <c r="G7" i="53"/>
  <c r="D7" i="53"/>
  <c r="G18" i="21" l="1"/>
  <c r="N20" i="7"/>
  <c r="M11" i="54"/>
  <c r="Q20" i="7"/>
  <c r="S20" i="7"/>
  <c r="M10" i="54"/>
  <c r="M8" i="54"/>
  <c r="H10" i="45"/>
  <c r="H19" i="45"/>
  <c r="H29" i="45"/>
  <c r="H37" i="45"/>
  <c r="H49" i="45"/>
  <c r="H61" i="45"/>
  <c r="H11" i="45"/>
  <c r="H16" i="45"/>
  <c r="H20" i="45"/>
  <c r="H25" i="45"/>
  <c r="H30" i="45"/>
  <c r="H34" i="45"/>
  <c r="H38" i="45"/>
  <c r="H46" i="45"/>
  <c r="H50" i="45"/>
  <c r="H55" i="45"/>
  <c r="H15" i="45"/>
  <c r="H24" i="45"/>
  <c r="H33" i="45"/>
  <c r="H42" i="45"/>
  <c r="H54" i="45"/>
  <c r="H13" i="45"/>
  <c r="H17" i="45"/>
  <c r="H21" i="45"/>
  <c r="H26" i="45"/>
  <c r="H31" i="45"/>
  <c r="H35" i="45"/>
  <c r="H39" i="45"/>
  <c r="H47" i="45"/>
  <c r="H51" i="45"/>
  <c r="H63" i="45"/>
  <c r="H44" i="45"/>
  <c r="H45" i="45"/>
  <c r="H9" i="45"/>
  <c r="H14" i="45"/>
  <c r="H18" i="45"/>
  <c r="H22" i="45"/>
  <c r="H28" i="45"/>
  <c r="H32" i="45"/>
  <c r="H36" i="45"/>
  <c r="H41" i="45"/>
  <c r="H48" i="45"/>
  <c r="H52" i="45"/>
  <c r="H60" i="45"/>
  <c r="P11" i="40"/>
  <c r="P14" i="40"/>
  <c r="P18" i="40"/>
  <c r="P16" i="40"/>
  <c r="P13" i="40"/>
  <c r="P10" i="40"/>
  <c r="P15" i="40"/>
  <c r="P19" i="40"/>
  <c r="P9" i="40"/>
  <c r="P17" i="40"/>
  <c r="D10" i="21"/>
  <c r="J34" i="53"/>
  <c r="Q64" i="7"/>
  <c r="O64" i="7"/>
  <c r="P64" i="7"/>
  <c r="N64" i="7"/>
  <c r="F25" i="21" s="1"/>
  <c r="X56" i="40"/>
  <c r="X9" i="40"/>
  <c r="G10" i="21"/>
  <c r="L23" i="8"/>
  <c r="P48" i="40"/>
  <c r="P51" i="40"/>
  <c r="X11" i="40"/>
  <c r="X16" i="40"/>
  <c r="P22" i="40"/>
  <c r="P25" i="40"/>
  <c r="P27" i="40"/>
  <c r="P29" i="40"/>
  <c r="P31" i="40"/>
  <c r="P33" i="40"/>
  <c r="P35" i="40"/>
  <c r="P37" i="40"/>
  <c r="P40" i="40"/>
  <c r="P43" i="40"/>
  <c r="P45" i="40"/>
  <c r="P47" i="40"/>
  <c r="P50" i="40"/>
  <c r="P56" i="40"/>
  <c r="P21" i="40"/>
  <c r="P23" i="40"/>
  <c r="P26" i="40"/>
  <c r="P28" i="40"/>
  <c r="P30" i="40"/>
  <c r="P32" i="40"/>
  <c r="P34" i="40"/>
  <c r="P36" i="40"/>
  <c r="P39" i="40"/>
  <c r="P42" i="40"/>
  <c r="P44" i="40"/>
  <c r="P46" i="40"/>
  <c r="K16" i="54"/>
  <c r="M37" i="53"/>
  <c r="X54" i="40"/>
  <c r="X15" i="40"/>
  <c r="L34" i="53"/>
  <c r="X14" i="40"/>
  <c r="X57" i="40"/>
  <c r="G23" i="8"/>
  <c r="D23" i="8"/>
  <c r="E59" i="40"/>
  <c r="D16" i="54"/>
  <c r="X10" i="40"/>
  <c r="X51" i="40"/>
  <c r="G20" i="53"/>
  <c r="G16" i="54"/>
  <c r="L16" i="54"/>
  <c r="X13" i="40"/>
  <c r="X17" i="40"/>
  <c r="X52" i="40"/>
  <c r="K23" i="8"/>
  <c r="G34" i="53"/>
  <c r="K34" i="53"/>
  <c r="J16" i="54"/>
  <c r="R20" i="7"/>
  <c r="J23" i="8"/>
  <c r="K20" i="53"/>
  <c r="D59" i="40"/>
  <c r="L20" i="53"/>
  <c r="G59" i="40"/>
  <c r="H9" i="40" s="1"/>
  <c r="P57" i="40"/>
  <c r="P52" i="40"/>
  <c r="P54" i="40"/>
  <c r="M19" i="8"/>
  <c r="J20" i="53"/>
  <c r="F59" i="40"/>
  <c r="X18" i="40"/>
  <c r="X19" i="40"/>
  <c r="X21" i="40"/>
  <c r="X22" i="40"/>
  <c r="X23" i="40"/>
  <c r="X25" i="40"/>
  <c r="X26" i="40"/>
  <c r="X27" i="40"/>
  <c r="X28" i="40"/>
  <c r="X29" i="40"/>
  <c r="X30" i="40"/>
  <c r="X31" i="40"/>
  <c r="X32" i="40"/>
  <c r="X33" i="40"/>
  <c r="X34" i="40"/>
  <c r="X35" i="40"/>
  <c r="X36" i="40"/>
  <c r="X37" i="40"/>
  <c r="X39" i="40"/>
  <c r="X40" i="40"/>
  <c r="X42" i="40"/>
  <c r="X43" i="40"/>
  <c r="X44" i="40"/>
  <c r="X45" i="40"/>
  <c r="X46" i="40"/>
  <c r="X47" i="40"/>
  <c r="X48" i="40"/>
  <c r="X50" i="40"/>
  <c r="M16" i="54" l="1"/>
  <c r="M20" i="53"/>
  <c r="M23" i="8"/>
  <c r="F26" i="21"/>
  <c r="G26" i="21" s="1"/>
  <c r="G25" i="21"/>
  <c r="H15" i="40"/>
  <c r="H10" i="40"/>
  <c r="H11" i="40"/>
  <c r="H56" i="40"/>
  <c r="H44" i="40"/>
  <c r="H27" i="40"/>
  <c r="H46" i="40"/>
  <c r="H30" i="40"/>
  <c r="H45" i="40"/>
  <c r="H26" i="40"/>
  <c r="H35" i="40"/>
  <c r="H42" i="40"/>
  <c r="H17" i="40"/>
  <c r="H57" i="40"/>
  <c r="H52" i="40"/>
  <c r="H43" i="40"/>
  <c r="H33" i="40"/>
  <c r="H25" i="40"/>
  <c r="H36" i="40"/>
  <c r="H13" i="40"/>
  <c r="H14" i="40"/>
  <c r="H39" i="40"/>
  <c r="H21" i="40"/>
  <c r="H50" i="40"/>
  <c r="H40" i="40"/>
  <c r="H31" i="40"/>
  <c r="H22" i="40"/>
  <c r="H51" i="40"/>
  <c r="H32" i="40"/>
  <c r="H23" i="40"/>
  <c r="M34" i="53"/>
  <c r="H34" i="40"/>
  <c r="H18" i="40"/>
  <c r="H47" i="40"/>
  <c r="H37" i="40"/>
  <c r="H29" i="40"/>
  <c r="H19" i="40"/>
  <c r="H48" i="40"/>
  <c r="H28" i="40"/>
  <c r="H16"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tc={BE1C42E5-BB87-44A4-ACEE-7311EEFABD60}</author>
  </authors>
  <commentList>
    <comment ref="C15" authorId="0" shapeId="0" xr:uid="{BE1C42E5-BB87-44A4-ACEE-7311EEFABD60}">
      <text>
        <t>[Threaded comment]
Your version of Excel allows you to read this threaded comment; however, any edits to it will get removed if the file is opened in a newer version of Excel. Learn more: https://go.microsoft.com/fwlink/?linkid=870924
Comment:
    @Shuart, Joe M Can you please confirm if zero should be entered for Nov and Dec under Gas Only?
Reply:
    Yes they should be zeros</t>
      </text>
    </comment>
  </commentList>
</comments>
</file>

<file path=xl/sharedStrings.xml><?xml version="1.0" encoding="utf-8"?>
<sst xmlns="http://schemas.openxmlformats.org/spreadsheetml/2006/main" count="1432" uniqueCount="645">
  <si>
    <t xml:space="preserve"> Energy Savings Assistance Program Table 1 -  Expenses</t>
  </si>
  <si>
    <t>SDG&amp;E</t>
  </si>
  <si>
    <t>December 2021</t>
  </si>
  <si>
    <t>Appliances</t>
  </si>
  <si>
    <t>Authorized Budget [1] [2]</t>
  </si>
  <si>
    <t>Current Month Expenses [4]</t>
  </si>
  <si>
    <t>July - December Expenses</t>
  </si>
  <si>
    <t>% of Budget Spent YTD</t>
  </si>
  <si>
    <t>ESA Program:</t>
  </si>
  <si>
    <t>Electric</t>
  </si>
  <si>
    <t>Gas</t>
  </si>
  <si>
    <t>Total</t>
  </si>
  <si>
    <t>Energy Efficiency</t>
  </si>
  <si>
    <t>Domestic Hot Water</t>
  </si>
  <si>
    <t>Enclosure</t>
  </si>
  <si>
    <t xml:space="preserve"> HVAC</t>
  </si>
  <si>
    <t xml:space="preserve"> Maintenance</t>
  </si>
  <si>
    <t>Lighting</t>
  </si>
  <si>
    <t>Miscellaneous</t>
  </si>
  <si>
    <t>Customer Enrollment</t>
  </si>
  <si>
    <t>In Home Education</t>
  </si>
  <si>
    <t>Contractor Advanced Funds [3]</t>
  </si>
  <si>
    <t>Pilot</t>
  </si>
  <si>
    <t>Energy Efficiency TOTAL [4]</t>
  </si>
  <si>
    <t>Training Center</t>
  </si>
  <si>
    <t>Workforce Enducation and Training</t>
  </si>
  <si>
    <t>Inspections</t>
  </si>
  <si>
    <t>Marketing and Outreach</t>
  </si>
  <si>
    <t>Statewide Marketing Education and Outreach</t>
  </si>
  <si>
    <t>Studies [5]</t>
  </si>
  <si>
    <t>Regulatory Compliance</t>
  </si>
  <si>
    <t>General Administration</t>
  </si>
  <si>
    <t xml:space="preserve"> </t>
  </si>
  <si>
    <t>CPUC Energy Division</t>
  </si>
  <si>
    <t>SPOC</t>
  </si>
  <si>
    <t>Reallocation (ME&amp;O budget reduced from $1.2M)</t>
  </si>
  <si>
    <t>TOTAL PROGRAM COSTS</t>
  </si>
  <si>
    <t>Funded Outside of ESA Program Budget</t>
  </si>
  <si>
    <t>Indirect Costs</t>
  </si>
  <si>
    <t>NGAT Costs</t>
  </si>
  <si>
    <t>[1]  Authorized budget does not include shifted funds from previous years and/or program cycles.  Shifted funds, referred to as "2009-2016 Unspent ESA Program Funds", are reflected in ESA Table 1A.</t>
  </si>
  <si>
    <t>[2]  Authorized budget for July-December 2021 reflected in D.21-06.015, Attachment 1 Table 11.</t>
  </si>
  <si>
    <t>[3]  Negative amounts are a result of Advanced Funds credited back to SDG&amp;E.</t>
  </si>
  <si>
    <t>[4]  Current Month Expenses for Energy Efficiency Total includes December accruals and/or re-accruals of $1,053,801 in the following reporting categories:  Appliances $0; Domestic Hot Water $55,506; Enclosure $17,417; HVAC $102,523; Maintenance $32,010; Lighting $275,898; Miscellaneous $76,170; Customer Enrollment $410,055; In Home Energy Education $84,222.</t>
  </si>
  <si>
    <t>[5]  Negative amount due to accrual-reversal for an accrual posted in error in June 2021.</t>
  </si>
  <si>
    <t xml:space="preserve">NOTE: Any required corrections/adjustments are reported herein and supersede results reported in prior months and may reflect YTD adjustments. </t>
  </si>
  <si>
    <t> Energy Savings Assistance Program Table 1A - Expenses Funded From 2009-2016 "Unspent ESA Program Funds"</t>
  </si>
  <si>
    <t>Authorized Budget</t>
  </si>
  <si>
    <t>Current Month Expenses</t>
  </si>
  <si>
    <t>ESA Program [1]:</t>
  </si>
  <si>
    <t>Multi-Family Common Area Measures [2]</t>
  </si>
  <si>
    <t>In-Home Education</t>
  </si>
  <si>
    <t>Leveraging - CSD [3]</t>
  </si>
  <si>
    <t>Pilot [4]</t>
  </si>
  <si>
    <t>TOTAL PROGRAM BUDGET/EXPENSES</t>
  </si>
  <si>
    <t>`</t>
  </si>
  <si>
    <t>[1]  Add additional categories if relevant to your utility</t>
  </si>
  <si>
    <t>[2]  The unspent funds remaining at the end of June 30, 2021 is approximately $5M.  SDG&amp;E's Advice Letter 3820-E/3004-G, filed August 2,2021, reflects the MF CAM projections through July-December 2021 in the amount of $950,000.</t>
  </si>
  <si>
    <t>[3]  Funding authorized for Programmable Communicating Thermostat (PCT) Pilot.</t>
  </si>
  <si>
    <t>[4]  Refers to budget supporting CSD's LIWP program.</t>
  </si>
  <si>
    <t>[5]  Funding authorized for Rapid Feedback Research and Analysis.</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</si>
  <si>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</si>
  <si>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</si>
  <si>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</si>
  <si>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</si>
  <si>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</si>
  <si>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</si>
  <si>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</si>
  <si>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</si>
  <si>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</si>
  <si>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</si>
  <si>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</si>
  <si>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</si>
  <si>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 [7]</t>
  </si>
  <si>
    <t>% of Expenditure</t>
  </si>
  <si>
    <t>kWh[4] (Annual)</t>
  </si>
  <si>
    <t>kW[4] (Annual)</t>
  </si>
  <si>
    <t>Therms[4] (Annual)</t>
  </si>
  <si>
    <t xml:space="preserve">Expenses ($) </t>
  </si>
  <si>
    <t xml:space="preserve"> (K+S)</t>
  </si>
  <si>
    <t>(L+T)</t>
  </si>
  <si>
    <t>(M+U)</t>
  </si>
  <si>
    <t>(N+V)</t>
  </si>
  <si>
    <t>(O+W)</t>
  </si>
  <si>
    <t>High Efficiency Clothes Washer</t>
  </si>
  <si>
    <t>Each</t>
  </si>
  <si>
    <t>Refrigerator</t>
  </si>
  <si>
    <t>Microwave [5]</t>
  </si>
  <si>
    <t>Other Domestic Hot Water[3]</t>
  </si>
  <si>
    <t>Home</t>
  </si>
  <si>
    <t>Water Heater Tank and Pipe Insulation</t>
  </si>
  <si>
    <t>Water Heater Repair/Replacement</t>
  </si>
  <si>
    <t>Combined Showerhead/TSV</t>
  </si>
  <si>
    <t>New - Heat Pump Water Heater</t>
  </si>
  <si>
    <t>New - Tub Diverter/ Tub Spout</t>
  </si>
  <si>
    <t>New - Thermostat-controlled Shower Valve</t>
  </si>
  <si>
    <t>Enclosure[1]</t>
  </si>
  <si>
    <t>Air Sealing</t>
  </si>
  <si>
    <t>Caulking</t>
  </si>
  <si>
    <t>Attic Insulation</t>
  </si>
  <si>
    <t>HVAC</t>
  </si>
  <si>
    <t>FAU Standing Pilot Conversion</t>
  </si>
  <si>
    <t>Furnace Repair/Replacement</t>
  </si>
  <si>
    <t>Room A/C Replacement</t>
  </si>
  <si>
    <t>Central A/C replacement</t>
  </si>
  <si>
    <t>Heat Pump Replacement</t>
  </si>
  <si>
    <t>Evaporative Cooler (Replacement)</t>
  </si>
  <si>
    <t>Evaporative Cooler (Installation)</t>
  </si>
  <si>
    <t>Duct Test and Seal</t>
  </si>
  <si>
    <t>New - Energy Efficient Fan Control</t>
  </si>
  <si>
    <t>New - Prescriptive Duct Sealing</t>
  </si>
  <si>
    <t>New - High Efficiency Forced Air Unit (HE FAU)</t>
  </si>
  <si>
    <t>New - A/C Time Delay</t>
  </si>
  <si>
    <t>New - Smart Thermostat</t>
  </si>
  <si>
    <t>Maintenance</t>
  </si>
  <si>
    <t>Furnace Clean and Tune</t>
  </si>
  <si>
    <t>Central A/C Tune up</t>
  </si>
  <si>
    <t xml:space="preserve">Lighting </t>
  </si>
  <si>
    <t>Interior Hard wired LED fixtures</t>
  </si>
  <si>
    <t>Exterior Hard wired LED fixtures</t>
  </si>
  <si>
    <t>LED Torchiere</t>
  </si>
  <si>
    <t>Occupancy Sensor</t>
  </si>
  <si>
    <t>LED Night Light</t>
  </si>
  <si>
    <t>New - LED R/BR Lamps</t>
  </si>
  <si>
    <t>New - LED A-Lamps</t>
  </si>
  <si>
    <t>Pool Pumps</t>
  </si>
  <si>
    <t>Smart Strip</t>
  </si>
  <si>
    <t>Smart Strip Tier II</t>
  </si>
  <si>
    <t>Pilots</t>
  </si>
  <si>
    <t>ESA Outreach &amp; Assessment</t>
  </si>
  <si>
    <t>ESA In-Home Energy Education</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</si>
  <si>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</si>
  <si>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</si>
  <si>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</si>
  <si>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</si>
  <si>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</si>
  <si>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</si>
  <si>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</si>
  <si>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</si>
  <si>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</si>
  <si>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</si>
  <si>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</si>
  <si>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</si>
  <si>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N/A</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</si>
  <si>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</si>
  <si>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</si>
  <si>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</si>
  <si>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</si>
  <si>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</si>
  <si>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OP 79 of D.16-11-022.</t>
  </si>
  <si>
    <t>[4]  All savings are calculated based on the following sources:</t>
  </si>
  <si>
    <t>Savings estimates are sourced from the PY2015 to 2017 ESA Impact Evaluation; Energy Division instructed the IOUs to use these results for 2019 and 2020 savings estimates.</t>
  </si>
  <si>
    <t>[5] Microwaves are no longer part of SDG&amp;E's program measure offerings.</t>
  </si>
  <si>
    <t xml:space="preserve">[6] Data for Aliso Canyon includes "First Touches and Re-Treatments".  </t>
  </si>
  <si>
    <t>[7]  Current Month Expenses for Energy Efficiency Total does not include January accrual and re-accrual of $436,767 in the following reporting categories:  Appliances $60,137; Domestic Hot Water $9,703; HVAC $20,020; Misc. $11,467; Lighting $88,080; Maintenance $5,261; Enclosure $13,799; Customer Enrollment $193,619; In Home Energy Education $34,681.</t>
  </si>
  <si>
    <t>Note: Any required corrections/adjustments are reported herein and supersede results reported in prior months and may reflect YTD adjustments.</t>
  </si>
  <si>
    <t>Energy Savings Assistance Program Table 2A</t>
  </si>
  <si>
    <t>ESA Program - CSD Leveraging</t>
  </si>
  <si>
    <t>kWh[3] (Annual)</t>
  </si>
  <si>
    <t>kW[3] (Annual)</t>
  </si>
  <si>
    <t>Therms[3] (Annual)</t>
  </si>
  <si>
    <t>Expenses ($)</t>
  </si>
  <si>
    <t xml:space="preserve">Refrigerators </t>
  </si>
  <si>
    <r>
      <t>Microwaves</t>
    </r>
    <r>
      <rPr>
        <sz val="10"/>
        <color rgb="FFFF0000"/>
        <rFont val="Arial"/>
        <family val="2"/>
      </rPr>
      <t xml:space="preserve"> </t>
    </r>
    <r>
      <rPr>
        <sz val="10"/>
        <rFont val="Arial"/>
        <family val="2"/>
      </rPr>
      <t>[4]</t>
    </r>
  </si>
  <si>
    <t>Water Heater Blanket</t>
  </si>
  <si>
    <t>Low Flow Shower Head</t>
  </si>
  <si>
    <t>Water Heater Pipe Insulation</t>
  </si>
  <si>
    <t>Faucet Aerator</t>
  </si>
  <si>
    <t>Thermostatic Shower Valve</t>
  </si>
  <si>
    <t>Heat Pump Water Heater</t>
  </si>
  <si>
    <t>Tub Diverter/ Tub Spout</t>
  </si>
  <si>
    <t>Thermostat-controlled Shower Valve</t>
  </si>
  <si>
    <t>Air Sealing / Envelope [1]</t>
  </si>
  <si>
    <t xml:space="preserve">Attic Insulation </t>
  </si>
  <si>
    <t>Duct Testing and Sealing</t>
  </si>
  <si>
    <t>Energy Efficient Fan Control</t>
  </si>
  <si>
    <t>Prescriptive Duct Sealing</t>
  </si>
  <si>
    <t>High Efficiency Forced Air Unit (HE FAU)</t>
  </si>
  <si>
    <t>A/C Time Delay</t>
  </si>
  <si>
    <t>Torchiere LED</t>
  </si>
  <si>
    <t>LED Night Lights</t>
  </si>
  <si>
    <t>LED Diffuse Bulb (60W Replacement)</t>
  </si>
  <si>
    <t>LED Reflector Bulb</t>
  </si>
  <si>
    <t>LED Reflector Downlight Retrofit Kits</t>
  </si>
  <si>
    <t>LED A-Lamps</t>
  </si>
  <si>
    <t>Smart Power Strips - Tier 1</t>
  </si>
  <si>
    <t>Smart Power Strips - Tier 2</t>
  </si>
  <si>
    <t>Outreach &amp; Assessment</t>
  </si>
  <si>
    <t>CSD MF Tenant Units Treated</t>
  </si>
  <si>
    <t>[3]  All savings are calculated based on the following sources:</t>
  </si>
  <si>
    <t>[4] Microwaves are no longer part of SDG&amp;E's program measure offerings.</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</si>
  <si>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</si>
  <si>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</si>
  <si>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t>ESA CAM Measures[1]</t>
  </si>
  <si>
    <t>Units (of Measure such as "each")</t>
  </si>
  <si>
    <t>Number of Units for Cap-kBTUh and Cap-Tons</t>
  </si>
  <si>
    <t>kWh (Annual)</t>
  </si>
  <si>
    <t>kW (Annual)</t>
  </si>
  <si>
    <t>Therms (Annual)</t>
  </si>
  <si>
    <t>Central Boiler**</t>
  </si>
  <si>
    <t>Cap-kBTUh</t>
  </si>
  <si>
    <t>Pipe Insulation</t>
  </si>
  <si>
    <t>Envelope</t>
  </si>
  <si>
    <t>AC Tune-up**</t>
  </si>
  <si>
    <t>Cap-Tons</t>
  </si>
  <si>
    <t>Furnace Replacement**</t>
  </si>
  <si>
    <t>HEAT Pump Split System**</t>
  </si>
  <si>
    <t>HEAT Pump Split System</t>
  </si>
  <si>
    <t>Programmable Thermostat</t>
  </si>
  <si>
    <t>Exterior LED Lighting</t>
  </si>
  <si>
    <t>Fixture</t>
  </si>
  <si>
    <t>Exterior LED Lighting - Pool</t>
  </si>
  <si>
    <t>Lamp</t>
  </si>
  <si>
    <t>Interior LED Exit Sign</t>
  </si>
  <si>
    <t>Interior LED Fixture</t>
  </si>
  <si>
    <t>Interior LED Lighting</t>
  </si>
  <si>
    <t>KiloLumen</t>
  </si>
  <si>
    <t>Interior LED Screw-in</t>
  </si>
  <si>
    <t>Interior TLED Type A Lamps</t>
  </si>
  <si>
    <t>Interior TLED Type C Lamps</t>
  </si>
  <si>
    <t>Tier-2 Smart Power Strip</t>
  </si>
  <si>
    <t>Variable Speed Pool Pump</t>
  </si>
  <si>
    <t>Ancillary Services</t>
  </si>
  <si>
    <r>
      <t>Audit</t>
    </r>
    <r>
      <rPr>
        <vertAlign val="superscript"/>
        <sz val="10"/>
        <rFont val="Arial"/>
        <family val="2"/>
      </rPr>
      <t>4</t>
    </r>
  </si>
  <si>
    <t>-</t>
  </si>
  <si>
    <t>Multifamily Properties Treated</t>
  </si>
  <si>
    <t>Number</t>
  </si>
  <si>
    <r>
      <t>Total Number of Multifamily Properties Treated</t>
    </r>
    <r>
      <rPr>
        <b/>
        <vertAlign val="superscript"/>
        <sz val="10"/>
        <rFont val="Arial"/>
        <family val="2"/>
      </rPr>
      <t>2</t>
    </r>
  </si>
  <si>
    <t>Subtotal of Master-metered Multifamily Properties Treated</t>
  </si>
  <si>
    <t>Total Number of Multifamily Tenant Units w/in Properties Treated3</t>
  </si>
  <si>
    <t>Total Number of buildings w/in Properties Treated</t>
  </si>
  <si>
    <t>[4] Per D.16-11-022 at p.210, the CPUC imposes a cap of 10% on ESA CAM Initiative funds for administrative activities and a ceiling of 20% for direct implementation non-incentive costs.</t>
  </si>
  <si>
    <t>[5] Refers to optimizing the installation of the measure installed such as retrofitting pipes, etc.</t>
  </si>
  <si>
    <t>* Note:  Applicable to Deed-Restricted, government and non-profit owned multi-family buildings described in D.16-11-022 where 65% of tenants are income eligible based on CPUC  income requirements of at or below 200% of the Federal Poverty Guidelines.</t>
  </si>
  <si>
    <t>Note: Implementation of the MF CAM Initiative AL 3196-E-A_2654-G-A was approved effective 5/30/2018.</t>
  </si>
  <si>
    <t xml:space="preserve">** Note: This represents the unit of measure such as Cap Tons and Cap kBTUh. It is not a count of each measure installed or each home the measure was intalled in. </t>
  </si>
  <si>
    <t>Energy Savings Assistance CAM Program Table 2B-1, Eligible Common Area Measures List</t>
  </si>
  <si>
    <t>Common Area Measures Category and Eligible Measures Title [1]</t>
  </si>
  <si>
    <t>Effective Date</t>
  </si>
  <si>
    <t>End Date[2]</t>
  </si>
  <si>
    <t>Eligible Climate Zones [3]</t>
  </si>
  <si>
    <t>6, 7, 8, 10, 14, 15</t>
  </si>
  <si>
    <t>Central Boiler</t>
  </si>
  <si>
    <t>6, 7, 8, 10, 14, 16</t>
  </si>
  <si>
    <t>AC Tune-up</t>
  </si>
  <si>
    <t>Furnace Replacement</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</si>
  <si>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</si>
  <si>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</si>
  <si>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</si>
  <si>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</si>
  <si>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 xml:space="preserve"> Energy Savings Assistance Program Tables 3A-B - Energy Savings and Average Bill Savings per Treated Home/Common Area </t>
  </si>
  <si>
    <t>Table 3A-1, ESA Program</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</si>
  <si>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</si>
  <si>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</si>
  <si>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</si>
  <si>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</si>
  <si>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</si>
  <si>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</si>
  <si>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</si>
  <si>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</si>
  <si>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3A-2, ESA Program - CSD Leveraging</t>
  </si>
  <si>
    <t xml:space="preserve">Average 1st Year Bill Savings / Treated Households </t>
  </si>
  <si>
    <t>Table 3A-3, Summary - ESA Program/CSD Leveraging</t>
  </si>
  <si>
    <t>Average 1st Year Bill Savings / Treated Households </t>
  </si>
  <si>
    <t>Average Lifecycle Bill Savings / Treated Households</t>
  </si>
  <si>
    <t>[1] Summary is the sum of ESA Program + CSD Leveraging</t>
  </si>
  <si>
    <t>Table 3B, ESA Program - Multifamily Common Area</t>
  </si>
  <si>
    <t>Average 1st Year Bill Savings / Treated Property</t>
  </si>
  <si>
    <t>Average Lifecycle Bill Savings / Treated Property</t>
  </si>
  <si>
    <t xml:space="preserve"> Energy Savings Assistance Program Table 4 -  Homes/Buildings Treated</t>
  </si>
  <si>
    <t>Table 4A-1, ESA Program</t>
  </si>
  <si>
    <t>Eligible Households</t>
  </si>
  <si>
    <t>Households Treated YTD</t>
  </si>
  <si>
    <t>County</t>
  </si>
  <si>
    <t>Rural [1]</t>
  </si>
  <si>
    <t>Urban</t>
  </si>
  <si>
    <t>Rural</t>
  </si>
  <si>
    <t>Orange</t>
  </si>
  <si>
    <t>San Diego</t>
  </si>
  <si>
    <t>Table 4B, ESA Program - CSD Leveraging</t>
  </si>
  <si>
    <t>Table 4C, ESA Program - Multifamily Common Area</t>
  </si>
  <si>
    <t>*</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</si>
  <si>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</si>
  <si>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</si>
  <si>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</si>
  <si>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*Do not currently have Eligible Properties for ESA CAM.</t>
  </si>
  <si>
    <t xml:space="preserve"> Energy Savings Assistance Program Table 4A-2,  Homes Unwilling / Unable to Participate</t>
  </si>
  <si>
    <t xml:space="preserve">  </t>
  </si>
  <si>
    <t>ESA Program</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</si>
  <si>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</si>
  <si>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</si>
  <si>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</si>
  <si>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</si>
  <si>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</si>
  <si>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</si>
  <si>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</si>
  <si>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</si>
  <si>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Energy Savings Assistance Program Table 5 - Energy Savings Assistance Program Customer Summary</t>
  </si>
  <si>
    <t>Table 5A, ESA Program</t>
  </si>
  <si>
    <t>Month</t>
  </si>
  <si>
    <t>Gas &amp; Electric</t>
  </si>
  <si>
    <t>Gas Only</t>
  </si>
  <si>
    <t>Electric Only</t>
  </si>
  <si>
    <t># of  Household Treated by Month</t>
  </si>
  <si>
    <t>(Annual)</t>
  </si>
  <si>
    <t>(Household Count)</t>
  </si>
  <si>
    <t>Therm</t>
  </si>
  <si>
    <t>kWh</t>
  </si>
  <si>
    <t>kW</t>
  </si>
  <si>
    <t># of First-Touch</t>
  </si>
  <si>
    <t># of Re-treatment</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</si>
  <si>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</si>
  <si>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</si>
  <si>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</si>
  <si>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</si>
  <si>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</si>
  <si>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</si>
  <si>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</si>
  <si>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</si>
  <si>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</si>
  <si>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</si>
  <si>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</si>
  <si>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</si>
  <si>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</si>
  <si>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</si>
  <si>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r>
      <rPr>
        <b/>
        <sz val="10"/>
        <rFont val="Arial"/>
        <family val="2"/>
      </rPr>
      <t>Note:</t>
    </r>
    <r>
      <rPr>
        <sz val="10"/>
        <rFont val="Arial"/>
        <family val="2"/>
      </rPr>
      <t xml:space="preserve"> SDG&amp;E tracks the measure savings based on the month and year of install. Households treated can have a value of zero, meaning the treated date is from a previous year but the measure install and savings were tracked in a new Program Year.</t>
    </r>
  </si>
  <si>
    <t>Table 5B, ESA Program - CSD Leveraging</t>
  </si>
  <si>
    <t>YTD Total Energy Impacts for all fuel types should equal YTD energy impacts that are reported every month Table 2A.</t>
  </si>
  <si>
    <t>Table 5C, ESA Program - Multifamily Common Area</t>
  </si>
  <si>
    <t># of  Properties Treated by Month</t>
  </si>
  <si>
    <t>April[1]</t>
  </si>
  <si>
    <t>YTD Total Energy Impacts for all fuel types should equal YTD energy impacts that are reported every month Table 2B.</t>
  </si>
  <si>
    <t>[1] April expenses for Gas &amp; Electric CAM participant(s) are for a March treated property</t>
  </si>
  <si>
    <t>Energy Savings Assistance Program Table 6 - Expenditures for Pilots and Studies</t>
  </si>
  <si>
    <t>Authorized 2021 Funding [1]</t>
  </si>
  <si>
    <t>% of Budget Expensed</t>
  </si>
  <si>
    <t>Programmable Communicating Thermostat (PCT)</t>
  </si>
  <si>
    <t>Total Pilots</t>
  </si>
  <si>
    <t>Studies</t>
  </si>
  <si>
    <t>Low Income Needs Assessment Study</t>
  </si>
  <si>
    <t>Load Impact Evaluation Study</t>
  </si>
  <si>
    <t>Equity Criteria and Non Energy Benefits Evaluation (NEB's)</t>
  </si>
  <si>
    <t>Unallocated Funds</t>
  </si>
  <si>
    <t>2017 Potential and Goals Study</t>
  </si>
  <si>
    <t>Rapid Feedback Research and Analysis</t>
  </si>
  <si>
    <t>Total Studies</t>
  </si>
  <si>
    <t>[1]  Reflects unspent funds remaining at June 30, 2021.  [Table 1A]</t>
  </si>
  <si>
    <t>Energy Savings Assistance Program Table 7 (Second Refrigerators, In-Home Education, MyEnergy/My Account Platform)</t>
  </si>
  <si>
    <t>7A - Households Receiving Second Refrigerators - YTD</t>
  </si>
  <si>
    <t>Received Refrigerator</t>
  </si>
  <si>
    <t>Not eligible for Refrigerator due to Less than Six Occupants</t>
  </si>
  <si>
    <t>Second Refrigerators</t>
  </si>
  <si>
    <t>7B - Households Receiving In- Home Energy Education Only</t>
  </si>
  <si>
    <t>Households that Only Received Energy Education</t>
  </si>
  <si>
    <t>7C - Households for My Energy/My Account Platform - YTD</t>
  </si>
  <si>
    <t>Opt-Out</t>
  </si>
  <si>
    <t>Already Enrolled</t>
  </si>
  <si>
    <t>Opt-In</t>
  </si>
  <si>
    <t>Energy Savings Assistance Program Table 8 - Contractor Advanced Funding and Repayment</t>
  </si>
  <si>
    <t>B-C</t>
  </si>
  <si>
    <t>E x F</t>
  </si>
  <si>
    <t>(B)-(cumulative H + cumulative I)</t>
  </si>
  <si>
    <t>Total Advanced Amount[7]</t>
  </si>
  <si>
    <t>Total Advance Eligible for PPRS Credit [1]</t>
  </si>
  <si>
    <t>Total Advance Not Eligible for PPRS Credit</t>
  </si>
  <si>
    <t>Percentage for PPRS Credit Calculation [2]</t>
  </si>
  <si>
    <t>Total Contractor Invoices each month[3,8]</t>
  </si>
  <si>
    <t>Total PPRS Credit Earned each month[4]</t>
  </si>
  <si>
    <t>PPRS Credits Applied each month [5]</t>
  </si>
  <si>
    <t>Non PPRS Payments Applied each month[6]</t>
  </si>
  <si>
    <t>Total Advances Outstanding</t>
  </si>
  <si>
    <t>IOUs - Do not delete footnotes 1-6 below.</t>
  </si>
  <si>
    <t xml:space="preserve">[1] Contractor labor and labor-related costs.  Post-Pandemic Return to Service (PPRS) credit eligible. </t>
  </si>
  <si>
    <t>[2] 40% for PPRS credit calculation from Joint Tier 2 Advice Letter 5654-G filed on June 29, 2020.</t>
  </si>
  <si>
    <t xml:space="preserve">[3] For work performed during PPRS credit-earning period for contractors receiving advances. SDG&amp;E PPRS earning period began December 1, 2020.  </t>
  </si>
  <si>
    <t xml:space="preserve">[4] Based on total monthly contractor invoices, up to maximum allowable for each contractor. Results may be less than 40% of invoiced due to contractors reaching maximum credit earned. </t>
  </si>
  <si>
    <t>[5] Credits may be applied at a later date than earned depending on the contractor repayment schedule.  This value should not exceed column G.</t>
  </si>
  <si>
    <t xml:space="preserve">[6] Includes repayments processed for which PPRS credits were not applied, including contractor payments returned unused due to agreement termination or duplicate payments received from other funding sources. </t>
  </si>
  <si>
    <t>[7] Advance funding provided to contractors in month occurred.</t>
  </si>
  <si>
    <t xml:space="preserve">[8] Excludes invoices for contractors previously earning full PPRS Credit Eligible amount. </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</si>
  <si>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</si>
  <si>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CARE Table 1 - CARE Program Expenses</t>
  </si>
  <si>
    <t>Authorized Budget [1]</t>
  </si>
  <si>
    <t>Year to Date Expenses</t>
  </si>
  <si>
    <t>CARE Program:</t>
  </si>
  <si>
    <t>Outreach</t>
  </si>
  <si>
    <t>Processing / Certification Re-certification</t>
  </si>
  <si>
    <t>Post Enrollment Verification [2]</t>
  </si>
  <si>
    <t>IT Programming</t>
  </si>
  <si>
    <t>Cooling Centers</t>
  </si>
  <si>
    <t>Pilots/CHANGES Program [3]</t>
  </si>
  <si>
    <t>Studies [4]</t>
  </si>
  <si>
    <t>CPUC Energy Division [5]</t>
  </si>
  <si>
    <t>SUBTOTAL MANAGEMENT COSTS</t>
  </si>
  <si>
    <t>CARE Rate Discount [6] [7]</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</si>
  <si>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</si>
  <si>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</si>
  <si>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</si>
  <si>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</si>
  <si>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</si>
  <si>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</si>
  <si>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</si>
  <si>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</si>
  <si>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 [8] [9]</t>
  </si>
  <si>
    <t>[1]  Budget authorized in D.21.06.015, Attachment 1 Table 1.</t>
  </si>
  <si>
    <t>[2]  Negative amount due to labor correction and update of labor allocations.</t>
  </si>
  <si>
    <t>[3]  Decision 15-12-047 transitioned CHANGES Pilot to CHANGES Program and funding for the effort is captured herein.</t>
  </si>
  <si>
    <t>[4]  Reflects the Annual Eligibility Estimates prepared by Athens Research on behalf of the utilities.  This effort was formerly referenced as Measurement and Evaluation.</t>
  </si>
  <si>
    <t>[5]  Includes increased expenses for Energy Division Staff.</t>
  </si>
  <si>
    <r>
      <t>[6]  Budget amounts reflected are for CARE Discount totals reflected in Advice Letters 3620-E and 2923-G, effective January 1</t>
    </r>
    <r>
      <rPr>
        <vertAlign val="superscript"/>
        <sz val="10"/>
        <rFont val="Arial"/>
        <family val="2"/>
      </rPr>
      <t>st</t>
    </r>
    <r>
      <rPr>
        <sz val="10"/>
        <rFont val="Arial"/>
        <family val="2"/>
      </rPr>
      <t>, 2021.</t>
    </r>
  </si>
  <si>
    <t>[7]  YTD CARE Discount includes adjustments for the months of January - May, resulting in a total decrease of $1,737.</t>
  </si>
  <si>
    <t>[8]  YTD total includes a $743 adjustment to January 2021 totals as a result of a change to the methodology of calculating exemption amounts.</t>
  </si>
  <si>
    <t>[9]  The December Current Month and April - December YTD totals for the Electric CARE Rate Benefits have been updated with actuals, which were previously reported with YTD averages. However, the Gas CARE Surcharge is still reflected as YTD averages for both the December and YTD totals as the actuals were not available at the time of filing.</t>
  </si>
  <si>
    <t>NOTE:  Any required corrections/adjustments are reported herein and supersede results reported in prior months and may reflect YTD adjustments.</t>
  </si>
  <si>
    <t>CARE Table 2 - Enrollment, Recertification, Attrition, &amp; Penetration</t>
  </si>
  <si>
    <t>New Enrollment</t>
  </si>
  <si>
    <t>Recertification</t>
  </si>
  <si>
    <t>Attrition (Drop Offs)</t>
  </si>
  <si>
    <t>Enrollment</t>
  </si>
  <si>
    <t>Total 
CARE 
Participants</t>
  </si>
  <si>
    <t>Estimated CARE Eligible</t>
  </si>
  <si>
    <t>Penetration
Rate %
(W/X)</t>
  </si>
  <si>
    <t>Automatic Enrollment</t>
  </si>
  <si>
    <t>Self-Certification (Income or Categorical)</t>
  </si>
  <si>
    <t>Total New Enrollment
(E+J)</t>
  </si>
  <si>
    <t>Scheduled</t>
  </si>
  <si>
    <t>Non-Scheduled (Duplicates)</t>
  </si>
  <si>
    <t>Automatic</t>
  </si>
  <si>
    <t>Total 
Recertification  
(L+M+N)</t>
  </si>
  <si>
    <r>
      <t>No Response</t>
    </r>
    <r>
      <rPr>
        <b/>
        <vertAlign val="superscript"/>
        <sz val="12"/>
        <rFont val="Arial"/>
        <family val="2"/>
      </rPr>
      <t>4</t>
    </r>
  </si>
  <si>
    <t>Failed 
PEV</t>
  </si>
  <si>
    <t xml:space="preserve">Failed Recertification </t>
  </si>
  <si>
    <t xml:space="preserve">Other </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</si>
  <si>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</si>
  <si>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</si>
  <si>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</si>
  <si>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</si>
  <si>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</si>
  <si>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</si>
  <si>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</si>
  <si>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</si>
  <si>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</si>
  <si>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</si>
  <si>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</si>
  <si>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</si>
  <si>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</si>
  <si>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</si>
  <si>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</si>
  <si>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</si>
  <si>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No response includes no response to both Recertification and Verification.</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</si>
  <si>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</si>
  <si>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</si>
  <si>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</si>
  <si>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</si>
  <si>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</si>
  <si>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</si>
  <si>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</si>
  <si>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</si>
  <si>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</si>
  <si>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 of Total CARE Households De-enrolled</t>
  </si>
  <si>
    <t>0</t>
  </si>
  <si>
    <r>
      <t xml:space="preserve">1 </t>
    </r>
    <r>
      <rPr>
        <sz val="10"/>
        <rFont val="Arial"/>
        <family val="2"/>
      </rPr>
      <t>Includes all customers who failed SDG&amp;E's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</si>
  <si>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</si>
  <si>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</si>
  <si>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</si>
  <si>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</si>
  <si>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</si>
  <si>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r>
      <t>Households Requested to Verify</t>
    </r>
    <r>
      <rPr>
        <b/>
        <vertAlign val="superscript"/>
        <sz val="10"/>
        <rFont val="Arial"/>
        <family val="2"/>
      </rPr>
      <t>1, 5</t>
    </r>
  </si>
  <si>
    <r>
      <t>CARE  Households De-enrolled (Due to no response)</t>
    </r>
    <r>
      <rPr>
        <b/>
        <vertAlign val="superscript"/>
        <sz val="10"/>
        <rFont val="Arial"/>
        <family val="2"/>
      </rPr>
      <t xml:space="preserve"> 2</t>
    </r>
  </si>
  <si>
    <r>
      <t xml:space="preserve">Total Households De-enrolled </t>
    </r>
    <r>
      <rPr>
        <b/>
        <vertAlign val="superscript"/>
        <sz val="10"/>
        <rFont val="Arial"/>
        <family val="2"/>
      </rPr>
      <t>2,3</t>
    </r>
  </si>
  <si>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</si>
  <si>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</si>
  <si>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</si>
  <si>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</si>
  <si>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r>
      <rPr>
        <vertAlign val="superscript"/>
        <sz val="10"/>
        <rFont val="Arial"/>
        <family val="2"/>
      </rPr>
      <t xml:space="preserve">5 </t>
    </r>
    <r>
      <rPr>
        <sz val="10"/>
        <rFont val="Arial"/>
        <family val="2"/>
      </rPr>
      <t xml:space="preserve">Due to COVID-19 Customer Protections effective March 4, 2020 through June 30, 2021, high usage verification requests were discountinued. </t>
    </r>
  </si>
  <si>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</si>
  <si>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</si>
  <si>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r>
      <t>Provided</t>
    </r>
    <r>
      <rPr>
        <b/>
        <vertAlign val="superscript"/>
        <sz val="10"/>
        <rFont val="Arial"/>
        <family val="2"/>
      </rPr>
      <t>2</t>
    </r>
  </si>
  <si>
    <t>Received</t>
  </si>
  <si>
    <t>Approved</t>
  </si>
  <si>
    <t xml:space="preserve">Denied </t>
  </si>
  <si>
    <t xml:space="preserve">Pending/Never Completed </t>
  </si>
  <si>
    <t>Duplicates</t>
  </si>
  <si>
    <t xml:space="preserve">Total (Y-T-D) </t>
  </si>
  <si>
    <t xml:space="preserve">Percentage </t>
  </si>
  <si>
    <r>
      <rPr>
        <b/>
        <vertAlign val="superscript"/>
        <sz val="10"/>
        <rFont val="Arial"/>
        <family val="2"/>
      </rPr>
      <t xml:space="preserve">1 </t>
    </r>
    <r>
      <rPr>
        <sz val="10"/>
        <rFont val="Arial"/>
        <family val="2"/>
      </rPr>
      <t>Includes sub-metered.</t>
    </r>
  </si>
  <si>
    <r>
      <rPr>
        <b/>
        <vertAlign val="superscript"/>
        <sz val="10"/>
        <rFont val="Arial"/>
        <family val="2"/>
      </rPr>
      <t>2</t>
    </r>
    <r>
      <rPr>
        <vertAlign val="superscript"/>
        <sz val="10"/>
        <rFont val="Arial"/>
        <family val="2"/>
      </rPr>
      <t xml:space="preserve"> </t>
    </r>
    <r>
      <rPr>
        <sz val="10"/>
        <rFont val="Arial"/>
        <family val="2"/>
      </rPr>
      <t>Includes CARE\FERA Applications and Expanded CARE Applications</t>
    </r>
  </si>
  <si>
    <t>CARE Table 5 - Enrollment by County</t>
  </si>
  <si>
    <r>
      <t>Estimated Eligible Households</t>
    </r>
    <r>
      <rPr>
        <b/>
        <vertAlign val="superscript"/>
        <sz val="12"/>
        <rFont val="Arial"/>
        <family val="2"/>
      </rPr>
      <t>1</t>
    </r>
  </si>
  <si>
    <r>
      <t>Total Households Enrolled</t>
    </r>
    <r>
      <rPr>
        <b/>
        <vertAlign val="superscript"/>
        <sz val="12"/>
        <rFont val="Arial"/>
        <family val="2"/>
      </rPr>
      <t>2</t>
    </r>
  </si>
  <si>
    <t>Penetration Rate</t>
  </si>
  <si>
    <r>
      <t>Rural</t>
    </r>
    <r>
      <rPr>
        <b/>
        <sz val="12"/>
        <color rgb="FF0070C0"/>
        <rFont val="Arial"/>
        <family val="2"/>
      </rPr>
      <t xml:space="preserve"> </t>
    </r>
  </si>
  <si>
    <r>
      <t>Rural</t>
    </r>
    <r>
      <rPr>
        <b/>
        <vertAlign val="superscript"/>
        <sz val="12"/>
        <rFont val="Arial"/>
        <family val="2"/>
      </rPr>
      <t>3</t>
    </r>
  </si>
  <si>
    <r>
      <rPr>
        <vertAlign val="superscript"/>
        <sz val="10"/>
        <rFont val="Arial"/>
        <family val="2"/>
      </rPr>
      <t>1</t>
    </r>
    <r>
      <rPr>
        <sz val="10"/>
        <rFont val="Arial"/>
        <family val="2"/>
      </rPr>
      <t> As reflected in filing A.14-11-007, et al., Annual CARE Eligibility Estimates filed February 12, 2021.</t>
    </r>
  </si>
  <si>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</si>
  <si>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No Rural eligible population exists in Orange County in SDG&amp;E territory, therefore penetration for Orange County Rural is not applicable.</t>
    </r>
  </si>
  <si>
    <t>CARE Table 6 - Recertification Results</t>
  </si>
  <si>
    <t>Total CARE Households</t>
  </si>
  <si>
    <r>
      <t>Households Requested to Recertify</t>
    </r>
    <r>
      <rPr>
        <b/>
        <vertAlign val="superscript"/>
        <sz val="10"/>
        <rFont val="Arial"/>
        <family val="2"/>
      </rPr>
      <t>1,5</t>
    </r>
  </si>
  <si>
    <t>% of Households Total (C/B)</t>
  </si>
  <si>
    <r>
      <t>Households Recertified</t>
    </r>
    <r>
      <rPr>
        <b/>
        <vertAlign val="superscript"/>
        <sz val="10"/>
        <rFont val="Arial"/>
        <family val="2"/>
      </rPr>
      <t>2</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</si>
  <si>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</si>
  <si>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</si>
  <si>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</si>
  <si>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t>1 As reflected in filing A.14-11-007, et al., Annual CARE Eligibility Estimates filed February 12, 2021.</t>
  </si>
  <si>
    <r>
      <rPr>
        <vertAlign val="superscript"/>
        <sz val="10"/>
        <rFont val="Arial"/>
        <family val="2"/>
      </rPr>
      <t>2</t>
    </r>
    <r>
      <rPr>
        <sz val="10"/>
        <rFont val="Arial"/>
        <family val="2"/>
      </rPr>
      <t xml:space="preserve"> Data represents total residential electric customers.</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</si>
  <si>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</si>
  <si>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</si>
  <si>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vertAlign val="superscript"/>
        <sz val="10"/>
        <rFont val="Arial"/>
        <family val="2"/>
      </rPr>
      <t xml:space="preserve">5 </t>
    </r>
    <r>
      <rPr>
        <sz val="10"/>
        <rFont val="Arial"/>
        <family val="2"/>
      </rPr>
      <t>For January through June customers can manually request to recertify but are automatically placed in the COVID protection category as authorized in Resolution M-4842.</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</si>
  <si>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</si>
  <si>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</si>
  <si>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</si>
  <si>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</si>
  <si>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</si>
  <si>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</si>
  <si>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</si>
  <si>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</si>
  <si>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</si>
  <si>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</si>
  <si>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</si>
  <si>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</si>
  <si>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SAN DIEGO</t>
  </si>
  <si>
    <t>X</t>
  </si>
  <si>
    <t>ALPHA MINI MART</t>
  </si>
  <si>
    <t>AMERICAN RED CROSS WIC OFFICES</t>
  </si>
  <si>
    <t>CHULA VISTA COMMUNITY COLLABORATIVE</t>
  </si>
  <si>
    <t>Community Housing Works</t>
  </si>
  <si>
    <t>COMMUNITY RESOURCE CENTER</t>
  </si>
  <si>
    <t>HEARTS AND HANDS WORKING TOGETHER</t>
  </si>
  <si>
    <t>HOME START</t>
  </si>
  <si>
    <t>HORN OF AFRICA</t>
  </si>
  <si>
    <t>INTERFAITH COMMUNITY SERVICES</t>
  </si>
  <si>
    <t>LA MAESTRA FAMILY CLINIC</t>
  </si>
  <si>
    <t>MAAC PROJECT</t>
  </si>
  <si>
    <t>NEIGHBORHOOD HEALTH CARE</t>
  </si>
  <si>
    <t>NEIGHBORHOOD HEALTH INSURANCE CENTER</t>
  </si>
  <si>
    <t>NORTH COUNTY HEALTH SERVICES</t>
  </si>
  <si>
    <t>SAN DIEGO STATE UNIVERSITY WIC OFFICES</t>
  </si>
  <si>
    <t>SAN YSIDRO HEALTH CENTERS</t>
  </si>
  <si>
    <t>SCRIPPS HEALTH WIC</t>
  </si>
  <si>
    <t>VISTA COMMUNITY CLINIC</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</si>
  <si>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</si>
  <si>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</si>
  <si>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Table 8 - Households as of Month-End</t>
  </si>
  <si>
    <t>Gas and Electric</t>
  </si>
  <si>
    <r>
      <t>Eligible Households</t>
    </r>
    <r>
      <rPr>
        <b/>
        <vertAlign val="superscript"/>
        <sz val="10"/>
        <rFont val="Arial"/>
        <family val="2"/>
      </rPr>
      <t>1</t>
    </r>
  </si>
  <si>
    <t>Penetration</t>
  </si>
  <si>
    <t xml:space="preserve">% Change </t>
  </si>
  <si>
    <r>
      <t>Total Residential Accounts</t>
    </r>
    <r>
      <rPr>
        <b/>
        <vertAlign val="superscript"/>
        <sz val="10"/>
        <rFont val="Arial"/>
        <family val="2"/>
      </rPr>
      <t>2</t>
    </r>
  </si>
  <si>
    <r>
      <rPr>
        <b/>
        <sz val="10"/>
        <rFont val="Arial"/>
        <family val="2"/>
      </rPr>
      <t>Note</t>
    </r>
    <r>
      <rPr>
        <sz val="10"/>
        <rFont val="Arial"/>
        <family val="2"/>
      </rPr>
      <t>: Any required corrections/adjustments are reported herein and supersede results reported in prior months and may reflect YTD adjustments.</t>
    </r>
  </si>
  <si>
    <r>
      <t>CARE Program Table 9 - Expenditures for Pilots/CHANGES Program</t>
    </r>
    <r>
      <rPr>
        <b/>
        <vertAlign val="superscript"/>
        <sz val="12"/>
        <rFont val="Arial"/>
        <family val="2"/>
      </rPr>
      <t>1</t>
    </r>
  </si>
  <si>
    <r>
      <t>Authorized 2021 Budget</t>
    </r>
    <r>
      <rPr>
        <b/>
        <vertAlign val="superscript"/>
        <sz val="10"/>
        <rFont val="Arial"/>
        <family val="2"/>
      </rPr>
      <t>2</t>
    </r>
  </si>
  <si>
    <t>Expenses Since Jan. 1, 2021</t>
  </si>
  <si>
    <t>% of 2021 Budget Expensed</t>
  </si>
  <si>
    <t xml:space="preserve">Total </t>
  </si>
  <si>
    <t>CHANGES Program</t>
  </si>
  <si>
    <t>1.  Decision 15-12-047 transitioned CHANGES pilot to CHANGES program and funding for the effort is captured herein.</t>
  </si>
  <si>
    <t>2.  Budget authorized by the Commission in Decision 21-06-015.</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</si>
  <si>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</si>
  <si>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Table 10 CHANGES One-On-One Customer Assistance Sessions</t>
  </si>
  <si>
    <t>San Diego Gas &amp; Electric</t>
  </si>
  <si>
    <t>Reporting Period October 2021[1]</t>
  </si>
  <si>
    <t>No. of attendees at education sessions</t>
  </si>
  <si>
    <t>Disputes</t>
  </si>
  <si>
    <t>Add Level Pay Plan</t>
  </si>
  <si>
    <t>Arrearage Management Plan (AMP)</t>
  </si>
  <si>
    <t>Assisted with CARE Re-Certification/Audit</t>
  </si>
  <si>
    <t>Assisted with Changing Customer Information on Account</t>
  </si>
  <si>
    <t>Changed 3rd party Company/Gas Aggregation</t>
  </si>
  <si>
    <t>Changed 3rd Party Electricity Aggregation</t>
  </si>
  <si>
    <t>Enroll in Energy Assistance Programs</t>
  </si>
  <si>
    <t>High Energy CARE User</t>
  </si>
  <si>
    <t>Medical Baseline Application</t>
  </si>
  <si>
    <t>Neighbor to Neighbor</t>
  </si>
  <si>
    <t>Payment Extension</t>
  </si>
  <si>
    <t>Payment Plan</t>
  </si>
  <si>
    <t>Request Bill Adjustment</t>
  </si>
  <si>
    <t>Request Customer Service Visit</t>
  </si>
  <si>
    <t>Request Meter Service or Testing</t>
  </si>
  <si>
    <t>Schedule Energy Audit</t>
  </si>
  <si>
    <t>Service Roconnection</t>
  </si>
  <si>
    <t>Solar</t>
  </si>
  <si>
    <t>Stop Disconnection</t>
  </si>
  <si>
    <t>Time of Use</t>
  </si>
  <si>
    <t>Wildfire Related Issue</t>
  </si>
  <si>
    <t>Total disputes [3]</t>
  </si>
  <si>
    <t>Needs Assistance</t>
  </si>
  <si>
    <t>Add/Remove Automatic Payments</t>
  </si>
  <si>
    <t>Add/Remove Level Pay Plan</t>
  </si>
  <si>
    <t>Arrearage Management Plan (AMP) Enrollment</t>
  </si>
  <si>
    <t>Arrearage Management Plan (AMP) Follow-Up</t>
  </si>
  <si>
    <t>Assisted Customer with Making a Payment</t>
  </si>
  <si>
    <t>Assisted High Energy User with CARE Doc Submission</t>
  </si>
  <si>
    <t>Assisted with Changes to Account</t>
  </si>
  <si>
    <t>Assisted with Reconnection</t>
  </si>
  <si>
    <t>Billing Language Changed</t>
  </si>
  <si>
    <t>CARE/FERA</t>
  </si>
  <si>
    <t>COVID-19 Emergency Utility Assistance</t>
  </si>
  <si>
    <t>Consumer Education Only</t>
  </si>
  <si>
    <t>Electricity Aggregation</t>
  </si>
  <si>
    <t>Energy Allerts</t>
  </si>
  <si>
    <t>Energy Efficiency Tool</t>
  </si>
  <si>
    <t>Enrolled in Demand Response Programs</t>
  </si>
  <si>
    <t>ESAP</t>
  </si>
  <si>
    <t>HEAP/LiHEAP</t>
  </si>
  <si>
    <t>Medical Baseline</t>
  </si>
  <si>
    <t>Other Payment Assistance (private, faith based, etc.)</t>
  </si>
  <si>
    <t>Rate Plan Selection Assistance</t>
  </si>
  <si>
    <t>REACH</t>
  </si>
  <si>
    <t>Reported Safety Problem</t>
  </si>
  <si>
    <t>Reported Scam</t>
  </si>
  <si>
    <t>Set Up 3rd Party Notification</t>
  </si>
  <si>
    <t>Set Up New Account</t>
  </si>
  <si>
    <t>Total Needs Assistance [2]</t>
  </si>
  <si>
    <r>
      <rPr>
        <b/>
        <sz val="13"/>
        <color theme="1"/>
        <rFont val="Arial"/>
        <family val="2"/>
      </rPr>
      <t>Education</t>
    </r>
    <r>
      <rPr>
        <sz val="13"/>
        <color theme="1"/>
        <rFont val="Arial"/>
        <family val="2"/>
      </rPr>
      <t xml:space="preserve">: Education sessions were held in a mix of one on one, and group sessions. Education materials are available as fact sheets on the CPUC Website: </t>
    </r>
    <r>
      <rPr>
        <sz val="13"/>
        <color theme="4" tint="-0.24988555558946501"/>
        <rFont val="Arial"/>
        <family val="2"/>
      </rPr>
      <t>http://consumers.cpuc.ca.gov/team_and_changes/</t>
    </r>
  </si>
  <si>
    <t>Disputes &amp; Needs Assistance -Support was provided in the following languages:  ASL, Arabic, Dari, English, French, Spanish, Swahili</t>
  </si>
  <si>
    <t>[1] There is normally a one-month lag behind the current reporting month. The data for November and December 2021 will be reported once received.</t>
  </si>
  <si>
    <t>[2] Contractor is in the process of validating the total. If there is a discrepancy in the numbers reported, the numbers will be corrected in the January 2022 report.</t>
  </si>
  <si>
    <t>[3] Per CHANGES Vendor: The total number of services may exceed the total number of</t>
  </si>
  <si>
    <t>cases because some cases will include more than one service provided.</t>
  </si>
  <si>
    <t>* Any required corrections/adjustments are reported herein and supersede results reported in prior months and may reflect YTD adjustments.</t>
  </si>
  <si>
    <t>CARE Table 11 CHANGES Group Customer Assistance Sessions</t>
  </si>
  <si>
    <t>2021 [1,2]</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</si>
  <si>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</si>
  <si>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</si>
  <si>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</si>
  <si>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</si>
  <si>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</si>
  <si>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</si>
  <si>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</si>
  <si>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</si>
  <si>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Avoiding Disconnection</t>
  </si>
  <si>
    <t>CHANGES Ed Handout</t>
  </si>
  <si>
    <t>CARE/FERA and Other Assistance Programs</t>
  </si>
  <si>
    <t>Electronic and Natural Gas Safety</t>
  </si>
  <si>
    <t>Energy Conservation</t>
  </si>
  <si>
    <t>Gas Aggregation</t>
  </si>
  <si>
    <t>High Energy Use</t>
  </si>
  <si>
    <t>Level Pay Plan</t>
  </si>
  <si>
    <t>Understanding Your Bill</t>
  </si>
  <si>
    <t>Month
Total</t>
  </si>
  <si>
    <t>[1] This table was provided by CHANGES contractor, Self Help for the Elderly, via CSID. This table was edited and reformatted from its original version in order to have a more consistent appearance and format with existing SDG&amp;E tables.</t>
  </si>
  <si>
    <t>[2] As of June 1st, 2020, CHANGES one-on-one data reports have moved from monthly to quarterly for the 2020-2021 program contract year. The data for Q2 September 1, 2021 through November 30, 2021 will be reported once received.</t>
  </si>
  <si>
    <t>[3] Date of the workshops not available.</t>
  </si>
  <si>
    <t>[4] Contractor states all sessions last at least 30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</si>
</sst>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409]* #,##0_);_([$$-409]* \(#,##0\);_([$$-409]* &quot;-&quot;??_);_(@_)"/>
    <numFmt numFmtId="176" formatCode="&quot;$&quot;#,##0"/>
    <numFmt numFmtId="177" formatCode="0.0000%"/>
    <numFmt numFmtId="178" formatCode="_([$$-409]* #,##0.00_);_([$$-409]* \(#,##0.00\);_([$$-409]* &quot;-&quot;??_);_(@_)"/>
    <numFmt numFmtId="179" formatCode="[$-409]mmm\-yy;@"/>
    <numFmt numFmtId="180" formatCode="0.0"/>
    <numFmt numFmtId="181" formatCode="0.000%"/>
  </numFmts>
  <fonts count="15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Calibri"/>
      <family val="2"/>
      <scheme val="minor"/>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b/>
      <sz val="14"/>
      <color theme="1"/>
      <name val="Arial"/>
      <family val="2"/>
    </font>
    <font>
      <b/>
      <sz val="18"/>
      <color theme="1"/>
      <name val="Arial"/>
      <family val="2"/>
    </font>
    <font>
      <b/>
      <sz val="16"/>
      <color theme="1"/>
      <name val="Arial"/>
      <family val="2"/>
    </font>
    <font>
      <b/>
      <sz val="11"/>
      <color theme="1"/>
      <name val="Arial"/>
      <family val="2"/>
    </font>
    <font>
      <b/>
      <vertAlign val="superscript"/>
      <sz val="11"/>
      <color theme="1"/>
      <name val="Arial"/>
      <family val="2"/>
    </font>
    <font>
      <b/>
      <sz val="16"/>
      <color rgb="FFFF0000"/>
      <name val="Calibri"/>
      <family val="2"/>
      <scheme val="minor"/>
    </font>
    <font>
      <b/>
      <sz val="16"/>
      <color theme="1"/>
      <name val="Calibri"/>
      <family val="2"/>
      <scheme val="minor"/>
    </font>
    <font>
      <b/>
      <sz val="13"/>
      <color rgb="FF000000"/>
      <name val="Arial"/>
      <family val="2"/>
    </font>
    <font>
      <b/>
      <sz val="13"/>
      <color theme="1"/>
      <name val="Arial"/>
      <family val="2"/>
    </font>
    <font>
      <sz val="11"/>
      <color theme="1"/>
      <name val="Arial"/>
      <family val="2"/>
    </font>
    <font>
      <sz val="13"/>
      <color theme="1"/>
      <name val="Arial"/>
      <family val="2"/>
    </font>
    <font>
      <sz val="20"/>
      <color rgb="FFFF0000"/>
      <name val="Arial"/>
      <family val="2"/>
    </font>
    <font>
      <b/>
      <sz val="10"/>
      <name val="Calibri"/>
      <family val="2"/>
      <scheme val="minor"/>
    </font>
    <font>
      <b/>
      <sz val="10"/>
      <color theme="0"/>
      <name val="Arial"/>
      <family val="2"/>
    </font>
    <font>
      <sz val="13"/>
      <color theme="4" tint="-0.24988555558946501"/>
      <name val="Arial"/>
      <family val="2"/>
    </font>
    <font>
      <sz val="10"/>
      <color rgb="FF000000"/>
      <name val="Arial"/>
      <family val="2"/>
    </font>
    <font>
      <sz val="11"/>
      <color rgb="FFFF0000"/>
      <name val="Calibri"/>
      <family val="2"/>
      <scheme val="minor"/>
    </font>
    <font>
      <sz val="12"/>
      <color rgb="FFFF0000"/>
      <name val="Calibri"/>
      <family val="2"/>
      <scheme val="minor"/>
    </font>
    <font>
      <sz val="10"/>
      <color theme="1"/>
      <name val="Calibri"/>
      <family val="2"/>
      <scheme val="minor"/>
    </font>
    <font>
      <sz val="12"/>
      <name val="Arial "/>
      <family val="2"/>
    </font>
    <font>
      <sz val="12"/>
      <color theme="1"/>
      <name val="Arial "/>
      <family val="2"/>
    </font>
    <font>
      <b/>
      <sz val="12"/>
      <color theme="1"/>
      <name val="Arial "/>
      <family val="2"/>
    </font>
    <font>
      <sz val="12"/>
      <color rgb="FFFF0000"/>
      <name val="Arial "/>
      <family val="2"/>
    </font>
    <font>
      <b/>
      <sz val="12"/>
      <color rgb="FFFF0000"/>
      <name val="Arial "/>
      <family val="2"/>
    </font>
    <font>
      <b/>
      <sz val="12"/>
      <color rgb="FF00B050"/>
      <name val="Arial "/>
      <family val="2"/>
    </font>
    <font>
      <b/>
      <sz val="10"/>
      <color theme="1"/>
      <name val="Calibri"/>
      <family val="2"/>
      <scheme val="minor"/>
    </font>
    <font>
      <sz val="10"/>
      <name val="Arial"/>
      <family val="2"/>
    </font>
    <font>
      <sz val="12"/>
      <name val="Arial "/>
    </font>
    <font>
      <sz val="11"/>
      <name val="Calibri"/>
      <family val="2"/>
    </font>
    <font>
      <sz val="12"/>
      <color rgb="FFFF0000"/>
      <name val="Arial"/>
      <family val="2"/>
    </font>
    <font>
      <sz val="12"/>
      <color theme="1"/>
      <name val="Arial "/>
    </font>
    <font>
      <sz val="12"/>
      <color rgb="FF000000"/>
      <name val="Arial"/>
      <family val="2"/>
    </font>
    <font>
      <sz val="8"/>
      <color indexed="10"/>
      <name val="Arial"/>
      <family val="2"/>
    </font>
    <font>
      <vertAlign val="superscript"/>
      <sz val="11"/>
      <name val="Arial"/>
      <family val="2"/>
    </font>
    <font>
      <b/>
      <sz val="12"/>
      <color rgb="FF0070C0"/>
      <name val="Arial"/>
      <family val="2"/>
    </font>
    <font>
      <b/>
      <sz val="10"/>
      <color indexed="10"/>
      <name val="Arial"/>
      <family val="2"/>
    </font>
    <font>
      <sz val="11"/>
      <color rgb="FF000000"/>
      <name val="Calibri"/>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8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013336588644"/>
        <bgColor indexed="64"/>
      </patternFill>
    </fill>
    <fill>
      <patternFill patternType="solid">
        <fgColor theme="0"/>
        <bgColor indexed="64"/>
      </patternFill>
    </fill>
    <fill>
      <patternFill patternType="solid">
        <fgColor theme="0" tint="-0.14990691854609822"/>
        <bgColor indexed="64"/>
      </patternFill>
    </fill>
    <fill>
      <patternFill patternType="solid">
        <fgColor theme="0" tint="-0.24988555558946501"/>
        <bgColor indexed="64"/>
      </patternFill>
    </fill>
    <fill>
      <patternFill patternType="solid">
        <fgColor theme="2"/>
        <bgColor indexed="64"/>
      </patternFill>
    </fill>
    <fill>
      <patternFill patternType="solid">
        <fgColor theme="3" tint="0.79989013336588644"/>
        <bgColor indexed="64"/>
      </patternFill>
    </fill>
    <fill>
      <patternFill patternType="solid">
        <fgColor theme="0" tint="-0.49989318521683401"/>
        <bgColor indexed="64"/>
      </patternFill>
    </fill>
    <fill>
      <patternFill patternType="solid">
        <fgColor rgb="FFC5D9F1"/>
        <bgColor indexed="64"/>
      </patternFill>
    </fill>
    <fill>
      <patternFill patternType="solid">
        <fgColor theme="1" tint="0.49989318521683401"/>
        <bgColor indexed="64"/>
      </patternFill>
    </fill>
    <fill>
      <patternFill patternType="solid">
        <fgColor rgb="FFDDEBF7"/>
        <bgColor indexed="64"/>
      </patternFill>
    </fill>
    <fill>
      <patternFill patternType="solid">
        <fgColor theme="0" tint="-0.24994659260841701"/>
        <bgColor indexed="64"/>
      </patternFill>
    </fill>
    <fill>
      <patternFill patternType="solid">
        <fgColor theme="0" tint="-4.9897762993255407E-2"/>
        <bgColor indexed="64"/>
      </patternFill>
    </fill>
    <fill>
      <patternFill patternType="solid">
        <fgColor rgb="FFFFFFFF"/>
        <bgColor indexed="64"/>
      </patternFill>
    </fill>
    <fill>
      <patternFill patternType="solid">
        <fgColor rgb="FFFFFFFF"/>
        <bgColor rgb="FF000000"/>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8">
    <border>
      <left/>
      <right/>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rgb="FF000000"/>
      </right>
      <top/>
      <bottom style="thin">
        <color auto="1"/>
      </bottom>
      <diagonal/>
    </border>
    <border>
      <left style="thin">
        <color auto="1"/>
      </left>
      <right style="thin">
        <color rgb="FF000000"/>
      </right>
      <top style="thin">
        <color auto="1"/>
      </top>
      <bottom style="thin">
        <color auto="1"/>
      </bottom>
      <diagonal/>
    </border>
    <border>
      <left style="medium">
        <color auto="1"/>
      </left>
      <right style="medium">
        <color auto="1"/>
      </right>
      <top style="thin">
        <color auto="1"/>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
      <left/>
      <right style="thin">
        <color auto="1"/>
      </right>
      <top/>
      <bottom/>
      <diagonal/>
    </border>
    <border>
      <left/>
      <right/>
      <top/>
      <bottom style="medium">
        <color rgb="FF000000"/>
      </bottom>
      <diagonal/>
    </border>
    <border>
      <left style="medium">
        <color rgb="FF000000"/>
      </left>
      <right style="medium">
        <color auto="1"/>
      </right>
      <top/>
      <bottom style="medium">
        <color auto="1"/>
      </bottom>
      <diagonal/>
    </border>
    <border>
      <left/>
      <right style="medium">
        <color rgb="FF000000"/>
      </right>
      <top/>
      <bottom style="medium">
        <color auto="1"/>
      </bottom>
      <diagonal/>
    </border>
    <border>
      <left style="medium">
        <color rgb="FF000000"/>
      </left>
      <right style="medium">
        <color auto="1"/>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medium">
        <color auto="1"/>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rgb="FF000000"/>
      </right>
      <top style="medium">
        <color rgb="FF000000"/>
      </top>
      <bottom style="medium">
        <color auto="1"/>
      </bottom>
      <diagonal/>
    </border>
    <border>
      <left style="medium">
        <color rgb="FF000000"/>
      </left>
      <right style="thin">
        <color rgb="FF000000"/>
      </right>
      <top style="medium">
        <color rgb="FF000000"/>
      </top>
      <bottom style="medium">
        <color auto="1"/>
      </bottom>
      <diagonal/>
    </border>
    <border>
      <left style="thin">
        <color rgb="FF000000"/>
      </left>
      <right style="thin">
        <color rgb="FF000000"/>
      </right>
      <top style="medium">
        <color rgb="FF000000"/>
      </top>
      <bottom style="medium">
        <color auto="1"/>
      </bottom>
      <diagonal/>
    </border>
    <border>
      <left style="thin">
        <color rgb="FF000000"/>
      </left>
      <right style="medium">
        <color auto="1"/>
      </right>
      <top style="medium">
        <color rgb="FF000000"/>
      </top>
      <bottom style="medium">
        <color auto="1"/>
      </bottom>
      <diagonal/>
    </border>
    <border>
      <left style="thin">
        <color auto="1"/>
      </left>
      <right/>
      <top style="medium">
        <color auto="1"/>
      </top>
      <bottom/>
      <diagonal/>
    </border>
    <border>
      <left style="thick">
        <color auto="1"/>
      </left>
      <right style="thin">
        <color auto="1"/>
      </right>
      <top style="medium">
        <color indexed="64"/>
      </top>
      <bottom style="thin">
        <color auto="1"/>
      </bottom>
      <diagonal/>
    </border>
    <border>
      <left style="thick">
        <color auto="1"/>
      </left>
      <right style="thin">
        <color auto="1"/>
      </right>
      <top style="thin">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1497">
    <xf numFmtId="0" fontId="0" fillId="0" borderId="0"/>
    <xf numFmtId="9" fontId="133" fillId="0" borderId="0" applyFont="0" applyFill="0" applyBorder="0" applyAlignment="0" applyProtection="0"/>
    <xf numFmtId="44" fontId="133" fillId="0" borderId="0" applyFont="0" applyFill="0" applyBorder="0" applyAlignment="0" applyProtection="0"/>
    <xf numFmtId="42" fontId="133" fillId="0" borderId="0" applyFont="0" applyFill="0" applyBorder="0" applyAlignment="0" applyProtection="0"/>
    <xf numFmtId="43" fontId="133" fillId="0" borderId="0" applyFont="0" applyFill="0" applyBorder="0" applyAlignment="0" applyProtection="0"/>
    <xf numFmtId="41" fontId="133" fillId="0" borderId="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166" fontId="37" fillId="8" borderId="1">
      <alignment horizontal="center" vertical="center"/>
    </xf>
    <xf numFmtId="166" fontId="37" fillId="8" borderId="1">
      <alignment horizontal="center" vertical="center"/>
    </xf>
    <xf numFmtId="166" fontId="37" fillId="8" borderId="1">
      <alignment horizontal="center" vertical="center"/>
    </xf>
    <xf numFmtId="166" fontId="37" fillId="8" borderId="1">
      <alignment horizontal="center" vertical="center"/>
    </xf>
    <xf numFmtId="0" fontId="20" fillId="3" borderId="0" applyNumberFormat="0" applyBorder="0" applyAlignment="0" applyProtection="0"/>
    <xf numFmtId="0" fontId="21" fillId="20" borderId="2" applyNumberFormat="0" applyAlignment="0" applyProtection="0"/>
    <xf numFmtId="0" fontId="22" fillId="21" borderId="3" applyNumberFormat="0" applyAlignment="0" applyProtection="0"/>
    <xf numFmtId="41" fontId="133" fillId="0" borderId="0" applyFont="0" applyFill="0" applyBorder="0" applyAlignment="0" applyProtection="0"/>
    <xf numFmtId="41"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170" fontId="133" fillId="0" borderId="0" applyFont="0" applyFill="0" applyBorder="0" applyAlignment="0" applyProtection="0"/>
    <xf numFmtId="170" fontId="133" fillId="0" borderId="0" applyFont="0" applyFill="0" applyBorder="0" applyAlignment="0" applyProtection="0"/>
    <xf numFmtId="170" fontId="133" fillId="0" borderId="0" applyFont="0" applyFill="0" applyBorder="0" applyAlignment="0" applyProtection="0"/>
    <xf numFmtId="170"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0" fontId="23" fillId="0" borderId="0" applyNumberForma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0" fontId="24" fillId="4"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35" fillId="0" borderId="4" applyNumberFormat="0" applyProtection="0"/>
    <xf numFmtId="170" fontId="35" fillId="0" borderId="5">
      <alignment horizontal="left" vertical="center"/>
    </xf>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25" fillId="0" borderId="6" applyNumberFormat="0" applyFill="0" applyAlignment="0" applyProtection="0"/>
    <xf numFmtId="0" fontId="25" fillId="0" borderId="0" applyNumberFormat="0" applyFill="0" applyBorder="0" applyAlignment="0" applyProtection="0"/>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8" fontId="133" fillId="0" borderId="0" applyFont="0" applyFill="0" applyBorder="0" applyProtection="0"/>
    <xf numFmtId="0" fontId="41" fillId="0" borderId="7" applyNumberFormat="0" applyFill="0" applyAlignment="0" applyProtection="0"/>
    <xf numFmtId="0" fontId="69" fillId="0" borderId="0" applyNumberFormat="0" applyFill="0" applyBorder="0">
      <protection locked="0"/>
    </xf>
    <xf numFmtId="0" fontId="38" fillId="22" borderId="8" applyNumberFormat="0" applyBorder="0" applyAlignment="0" applyProtection="0"/>
    <xf numFmtId="0" fontId="38" fillId="22" borderId="8" applyNumberFormat="0" applyBorder="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7" fillId="0" borderId="9" applyNumberFormat="0" applyFill="0" applyAlignment="0" applyProtection="0"/>
    <xf numFmtId="0" fontId="28" fillId="23" borderId="0" applyNumberFormat="0" applyBorder="0" applyAlignment="0" applyProtection="0"/>
    <xf numFmtId="37" fontId="42" fillId="0" borderId="0"/>
    <xf numFmtId="37" fontId="42" fillId="0" borderId="0"/>
    <xf numFmtId="37" fontId="42" fillId="0" borderId="0"/>
    <xf numFmtId="37" fontId="42" fillId="0" borderId="0"/>
    <xf numFmtId="169" fontId="43" fillId="0" borderId="0"/>
    <xf numFmtId="169" fontId="43" fillId="0" borderId="0"/>
    <xf numFmtId="169" fontId="43" fillId="0" borderId="0"/>
    <xf numFmtId="169" fontId="4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170" fontId="133" fillId="0" borderId="0"/>
    <xf numFmtId="170" fontId="57" fillId="0" borderId="0"/>
    <xf numFmtId="170" fontId="57"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170" fontId="133" fillId="0" borderId="0"/>
    <xf numFmtId="0" fontId="133" fillId="0" borderId="0"/>
    <xf numFmtId="170" fontId="133" fillId="0" borderId="0"/>
    <xf numFmtId="0" fontId="133" fillId="0" borderId="0"/>
    <xf numFmtId="170" fontId="133" fillId="0" borderId="0"/>
    <xf numFmtId="0" fontId="133" fillId="0" borderId="0"/>
    <xf numFmtId="170" fontId="133" fillId="0" borderId="0"/>
    <xf numFmtId="0" fontId="133" fillId="0" borderId="0"/>
    <xf numFmtId="170" fontId="133" fillId="0" borderId="0"/>
    <xf numFmtId="170" fontId="67" fillId="0" borderId="0"/>
    <xf numFmtId="170" fontId="133" fillId="0" borderId="0"/>
    <xf numFmtId="0" fontId="133" fillId="0" borderId="0"/>
    <xf numFmtId="0" fontId="133" fillId="0" borderId="0"/>
    <xf numFmtId="0" fontId="133" fillId="0" borderId="0"/>
    <xf numFmtId="0" fontId="133" fillId="0" borderId="0"/>
    <xf numFmtId="0" fontId="133" fillId="0" borderId="0"/>
    <xf numFmtId="0" fontId="71" fillId="0" borderId="0"/>
    <xf numFmtId="0" fontId="71" fillId="0" borderId="0"/>
    <xf numFmtId="0" fontId="71" fillId="0" borderId="0"/>
    <xf numFmtId="0" fontId="71" fillId="0" borderId="0"/>
    <xf numFmtId="0" fontId="71" fillId="0" borderId="0"/>
    <xf numFmtId="170" fontId="67" fillId="0" borderId="0"/>
    <xf numFmtId="0" fontId="71" fillId="0" borderId="0"/>
    <xf numFmtId="0" fontId="71" fillId="0" borderId="0"/>
    <xf numFmtId="0" fontId="71" fillId="0" borderId="0"/>
    <xf numFmtId="0" fontId="71" fillId="0" borderId="0"/>
    <xf numFmtId="0" fontId="71" fillId="0" borderId="0"/>
    <xf numFmtId="0" fontId="71" fillId="0" borderId="0"/>
    <xf numFmtId="170" fontId="67" fillId="0" borderId="0"/>
    <xf numFmtId="170" fontId="133" fillId="0" borderId="0"/>
    <xf numFmtId="170" fontId="133" fillId="0" borderId="0"/>
    <xf numFmtId="170" fontId="133" fillId="0" borderId="0"/>
    <xf numFmtId="0" fontId="133" fillId="0" borderId="0"/>
    <xf numFmtId="0" fontId="133" fillId="22" borderId="10" applyNumberFormat="0" applyFont="0" applyAlignment="0" applyProtection="0"/>
    <xf numFmtId="0" fontId="29" fillId="20" borderId="11" applyNumberFormat="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0" fontId="33" fillId="23" borderId="11" applyNumberFormat="0" applyProtection="0">
      <alignment vertical="center"/>
    </xf>
    <xf numFmtId="0" fontId="33" fillId="23" borderId="11" applyNumberFormat="0" applyProtection="0">
      <alignment vertical="center"/>
    </xf>
    <xf numFmtId="0" fontId="68" fillId="2" borderId="8" applyNumberFormat="0" applyProtection="0">
      <alignment horizontal="right" vertical="center" wrapText="1"/>
    </xf>
    <xf numFmtId="0" fontId="33" fillId="23" borderId="11" applyNumberFormat="0" applyProtection="0">
      <alignment vertical="center"/>
    </xf>
    <xf numFmtId="0" fontId="68" fillId="2" borderId="8" applyNumberFormat="0" applyProtection="0">
      <alignment horizontal="right" vertical="center" wrapText="1"/>
    </xf>
    <xf numFmtId="0" fontId="50" fillId="23" borderId="12" applyNumberFormat="0" applyProtection="0">
      <alignment vertical="center"/>
    </xf>
    <xf numFmtId="4" fontId="51" fillId="24" borderId="13">
      <alignment vertical="center"/>
    </xf>
    <xf numFmtId="4" fontId="52" fillId="24" borderId="13">
      <alignment vertical="center"/>
    </xf>
    <xf numFmtId="4" fontId="51" fillId="25" borderId="13">
      <alignment vertical="center"/>
    </xf>
    <xf numFmtId="4" fontId="52" fillId="25" borderId="13">
      <alignment vertical="center"/>
    </xf>
    <xf numFmtId="0" fontId="33" fillId="23" borderId="11" applyNumberFormat="0" applyProtection="0">
      <alignment horizontal="left" vertical="center" indent="1"/>
    </xf>
    <xf numFmtId="0" fontId="33" fillId="23" borderId="11" applyNumberFormat="0" applyProtection="0">
      <alignment horizontal="left" vertical="center" indent="1"/>
    </xf>
    <xf numFmtId="0" fontId="68" fillId="2" borderId="8" applyNumberFormat="0" applyProtection="0">
      <alignment horizontal="left" vertical="center" indent="1"/>
    </xf>
    <xf numFmtId="0" fontId="33" fillId="23" borderId="11" applyNumberFormat="0" applyProtection="0">
      <alignment horizontal="left" vertical="center" indent="1"/>
    </xf>
    <xf numFmtId="0" fontId="68" fillId="2" borderId="8" applyNumberFormat="0" applyProtection="0">
      <alignment horizontal="left" vertical="center" indent="1"/>
    </xf>
    <xf numFmtId="0" fontId="32" fillId="23" borderId="12" applyNumberFormat="0" applyProtection="0">
      <alignment horizontal="left" vertical="top" indent="1"/>
    </xf>
    <xf numFmtId="0" fontId="53" fillId="12" borderId="8" applyNumberFormat="0" applyProtection="0">
      <alignment horizontal="left" vertical="center"/>
    </xf>
    <xf numFmtId="0" fontId="47" fillId="21" borderId="8" applyNumberFormat="0">
      <alignment horizontal="right" vertical="center"/>
    </xf>
    <xf numFmtId="0" fontId="33" fillId="3" borderId="12" applyNumberFormat="0" applyProtection="0">
      <alignment horizontal="right" vertical="center"/>
    </xf>
    <xf numFmtId="0" fontId="33" fillId="3" borderId="12" applyNumberFormat="0" applyProtection="0">
      <alignment horizontal="right" vertical="center"/>
    </xf>
    <xf numFmtId="0" fontId="33" fillId="9" borderId="12" applyNumberFormat="0" applyProtection="0">
      <alignment horizontal="right" vertical="center"/>
    </xf>
    <xf numFmtId="0" fontId="33" fillId="9" borderId="12" applyNumberFormat="0" applyProtection="0">
      <alignment horizontal="right" vertical="center"/>
    </xf>
    <xf numFmtId="0" fontId="33" fillId="17" borderId="12" applyNumberFormat="0" applyProtection="0">
      <alignment horizontal="right" vertical="center"/>
    </xf>
    <xf numFmtId="0" fontId="33" fillId="17" borderId="12" applyNumberFormat="0" applyProtection="0">
      <alignment horizontal="right" vertical="center"/>
    </xf>
    <xf numFmtId="0" fontId="33" fillId="11" borderId="12" applyNumberFormat="0" applyProtection="0">
      <alignment horizontal="right" vertical="center"/>
    </xf>
    <xf numFmtId="0" fontId="33" fillId="11" borderId="12" applyNumberFormat="0" applyProtection="0">
      <alignment horizontal="right" vertical="center"/>
    </xf>
    <xf numFmtId="0" fontId="33" fillId="15" borderId="12" applyNumberFormat="0" applyProtection="0">
      <alignment horizontal="right" vertical="center"/>
    </xf>
    <xf numFmtId="0" fontId="33" fillId="15" borderId="12" applyNumberFormat="0" applyProtection="0">
      <alignment horizontal="right" vertical="center"/>
    </xf>
    <xf numFmtId="0" fontId="33" fillId="19" borderId="12" applyNumberFormat="0" applyProtection="0">
      <alignment horizontal="right" vertical="center"/>
    </xf>
    <xf numFmtId="0" fontId="33" fillId="19" borderId="12" applyNumberFormat="0" applyProtection="0">
      <alignment horizontal="right" vertical="center"/>
    </xf>
    <xf numFmtId="0" fontId="33" fillId="18" borderId="12" applyNumberFormat="0" applyProtection="0">
      <alignment horizontal="right" vertical="center"/>
    </xf>
    <xf numFmtId="0" fontId="33" fillId="18" borderId="12" applyNumberFormat="0" applyProtection="0">
      <alignment horizontal="right" vertical="center"/>
    </xf>
    <xf numFmtId="0" fontId="33" fillId="26" borderId="12" applyNumberFormat="0" applyProtection="0">
      <alignment horizontal="right" vertical="center"/>
    </xf>
    <xf numFmtId="0" fontId="33" fillId="26" borderId="12" applyNumberFormat="0" applyProtection="0">
      <alignment horizontal="right" vertical="center"/>
    </xf>
    <xf numFmtId="0" fontId="33" fillId="10" borderId="12" applyNumberFormat="0" applyProtection="0">
      <alignment horizontal="right" vertical="center"/>
    </xf>
    <xf numFmtId="0" fontId="33" fillId="10" borderId="12" applyNumberFormat="0" applyProtection="0">
      <alignment horizontal="right" vertical="center"/>
    </xf>
    <xf numFmtId="0" fontId="32" fillId="0" borderId="8" applyNumberFormat="0" applyProtection="0">
      <alignment horizontal="left" vertical="center" indent="1"/>
    </xf>
    <xf numFmtId="0" fontId="33" fillId="0" borderId="8" applyNumberFormat="0" applyProtection="0">
      <alignment horizontal="left" vertical="center" indent="1"/>
    </xf>
    <xf numFmtId="0" fontId="33" fillId="0" borderId="8" applyNumberFormat="0" applyProtection="0">
      <alignment horizontal="left" vertical="center" indent="1"/>
    </xf>
    <xf numFmtId="0" fontId="33" fillId="0" borderId="8" applyNumberFormat="0" applyProtection="0">
      <alignment horizontal="left" vertical="center" indent="1"/>
    </xf>
    <xf numFmtId="0" fontId="54" fillId="27" borderId="0" applyNumberFormat="0" applyProtection="0">
      <alignment horizontal="left" vertical="center" indent="1"/>
    </xf>
    <xf numFmtId="0" fontId="54" fillId="27" borderId="0" applyNumberFormat="0" applyProtection="0">
      <alignment horizontal="left" vertical="center" indent="1"/>
    </xf>
    <xf numFmtId="0" fontId="54" fillId="27" borderId="0" applyNumberFormat="0" applyProtection="0">
      <alignment horizontal="left" vertical="center" indent="1"/>
    </xf>
    <xf numFmtId="0" fontId="54" fillId="27" borderId="0" applyNumberFormat="0" applyProtection="0">
      <alignment horizontal="left" vertical="center" indent="1"/>
    </xf>
    <xf numFmtId="0" fontId="55" fillId="20" borderId="12" applyNumberFormat="0" applyProtection="0">
      <alignment horizontal="center" vertical="center"/>
    </xf>
    <xf numFmtId="4" fontId="56" fillId="28" borderId="14">
      <alignment horizontal="left" vertical="center" indent="1"/>
    </xf>
    <xf numFmtId="0" fontId="53" fillId="0" borderId="0" applyNumberFormat="0" applyProtection="0">
      <alignment horizontal="left" vertical="center" indent="1"/>
    </xf>
    <xf numFmtId="0" fontId="53" fillId="0" borderId="0" applyNumberFormat="0" applyProtection="0">
      <alignment horizontal="left" vertical="center" indent="1"/>
    </xf>
    <xf numFmtId="0" fontId="53" fillId="0" borderId="0" applyNumberFormat="0" applyProtection="0">
      <alignment horizontal="left" vertical="center" indent="1"/>
    </xf>
    <xf numFmtId="0" fontId="53" fillId="0" borderId="0" applyNumberFormat="0" applyProtection="0">
      <alignment horizontal="left" vertical="center" indent="1"/>
    </xf>
    <xf numFmtId="0" fontId="53" fillId="0" borderId="0" applyNumberFormat="0" applyProtection="0">
      <alignment horizontal="left" vertical="center" indent="1"/>
    </xf>
    <xf numFmtId="0" fontId="53" fillId="0" borderId="0" applyNumberFormat="0" applyProtection="0">
      <alignment horizontal="left" vertical="center" indent="1"/>
    </xf>
    <xf numFmtId="0" fontId="53" fillId="0" borderId="0" applyNumberFormat="0" applyProtection="0">
      <alignment horizontal="left" vertical="center" indent="1"/>
    </xf>
    <xf numFmtId="0" fontId="53" fillId="0" borderId="0" applyNumberFormat="0" applyProtection="0">
      <alignment horizontal="left" vertical="center" indent="1"/>
    </xf>
    <xf numFmtId="0" fontId="53" fillId="2" borderId="8" applyNumberFormat="0" applyProtection="0">
      <alignment horizontal="left" vertical="center" indent="2"/>
    </xf>
    <xf numFmtId="0" fontId="53" fillId="2" borderId="8" applyNumberFormat="0" applyProtection="0">
      <alignment horizontal="left" vertical="center" indent="2"/>
    </xf>
    <xf numFmtId="0" fontId="53" fillId="2" borderId="8" applyNumberFormat="0" applyProtection="0">
      <alignment horizontal="left" vertical="center" indent="2"/>
    </xf>
    <xf numFmtId="0" fontId="53" fillId="2" borderId="8" applyNumberFormat="0" applyProtection="0">
      <alignment horizontal="left" vertical="center" indent="2"/>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57" fillId="0" borderId="8" applyNumberFormat="0" applyProtection="0">
      <alignment horizontal="left" vertical="center" indent="2"/>
    </xf>
    <xf numFmtId="0" fontId="57" fillId="0" borderId="8" applyNumberFormat="0" applyProtection="0">
      <alignment horizontal="left" vertical="center" indent="2"/>
    </xf>
    <xf numFmtId="0" fontId="57" fillId="0" borderId="8" applyNumberFormat="0" applyProtection="0">
      <alignment horizontal="left" vertical="center" indent="2"/>
    </xf>
    <xf numFmtId="0" fontId="57" fillId="0" borderId="8" applyNumberFormat="0" applyProtection="0">
      <alignment horizontal="left" vertical="center" indent="2"/>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57" fillId="0" borderId="8" applyNumberFormat="0" applyProtection="0">
      <alignment horizontal="left" vertical="center" indent="2"/>
    </xf>
    <xf numFmtId="0" fontId="57" fillId="0" borderId="8" applyNumberFormat="0" applyProtection="0">
      <alignment horizontal="left" vertical="center" indent="2"/>
    </xf>
    <xf numFmtId="0" fontId="57" fillId="0" borderId="8" applyNumberFormat="0" applyProtection="0">
      <alignment horizontal="left" vertical="center" indent="2"/>
    </xf>
    <xf numFmtId="0" fontId="57" fillId="0" borderId="8" applyNumberFormat="0" applyProtection="0">
      <alignment horizontal="left" vertical="center" indent="2"/>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57" fillId="0" borderId="8" applyNumberFormat="0" applyProtection="0">
      <alignment horizontal="left" vertical="center" indent="2"/>
    </xf>
    <xf numFmtId="0" fontId="57" fillId="0" borderId="8" applyNumberFormat="0" applyProtection="0">
      <alignment horizontal="left" vertical="center" indent="2"/>
    </xf>
    <xf numFmtId="0" fontId="57" fillId="0" borderId="8" applyNumberFormat="0" applyProtection="0">
      <alignment horizontal="left" vertical="center" indent="2"/>
    </xf>
    <xf numFmtId="0" fontId="57" fillId="0" borderId="8" applyNumberFormat="0" applyProtection="0">
      <alignment horizontal="left" vertical="center" indent="2"/>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33" fillId="22" borderId="12" applyNumberFormat="0" applyProtection="0">
      <alignment vertical="center"/>
    </xf>
    <xf numFmtId="0" fontId="33" fillId="22" borderId="12" applyNumberFormat="0" applyProtection="0">
      <alignment vertical="center"/>
    </xf>
    <xf numFmtId="0" fontId="58" fillId="22" borderId="12" applyNumberFormat="0" applyProtection="0">
      <alignment vertical="center"/>
    </xf>
    <xf numFmtId="4" fontId="59" fillId="24" borderId="14">
      <alignment vertical="center"/>
    </xf>
    <xf numFmtId="4" fontId="60" fillId="24" borderId="14">
      <alignment vertical="center"/>
    </xf>
    <xf numFmtId="4" fontId="59" fillId="25" borderId="14">
      <alignment vertical="center"/>
    </xf>
    <xf numFmtId="4" fontId="60" fillId="25" borderId="14">
      <alignment vertical="center"/>
    </xf>
    <xf numFmtId="0" fontId="48" fillId="0" borderId="0" applyNumberFormat="0" applyProtection="0">
      <alignment horizontal="left" vertical="center" indent="1"/>
    </xf>
    <xf numFmtId="0" fontId="33" fillId="22" borderId="12" applyNumberFormat="0" applyProtection="0">
      <alignment horizontal="left" vertical="top" indent="1"/>
    </xf>
    <xf numFmtId="0" fontId="33" fillId="22" borderId="12" applyNumberFormat="0" applyProtection="0">
      <alignment horizontal="left" vertical="top" indent="1"/>
    </xf>
    <xf numFmtId="0" fontId="47" fillId="21" borderId="8" applyNumberFormat="0">
      <alignment horizontal="left" vertical="center"/>
    </xf>
    <xf numFmtId="0" fontId="38" fillId="0" borderId="8" applyNumberFormat="0" applyProtection="0">
      <alignment horizontal="left" vertical="center" indent="1"/>
    </xf>
    <xf numFmtId="0" fontId="33" fillId="31" borderId="11" applyNumberFormat="0" applyProtection="0">
      <alignment horizontal="right" vertical="center"/>
    </xf>
    <xf numFmtId="0" fontId="33" fillId="31" borderId="11" applyNumberFormat="0" applyProtection="0">
      <alignment horizontal="right" vertical="center"/>
    </xf>
    <xf numFmtId="0" fontId="67" fillId="0" borderId="8" applyNumberFormat="0" applyProtection="0">
      <alignment horizontal="right" vertical="center" wrapText="1"/>
    </xf>
    <xf numFmtId="0" fontId="33" fillId="31" borderId="11" applyNumberFormat="0" applyProtection="0">
      <alignment horizontal="right" vertical="center"/>
    </xf>
    <xf numFmtId="0" fontId="67" fillId="0" borderId="8" applyNumberFormat="0" applyProtection="0">
      <alignment horizontal="right" vertical="center" wrapText="1"/>
    </xf>
    <xf numFmtId="0" fontId="58" fillId="30" borderId="12" applyNumberFormat="0" applyProtection="0">
      <alignment horizontal="right" vertical="center"/>
    </xf>
    <xf numFmtId="4" fontId="61" fillId="24" borderId="14">
      <alignment vertical="center"/>
    </xf>
    <xf numFmtId="4" fontId="62" fillId="24" borderId="14">
      <alignment vertical="center"/>
    </xf>
    <xf numFmtId="4" fontId="61" fillId="25" borderId="14">
      <alignment vertical="center"/>
    </xf>
    <xf numFmtId="4" fontId="62" fillId="17" borderId="14">
      <alignment vertical="center"/>
    </xf>
    <xf numFmtId="0" fontId="133" fillId="2" borderId="11" applyNumberFormat="0" applyProtection="0">
      <alignment horizontal="left" vertical="center" indent="1"/>
    </xf>
    <xf numFmtId="0" fontId="133" fillId="2" borderId="11" applyNumberFormat="0" applyProtection="0">
      <alignment horizontal="left" vertical="center" indent="1"/>
    </xf>
    <xf numFmtId="0" fontId="67" fillId="0" borderId="8" applyNumberFormat="0" applyProtection="0">
      <alignment horizontal="left" vertical="center" indent="1"/>
    </xf>
    <xf numFmtId="0" fontId="133" fillId="2" borderId="11" applyNumberFormat="0" applyProtection="0">
      <alignment horizontal="left" vertical="center" indent="1"/>
    </xf>
    <xf numFmtId="0" fontId="133" fillId="2" borderId="11" applyNumberFormat="0" applyProtection="0">
      <alignment horizontal="left" vertical="center" indent="1"/>
    </xf>
    <xf numFmtId="0" fontId="133" fillId="2" borderId="11" applyNumberFormat="0" applyProtection="0">
      <alignment horizontal="left" vertical="center" indent="1"/>
    </xf>
    <xf numFmtId="0" fontId="67" fillId="0" borderId="8" applyNumberFormat="0" applyProtection="0">
      <alignment horizontal="left" vertical="center" indent="1"/>
    </xf>
    <xf numFmtId="0" fontId="53" fillId="12" borderId="8" applyNumberFormat="0" applyProtection="0">
      <alignment horizontal="center" vertical="top" wrapText="1"/>
    </xf>
    <xf numFmtId="4" fontId="63" fillId="28" borderId="15">
      <alignment vertical="center"/>
    </xf>
    <xf numFmtId="4" fontId="64" fillId="28" borderId="15">
      <alignment vertical="center"/>
    </xf>
    <xf numFmtId="4" fontId="51" fillId="24" borderId="15">
      <alignment vertical="center"/>
    </xf>
    <xf numFmtId="4" fontId="52" fillId="24" borderId="15">
      <alignment vertical="center"/>
    </xf>
    <xf numFmtId="4" fontId="51" fillId="25" borderId="14">
      <alignment vertical="center"/>
    </xf>
    <xf numFmtId="4" fontId="52" fillId="25" borderId="14">
      <alignment vertical="center"/>
    </xf>
    <xf numFmtId="4" fontId="65" fillId="22" borderId="15">
      <alignment horizontal="left" vertical="center" indent="1"/>
    </xf>
    <xf numFmtId="0" fontId="46" fillId="0" borderId="0" applyNumberFormat="0" applyProtection="0">
      <alignment vertical="center"/>
    </xf>
    <xf numFmtId="0" fontId="36" fillId="0" borderId="12" applyNumberFormat="0" applyProtection="0">
      <alignment horizontal="right" vertical="center"/>
    </xf>
    <xf numFmtId="0" fontId="36" fillId="0" borderId="12" applyNumberFormat="0" applyProtection="0">
      <alignment horizontal="right" vertical="center"/>
    </xf>
    <xf numFmtId="170" fontId="66" fillId="28" borderId="16">
      <protection locked="0"/>
    </xf>
    <xf numFmtId="170" fontId="66" fillId="32" borderId="0"/>
    <xf numFmtId="170" fontId="49" fillId="0" borderId="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30" fillId="0" borderId="0"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38" fillId="23" borderId="0" applyNumberFormat="0" applyBorder="0" applyAlignment="0" applyProtection="0"/>
    <xf numFmtId="0" fontId="38" fillId="23" borderId="0" applyNumberFormat="0" applyBorder="0" applyAlignment="0" applyProtection="0"/>
    <xf numFmtId="37" fontId="38" fillId="0" borderId="0"/>
    <xf numFmtId="37" fontId="38" fillId="0" borderId="0"/>
    <xf numFmtId="37" fontId="38" fillId="0" borderId="0"/>
    <xf numFmtId="37" fontId="38" fillId="0" borderId="0"/>
    <xf numFmtId="3" fontId="45" fillId="0" borderId="7" applyProtection="0"/>
    <xf numFmtId="0" fontId="31" fillId="0" borderId="0" applyNumberFormat="0" applyFill="0" applyBorder="0" applyAlignment="0" applyProtection="0"/>
    <xf numFmtId="0" fontId="71" fillId="0" borderId="0"/>
    <xf numFmtId="0" fontId="71" fillId="0" borderId="0"/>
    <xf numFmtId="0" fontId="36" fillId="0" borderId="12" applyNumberFormat="0" applyProtection="0">
      <alignment horizontal="right" vertical="center"/>
    </xf>
    <xf numFmtId="0" fontId="133" fillId="0" borderId="0"/>
    <xf numFmtId="0" fontId="133" fillId="0" borderId="0"/>
    <xf numFmtId="0" fontId="133" fillId="0" borderId="0"/>
    <xf numFmtId="0" fontId="133" fillId="0" borderId="0"/>
    <xf numFmtId="0" fontId="133" fillId="0" borderId="0"/>
    <xf numFmtId="0" fontId="71" fillId="0" borderId="0"/>
    <xf numFmtId="0" fontId="71" fillId="0" borderId="0"/>
    <xf numFmtId="0" fontId="71" fillId="0" borderId="0"/>
    <xf numFmtId="0" fontId="17" fillId="0" borderId="0"/>
    <xf numFmtId="0" fontId="77"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2" applyNumberFormat="0" applyAlignment="0" applyProtection="0"/>
    <xf numFmtId="0" fontId="22" fillId="21" borderId="3" applyNumberFormat="0" applyAlignment="0" applyProtection="0"/>
    <xf numFmtId="43" fontId="77"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78" fillId="0" borderId="18" applyNumberFormat="0" applyFill="0" applyAlignment="0" applyProtection="0"/>
    <xf numFmtId="0" fontId="79" fillId="0" borderId="13"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9" applyNumberFormat="0" applyFill="0" applyAlignment="0" applyProtection="0"/>
    <xf numFmtId="0" fontId="28" fillId="23" borderId="0" applyNumberFormat="0" applyBorder="0" applyAlignment="0" applyProtection="0"/>
    <xf numFmtId="0" fontId="77" fillId="22" borderId="10" applyNumberFormat="0" applyFont="0" applyAlignment="0" applyProtection="0"/>
    <xf numFmtId="0" fontId="29" fillId="20" borderId="11" applyNumberFormat="0" applyAlignment="0" applyProtection="0"/>
    <xf numFmtId="9" fontId="77" fillId="0" borderId="0" applyFont="0" applyFill="0" applyBorder="0" applyAlignment="0" applyProtection="0"/>
    <xf numFmtId="0" fontId="30" fillId="0" borderId="0" applyNumberFormat="0" applyFill="0" applyBorder="0" applyAlignment="0" applyProtection="0"/>
    <xf numFmtId="0" fontId="80" fillId="0" borderId="19" applyNumberFormat="0" applyFill="0" applyAlignment="0" applyProtection="0"/>
    <xf numFmtId="0" fontId="31" fillId="0" borderId="0" applyNumberFormat="0" applyFill="0" applyBorder="0" applyAlignment="0" applyProtection="0"/>
    <xf numFmtId="0" fontId="17" fillId="0" borderId="0"/>
    <xf numFmtId="0" fontId="133" fillId="0" borderId="0"/>
    <xf numFmtId="172" fontId="82" fillId="0" borderId="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7" fillId="0" borderId="0"/>
    <xf numFmtId="0" fontId="39" fillId="0" borderId="0" applyNumberFormat="0" applyFill="0" applyBorder="0" applyAlignment="0" applyProtection="0"/>
    <xf numFmtId="0" fontId="35" fillId="0" borderId="4" applyNumberFormat="0" applyProtection="0"/>
    <xf numFmtId="0" fontId="35" fillId="0" borderId="5">
      <alignment horizontal="left" vertical="center"/>
    </xf>
    <xf numFmtId="0" fontId="40"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41" fillId="0" borderId="7" applyNumberFormat="0" applyFill="0" applyAlignment="0" applyProtection="0"/>
    <xf numFmtId="0" fontId="133" fillId="0" borderId="0"/>
    <xf numFmtId="0" fontId="133" fillId="0" borderId="0"/>
    <xf numFmtId="0" fontId="133" fillId="0" borderId="0"/>
    <xf numFmtId="0" fontId="17" fillId="0" borderId="0"/>
    <xf numFmtId="9" fontId="133" fillId="0" borderId="0" applyFont="0" applyFill="0" applyBorder="0" applyAlignment="0" applyProtection="0"/>
    <xf numFmtId="0" fontId="83" fillId="23" borderId="20" applyNumberFormat="0" applyProtection="0">
      <alignment vertical="center"/>
    </xf>
    <xf numFmtId="0" fontId="84" fillId="23" borderId="20" applyNumberFormat="0" applyProtection="0">
      <alignment vertical="center"/>
    </xf>
    <xf numFmtId="0" fontId="85" fillId="23" borderId="20" applyNumberFormat="0" applyProtection="0">
      <alignment horizontal="left" vertical="center" indent="1"/>
    </xf>
    <xf numFmtId="0" fontId="32" fillId="23" borderId="12" applyNumberFormat="0" applyProtection="0">
      <alignment horizontal="left" vertical="top" indent="1"/>
    </xf>
    <xf numFmtId="0" fontId="86" fillId="27" borderId="20" applyNumberFormat="0" applyProtection="0">
      <alignment horizontal="left" vertical="center" indent="1"/>
    </xf>
    <xf numFmtId="0" fontId="61" fillId="17" borderId="20" applyNumberFormat="0" applyProtection="0">
      <alignment vertical="center"/>
    </xf>
    <xf numFmtId="0" fontId="74" fillId="7" borderId="20" applyNumberFormat="0" applyProtection="0">
      <alignment vertical="center"/>
    </xf>
    <xf numFmtId="0" fontId="61" fillId="24" borderId="20" applyNumberFormat="0" applyProtection="0">
      <alignment vertical="center"/>
    </xf>
    <xf numFmtId="0" fontId="51" fillId="17" borderId="20" applyNumberFormat="0" applyProtection="0">
      <alignment vertical="center"/>
    </xf>
    <xf numFmtId="0" fontId="65" fillId="33" borderId="20" applyNumberFormat="0" applyProtection="0">
      <alignment horizontal="left" vertical="center" indent="1"/>
    </xf>
    <xf numFmtId="0" fontId="65" fillId="30" borderId="20" applyNumberFormat="0" applyProtection="0">
      <alignment horizontal="left" vertical="center" indent="1"/>
    </xf>
    <xf numFmtId="0" fontId="87" fillId="27" borderId="20" applyNumberFormat="0" applyProtection="0">
      <alignment horizontal="left" vertical="center" indent="1"/>
    </xf>
    <xf numFmtId="0" fontId="88" fillId="8" borderId="20" applyNumberFormat="0" applyProtection="0">
      <alignment vertical="center"/>
    </xf>
    <xf numFmtId="0" fontId="56" fillId="28" borderId="20" applyNumberFormat="0" applyProtection="0">
      <alignment horizontal="left" vertical="center" indent="1"/>
    </xf>
    <xf numFmtId="0" fontId="89" fillId="30" borderId="20" applyNumberFormat="0" applyProtection="0">
      <alignment horizontal="left" vertical="center" indent="1"/>
    </xf>
    <xf numFmtId="0" fontId="90" fillId="27" borderId="20"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91" fillId="28" borderId="20" applyNumberFormat="0" applyProtection="0">
      <alignment vertical="center"/>
    </xf>
    <xf numFmtId="0" fontId="92" fillId="28" borderId="20" applyNumberFormat="0" applyProtection="0">
      <alignment vertical="center"/>
    </xf>
    <xf numFmtId="0" fontId="65" fillId="30" borderId="20" applyNumberFormat="0" applyProtection="0">
      <alignment horizontal="left" vertical="center" indent="1"/>
    </xf>
    <xf numFmtId="0" fontId="33" fillId="22" borderId="12" applyNumberFormat="0" applyProtection="0">
      <alignment horizontal="left" vertical="top" indent="1"/>
    </xf>
    <xf numFmtId="0" fontId="33" fillId="22" borderId="12" applyNumberFormat="0" applyProtection="0">
      <alignment horizontal="left" vertical="top" indent="1"/>
    </xf>
    <xf numFmtId="0" fontId="93" fillId="28" borderId="20" applyNumberFormat="0" applyProtection="0">
      <alignment vertical="center"/>
    </xf>
    <xf numFmtId="0" fontId="94" fillId="28" borderId="20" applyNumberFormat="0" applyProtection="0">
      <alignment vertical="center"/>
    </xf>
    <xf numFmtId="0" fontId="65" fillId="30" borderId="20" applyNumberFormat="0" applyProtection="0">
      <alignment horizontal="left" vertical="center" indent="1"/>
    </xf>
    <xf numFmtId="0" fontId="33" fillId="29" borderId="12" applyNumberFormat="0" applyProtection="0">
      <alignment horizontal="left" vertical="top" indent="1"/>
    </xf>
    <xf numFmtId="0" fontId="33" fillId="29" borderId="12" applyNumberFormat="0" applyProtection="0">
      <alignment horizontal="left" vertical="top" indent="1"/>
    </xf>
    <xf numFmtId="0" fontId="63" fillId="28" borderId="20" applyNumberFormat="0" applyProtection="0">
      <alignment vertical="center"/>
    </xf>
    <xf numFmtId="0" fontId="64" fillId="28" borderId="20" applyNumberFormat="0" applyProtection="0">
      <alignment vertical="center"/>
    </xf>
    <xf numFmtId="0" fontId="65" fillId="22" borderId="20" applyNumberFormat="0" applyProtection="0">
      <alignment horizontal="left" vertical="center" indent="1"/>
    </xf>
    <xf numFmtId="0" fontId="95" fillId="8" borderId="20" applyNumberFormat="0" applyProtection="0">
      <alignment horizontal="left" indent="1"/>
    </xf>
    <xf numFmtId="0" fontId="81" fillId="28" borderId="20" applyNumberFormat="0" applyProtection="0">
      <alignment vertical="center"/>
    </xf>
    <xf numFmtId="0" fontId="44" fillId="0" borderId="0" applyNumberFormat="0" applyFon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7" fillId="0" borderId="0"/>
    <xf numFmtId="0" fontId="17" fillId="0" borderId="0"/>
    <xf numFmtId="43" fontId="133" fillId="0" borderId="0" applyFont="0" applyFill="0" applyBorder="0" applyAlignment="0" applyProtection="0"/>
    <xf numFmtId="4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8" fontId="133" fillId="0" borderId="0" applyFont="0" applyFill="0" applyBorder="0" applyProtection="0"/>
    <xf numFmtId="0" fontId="133" fillId="0" borderId="0"/>
    <xf numFmtId="0" fontId="133" fillId="0" borderId="0"/>
    <xf numFmtId="0" fontId="133" fillId="0" borderId="0"/>
    <xf numFmtId="0" fontId="133" fillId="0" borderId="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7" fillId="0" borderId="0"/>
    <xf numFmtId="0" fontId="133" fillId="0" borderId="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4"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7"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8"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1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11"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10"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13"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21" fillId="28" borderId="2" applyNumberFormat="0" applyAlignment="0" applyProtection="0"/>
    <xf numFmtId="0" fontId="21" fillId="28" borderId="2" applyNumberFormat="0" applyAlignment="0" applyProtection="0"/>
    <xf numFmtId="0" fontId="21" fillId="20" borderId="2" applyNumberFormat="0" applyAlignment="0" applyProtection="0"/>
    <xf numFmtId="0" fontId="21" fillId="28" borderId="2" applyNumberFormat="0" applyAlignment="0" applyProtection="0"/>
    <xf numFmtId="0" fontId="21" fillId="28" borderId="2" applyNumberFormat="0" applyAlignment="0" applyProtection="0"/>
    <xf numFmtId="0" fontId="21" fillId="28" borderId="2" applyNumberFormat="0" applyAlignment="0" applyProtection="0"/>
    <xf numFmtId="43" fontId="133"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77"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3"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44"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14"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2" fontId="133" fillId="0" borderId="0" applyFont="0" applyFill="0" applyBorder="0" applyAlignment="0" applyProtection="0"/>
    <xf numFmtId="0" fontId="98" fillId="0" borderId="21" applyNumberFormat="0" applyFill="0" applyAlignment="0" applyProtection="0"/>
    <xf numFmtId="0" fontId="98" fillId="0" borderId="21" applyNumberFormat="0" applyFill="0" applyAlignment="0" applyProtection="0"/>
    <xf numFmtId="0" fontId="78" fillId="0" borderId="18"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35" fillId="0" borderId="0" applyNumberFormat="0" applyFont="0" applyFill="0" applyBorder="0" applyProtection="0"/>
    <xf numFmtId="0" fontId="99" fillId="0" borderId="13" applyNumberFormat="0" applyFill="0" applyAlignment="0" applyProtection="0"/>
    <xf numFmtId="0" fontId="99" fillId="0" borderId="13" applyNumberFormat="0" applyFill="0" applyAlignment="0" applyProtection="0"/>
    <xf numFmtId="0" fontId="79" fillId="0" borderId="13" applyNumberFormat="0" applyFill="0" applyAlignment="0" applyProtection="0"/>
    <xf numFmtId="0" fontId="99" fillId="0" borderId="13" applyNumberFormat="0" applyFill="0" applyAlignment="0" applyProtection="0"/>
    <xf numFmtId="0" fontId="99" fillId="0" borderId="13" applyNumberFormat="0" applyFill="0" applyAlignment="0" applyProtection="0"/>
    <xf numFmtId="0" fontId="99" fillId="0" borderId="13" applyNumberFormat="0" applyFill="0" applyAlignment="0" applyProtection="0"/>
    <xf numFmtId="0" fontId="35"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35" fillId="0" borderId="0" applyNumberFormat="0" applyFont="0" applyFill="0" applyBorder="0" applyProtection="0"/>
    <xf numFmtId="0" fontId="96" fillId="0" borderId="22" applyNumberFormat="0" applyFill="0" applyAlignment="0" applyProtection="0"/>
    <xf numFmtId="0" fontId="96" fillId="0" borderId="22" applyNumberFormat="0" applyFill="0" applyAlignment="0" applyProtection="0"/>
    <xf numFmtId="0" fontId="25" fillId="0" borderId="6"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167" fontId="133" fillId="0" borderId="0">
      <protection locked="0"/>
    </xf>
    <xf numFmtId="0" fontId="26" fillId="23" borderId="2" applyNumberFormat="0" applyAlignment="0" applyProtection="0"/>
    <xf numFmtId="0" fontId="26" fillId="23" borderId="2" applyNumberFormat="0" applyAlignment="0" applyProtection="0"/>
    <xf numFmtId="0" fontId="26" fillId="7" borderId="2" applyNumberFormat="0" applyAlignment="0" applyProtection="0"/>
    <xf numFmtId="0" fontId="26" fillId="23" borderId="2" applyNumberFormat="0" applyAlignment="0" applyProtection="0"/>
    <xf numFmtId="0" fontId="26" fillId="23" borderId="2" applyNumberFormat="0" applyAlignment="0" applyProtection="0"/>
    <xf numFmtId="0" fontId="26" fillId="23"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77" fillId="0" borderId="0"/>
    <xf numFmtId="0" fontId="133" fillId="0" borderId="0"/>
    <xf numFmtId="0" fontId="133" fillId="0" borderId="0"/>
    <xf numFmtId="0" fontId="133" fillId="0" borderId="0"/>
    <xf numFmtId="0" fontId="17" fillId="0" borderId="0"/>
    <xf numFmtId="0" fontId="17" fillId="0" borderId="0"/>
    <xf numFmtId="0" fontId="17" fillId="0" borderId="0"/>
    <xf numFmtId="0" fontId="17" fillId="0" borderId="0"/>
    <xf numFmtId="0" fontId="17" fillId="0" borderId="0"/>
    <xf numFmtId="0" fontId="1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3" fillId="0" borderId="0"/>
    <xf numFmtId="0" fontId="133" fillId="0" borderId="0"/>
    <xf numFmtId="0" fontId="133" fillId="0" borderId="0"/>
    <xf numFmtId="0" fontId="133" fillId="0" borderId="0"/>
    <xf numFmtId="0" fontId="1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3" fillId="0" borderId="0"/>
    <xf numFmtId="0" fontId="133" fillId="0" borderId="0"/>
    <xf numFmtId="0" fontId="133" fillId="0" borderId="0"/>
    <xf numFmtId="0" fontId="17" fillId="0" borderId="0"/>
    <xf numFmtId="0" fontId="17" fillId="0" borderId="0"/>
    <xf numFmtId="0" fontId="17" fillId="0" borderId="0"/>
    <xf numFmtId="0" fontId="133" fillId="0" borderId="0"/>
    <xf numFmtId="0" fontId="133" fillId="0" borderId="0"/>
    <xf numFmtId="0" fontId="17" fillId="0" borderId="0"/>
    <xf numFmtId="0" fontId="17" fillId="0" borderId="0"/>
    <xf numFmtId="0" fontId="17" fillId="0" borderId="0"/>
    <xf numFmtId="0" fontId="133" fillId="0" borderId="0"/>
    <xf numFmtId="0" fontId="77" fillId="0" borderId="0"/>
    <xf numFmtId="0" fontId="133" fillId="0" borderId="0"/>
    <xf numFmtId="0" fontId="133" fillId="0" borderId="0"/>
    <xf numFmtId="0" fontId="133" fillId="0" borderId="0"/>
    <xf numFmtId="0" fontId="17" fillId="0" borderId="0"/>
    <xf numFmtId="0" fontId="133" fillId="0" borderId="0"/>
    <xf numFmtId="0" fontId="133" fillId="0" borderId="0"/>
    <xf numFmtId="0" fontId="17" fillId="0" borderId="0"/>
    <xf numFmtId="0" fontId="133" fillId="0" borderId="0"/>
    <xf numFmtId="0" fontId="133" fillId="0" borderId="0"/>
    <xf numFmtId="0" fontId="133" fillId="0" borderId="0"/>
    <xf numFmtId="0" fontId="17" fillId="0" borderId="0"/>
    <xf numFmtId="0" fontId="133" fillId="0" borderId="0"/>
    <xf numFmtId="0" fontId="133" fillId="0" borderId="0"/>
    <xf numFmtId="0" fontId="133" fillId="0" borderId="0"/>
    <xf numFmtId="0" fontId="133" fillId="0" borderId="0"/>
    <xf numFmtId="0" fontId="77" fillId="0" borderId="0"/>
    <xf numFmtId="0" fontId="17" fillId="0" borderId="0"/>
    <xf numFmtId="0" fontId="17" fillId="0" borderId="0"/>
    <xf numFmtId="0" fontId="17" fillId="0" borderId="0"/>
    <xf numFmtId="0" fontId="17" fillId="0" borderId="0"/>
    <xf numFmtId="0" fontId="133" fillId="0" borderId="0"/>
    <xf numFmtId="0" fontId="133" fillId="0" borderId="0"/>
    <xf numFmtId="0" fontId="133" fillId="0" borderId="0"/>
    <xf numFmtId="0" fontId="133" fillId="0" borderId="0"/>
    <xf numFmtId="0" fontId="77" fillId="0" borderId="0"/>
    <xf numFmtId="0" fontId="133" fillId="0" borderId="0"/>
    <xf numFmtId="0" fontId="133" fillId="0" borderId="0"/>
    <xf numFmtId="0" fontId="17" fillId="0" borderId="0"/>
    <xf numFmtId="0" fontId="133" fillId="0" borderId="0"/>
    <xf numFmtId="0" fontId="77" fillId="0" borderId="0"/>
    <xf numFmtId="0" fontId="17" fillId="0" borderId="0"/>
    <xf numFmtId="0" fontId="17" fillId="0" borderId="0"/>
    <xf numFmtId="0" fontId="17" fillId="0" borderId="0"/>
    <xf numFmtId="0" fontId="17" fillId="0" borderId="0"/>
    <xf numFmtId="0" fontId="133" fillId="0" borderId="0"/>
    <xf numFmtId="0" fontId="17" fillId="0" borderId="0"/>
    <xf numFmtId="0" fontId="17" fillId="0" borderId="0"/>
    <xf numFmtId="0" fontId="133" fillId="0" borderId="0"/>
    <xf numFmtId="0" fontId="77" fillId="0" borderId="0"/>
    <xf numFmtId="0" fontId="133" fillId="0" borderId="0"/>
    <xf numFmtId="0" fontId="133" fillId="22" borderId="10" applyNumberFormat="0" applyFont="0" applyAlignment="0" applyProtection="0"/>
    <xf numFmtId="0" fontId="133" fillId="22" borderId="10" applyNumberFormat="0" applyFont="0" applyAlignment="0" applyProtection="0"/>
    <xf numFmtId="0" fontId="77" fillId="22" borderId="10" applyNumberFormat="0" applyFont="0" applyAlignment="0" applyProtection="0"/>
    <xf numFmtId="0" fontId="133" fillId="22" borderId="10" applyNumberFormat="0" applyFont="0" applyAlignment="0" applyProtection="0"/>
    <xf numFmtId="0" fontId="133" fillId="22" borderId="10" applyNumberFormat="0" applyFont="0" applyAlignment="0" applyProtection="0"/>
    <xf numFmtId="0" fontId="133" fillId="22" borderId="10" applyNumberFormat="0" applyFont="0" applyAlignment="0" applyProtection="0"/>
    <xf numFmtId="0" fontId="29" fillId="28" borderId="11" applyNumberFormat="0" applyAlignment="0" applyProtection="0"/>
    <xf numFmtId="0" fontId="29" fillId="28" borderId="11" applyNumberFormat="0" applyAlignment="0" applyProtection="0"/>
    <xf numFmtId="0" fontId="29" fillId="20" borderId="11" applyNumberFormat="0" applyAlignment="0" applyProtection="0"/>
    <xf numFmtId="0" fontId="29" fillId="28" borderId="11" applyNumberFormat="0" applyAlignment="0" applyProtection="0"/>
    <xf numFmtId="0" fontId="29" fillId="28" borderId="11" applyNumberFormat="0" applyAlignment="0" applyProtection="0"/>
    <xf numFmtId="0" fontId="29" fillId="28" borderId="11" applyNumberFormat="0" applyAlignment="0" applyProtection="0"/>
    <xf numFmtId="9"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10"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77"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77"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77"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77"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77" fillId="0" borderId="0" applyFont="0" applyFill="0" applyBorder="0" applyAlignment="0" applyProtection="0"/>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center"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7" borderId="12" applyNumberFormat="0" applyProtection="0">
      <alignment horizontal="left" vertical="top"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center"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29" borderId="12" applyNumberFormat="0" applyProtection="0">
      <alignment horizontal="left" vertical="top"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center"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8" borderId="12" applyNumberFormat="0" applyProtection="0">
      <alignment horizontal="left" vertical="top"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center"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133" fillId="30" borderId="12" applyNumberFormat="0" applyProtection="0">
      <alignment horizontal="left" vertical="top" indent="1"/>
    </xf>
    <xf numFmtId="0" fontId="97" fillId="0" borderId="0" applyNumberFormat="0" applyFill="0" applyBorder="0" applyAlignment="0" applyProtection="0"/>
    <xf numFmtId="0" fontId="97" fillId="0" borderId="0" applyNumberFormat="0" applyFill="0" applyBorder="0" applyAlignment="0" applyProtection="0"/>
    <xf numFmtId="0" fontId="30"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19"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33" fillId="0" borderId="17" applyNumberFormat="0" applyFill="0" applyBorder="0" applyAlignment="0" applyProtection="0"/>
    <xf numFmtId="0" fontId="17" fillId="0" borderId="0"/>
    <xf numFmtId="0" fontId="1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3"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3" fillId="0" borderId="0"/>
    <xf numFmtId="0" fontId="1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33" fillId="0" borderId="0" applyFont="0" applyFill="0" applyBorder="0" applyAlignment="0" applyProtection="0"/>
    <xf numFmtId="9"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3" fillId="0" borderId="0"/>
    <xf numFmtId="0" fontId="133" fillId="0" borderId="0"/>
    <xf numFmtId="0" fontId="133" fillId="0" borderId="0"/>
    <xf numFmtId="43" fontId="133" fillId="0" borderId="0" applyFont="0" applyFill="0" applyBorder="0" applyAlignment="0" applyProtection="0"/>
    <xf numFmtId="9" fontId="133" fillId="0" borderId="0" applyFont="0" applyFill="0" applyBorder="0" applyAlignment="0" applyProtection="0"/>
    <xf numFmtId="43" fontId="133" fillId="0" borderId="0" applyFont="0" applyFill="0" applyBorder="0" applyAlignment="0" applyProtection="0"/>
    <xf numFmtId="9"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33" fillId="0" borderId="0" applyFont="0" applyFill="0" applyBorder="0" applyAlignment="0" applyProtection="0"/>
    <xf numFmtId="9"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33" fillId="0" borderId="0" applyFont="0" applyFill="0" applyBorder="0" applyAlignment="0" applyProtection="0"/>
    <xf numFmtId="9"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33" fillId="0" borderId="0" applyFont="0" applyFill="0" applyBorder="0" applyAlignment="0" applyProtection="0"/>
    <xf numFmtId="9"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3" fillId="0" borderId="0"/>
    <xf numFmtId="0" fontId="17" fillId="0" borderId="0"/>
    <xf numFmtId="9" fontId="77" fillId="0" borderId="0" applyFont="0" applyFill="0" applyBorder="0" applyAlignment="0" applyProtection="0"/>
    <xf numFmtId="0" fontId="26" fillId="7" borderId="2" applyNumberFormat="0" applyAlignment="0" applyProtection="0"/>
    <xf numFmtId="43" fontId="77" fillId="0" borderId="0" applyFont="0" applyFill="0" applyBorder="0" applyAlignment="0" applyProtection="0"/>
    <xf numFmtId="0" fontId="77" fillId="0" borderId="0"/>
    <xf numFmtId="43" fontId="133" fillId="0" borderId="0" applyFont="0" applyFill="0" applyBorder="0" applyAlignment="0" applyProtection="0"/>
    <xf numFmtId="9" fontId="133" fillId="0" borderId="0" applyFont="0" applyFill="0" applyBorder="0" applyAlignment="0" applyProtection="0"/>
    <xf numFmtId="0" fontId="133" fillId="0" borderId="0"/>
    <xf numFmtId="9" fontId="133" fillId="0" borderId="0" applyFont="0" applyFill="0" applyBorder="0" applyAlignment="0" applyProtection="0"/>
    <xf numFmtId="0" fontId="17" fillId="0" borderId="0"/>
    <xf numFmtId="0" fontId="17" fillId="0" borderId="0"/>
    <xf numFmtId="0" fontId="17" fillId="0" borderId="0"/>
    <xf numFmtId="0" fontId="17" fillId="0" borderId="0"/>
    <xf numFmtId="9" fontId="133" fillId="0" borderId="0" applyFont="0" applyFill="0" applyBorder="0" applyAlignment="0" applyProtection="0"/>
    <xf numFmtId="9" fontId="133" fillId="0" borderId="0" applyFont="0" applyFill="0" applyBorder="0" applyAlignment="0" applyProtection="0"/>
    <xf numFmtId="0" fontId="17" fillId="0" borderId="0"/>
    <xf numFmtId="0" fontId="17" fillId="0" borderId="0"/>
    <xf numFmtId="9" fontId="133"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9" fontId="133" fillId="0" borderId="0" applyFont="0" applyFill="0" applyBorder="0" applyAlignment="0" applyProtection="0"/>
    <xf numFmtId="43"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33" fillId="0" borderId="0" applyFont="0" applyFill="0" applyBorder="0" applyAlignment="0" applyProtection="0"/>
    <xf numFmtId="0" fontId="17" fillId="0" borderId="0"/>
    <xf numFmtId="43" fontId="133" fillId="0" borderId="0" applyFont="0" applyFill="0" applyBorder="0" applyAlignment="0" applyProtection="0"/>
    <xf numFmtId="9"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3" fillId="0" borderId="0"/>
    <xf numFmtId="0" fontId="17" fillId="0" borderId="0"/>
    <xf numFmtId="43" fontId="133" fillId="0" borderId="0" applyFont="0" applyFill="0" applyBorder="0" applyAlignment="0" applyProtection="0"/>
    <xf numFmtId="9"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9"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9" fontId="133" fillId="0" borderId="0" applyFont="0" applyFill="0" applyBorder="0" applyAlignment="0" applyProtection="0"/>
    <xf numFmtId="43"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9"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33" fillId="0" borderId="0" applyFont="0" applyFill="0" applyBorder="0" applyAlignment="0" applyProtection="0"/>
    <xf numFmtId="9"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0" fontId="133" fillId="0" borderId="0"/>
    <xf numFmtId="9" fontId="133" fillId="0" borderId="0" applyFont="0" applyFill="0" applyBorder="0" applyAlignment="0" applyProtection="0"/>
    <xf numFmtId="0" fontId="133" fillId="0" borderId="0"/>
    <xf numFmtId="9" fontId="133" fillId="0" borderId="0" applyFont="0" applyFill="0" applyBorder="0" applyAlignment="0" applyProtection="0"/>
    <xf numFmtId="0" fontId="17" fillId="0" borderId="0"/>
    <xf numFmtId="0" fontId="133"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3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33" fillId="0" borderId="0" applyFont="0" applyFill="0" applyBorder="0" applyAlignment="0" applyProtection="0"/>
    <xf numFmtId="9"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3"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33" fillId="0" borderId="0" applyFont="0" applyFill="0" applyBorder="0" applyAlignment="0" applyProtection="0"/>
    <xf numFmtId="9"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3" fillId="0" borderId="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43" fontId="77" fillId="0" borderId="0" applyFont="0" applyFill="0" applyBorder="0" applyAlignment="0" applyProtection="0"/>
    <xf numFmtId="0" fontId="26" fillId="7" borderId="2" applyNumberFormat="0" applyAlignment="0" applyProtection="0"/>
    <xf numFmtId="0" fontId="77" fillId="0" borderId="0"/>
    <xf numFmtId="0" fontId="26" fillId="7" borderId="2" applyNumberFormat="0" applyAlignment="0" applyProtection="0"/>
    <xf numFmtId="43"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43" fontId="133" fillId="0" borderId="0" applyFont="0" applyFill="0" applyBorder="0" applyAlignment="0" applyProtection="0"/>
    <xf numFmtId="9" fontId="133" fillId="0" borderId="0" applyFont="0" applyFill="0" applyBorder="0" applyAlignment="0" applyProtection="0"/>
    <xf numFmtId="43" fontId="133" fillId="0" borderId="0" applyFont="0" applyFill="0" applyBorder="0" applyAlignment="0" applyProtection="0"/>
    <xf numFmtId="9" fontId="133" fillId="0" borderId="0" applyFont="0" applyFill="0" applyBorder="0" applyAlignment="0" applyProtection="0"/>
    <xf numFmtId="43" fontId="133" fillId="0" borderId="0" applyFont="0" applyFill="0" applyBorder="0" applyAlignment="0" applyProtection="0"/>
    <xf numFmtId="9" fontId="133" fillId="0" borderId="0" applyFont="0" applyFill="0" applyBorder="0" applyAlignment="0" applyProtection="0"/>
    <xf numFmtId="43"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0" fontId="133" fillId="0" borderId="0"/>
    <xf numFmtId="43" fontId="133" fillId="0" borderId="0" applyFont="0" applyFill="0" applyBorder="0" applyAlignment="0" applyProtection="0"/>
    <xf numFmtId="43" fontId="133" fillId="0" borderId="0" applyFont="0" applyFill="0" applyBorder="0" applyAlignment="0" applyProtection="0"/>
    <xf numFmtId="0" fontId="133" fillId="0" borderId="0"/>
    <xf numFmtId="0" fontId="133" fillId="0" borderId="0"/>
    <xf numFmtId="0" fontId="133" fillId="0" borderId="0"/>
    <xf numFmtId="43" fontId="133" fillId="0" borderId="0" applyFont="0" applyFill="0" applyBorder="0" applyAlignment="0" applyProtection="0"/>
    <xf numFmtId="0" fontId="133" fillId="0" borderId="0"/>
    <xf numFmtId="43" fontId="133" fillId="0" borderId="0" applyFont="0" applyFill="0" applyBorder="0" applyAlignment="0" applyProtection="0"/>
    <xf numFmtId="9" fontId="133" fillId="0" borderId="0" applyFont="0" applyFill="0" applyBorder="0" applyAlignment="0" applyProtection="0"/>
    <xf numFmtId="0" fontId="133" fillId="0" borderId="0"/>
    <xf numFmtId="9" fontId="133" fillId="0" borderId="0" applyFont="0" applyFill="0" applyBorder="0" applyAlignment="0" applyProtection="0"/>
    <xf numFmtId="0" fontId="133" fillId="0" borderId="0"/>
    <xf numFmtId="0" fontId="133" fillId="0" borderId="0"/>
    <xf numFmtId="43" fontId="133" fillId="0" borderId="0" applyFont="0" applyFill="0" applyBorder="0" applyAlignment="0" applyProtection="0"/>
    <xf numFmtId="43" fontId="133" fillId="0" borderId="0" applyFont="0" applyFill="0" applyBorder="0" applyAlignment="0" applyProtection="0"/>
    <xf numFmtId="0" fontId="133" fillId="0" borderId="0"/>
    <xf numFmtId="43" fontId="133" fillId="0" borderId="0" applyFont="0" applyFill="0" applyBorder="0" applyAlignment="0" applyProtection="0"/>
    <xf numFmtId="0" fontId="133" fillId="0" borderId="0"/>
    <xf numFmtId="43" fontId="133" fillId="0" borderId="0" applyFont="0" applyFill="0" applyBorder="0" applyAlignment="0" applyProtection="0"/>
    <xf numFmtId="0" fontId="133" fillId="0" borderId="0"/>
    <xf numFmtId="9" fontId="133" fillId="0" borderId="0" applyFont="0" applyFill="0" applyBorder="0" applyAlignment="0" applyProtection="0"/>
    <xf numFmtId="43" fontId="133" fillId="0" borderId="0" applyFont="0" applyFill="0" applyBorder="0" applyAlignment="0" applyProtection="0"/>
    <xf numFmtId="0" fontId="133" fillId="0" borderId="0"/>
    <xf numFmtId="9" fontId="133" fillId="0" borderId="0" applyFont="0" applyFill="0" applyBorder="0" applyAlignment="0" applyProtection="0"/>
    <xf numFmtId="9" fontId="133" fillId="0" borderId="0" applyFont="0" applyFill="0" applyBorder="0" applyAlignment="0" applyProtection="0"/>
    <xf numFmtId="43" fontId="133" fillId="0" borderId="0" applyFont="0" applyFill="0" applyBorder="0" applyAlignment="0" applyProtection="0"/>
    <xf numFmtId="0" fontId="133" fillId="0" borderId="0"/>
    <xf numFmtId="9" fontId="133" fillId="0" borderId="0" applyFont="0" applyFill="0" applyBorder="0" applyAlignment="0" applyProtection="0"/>
    <xf numFmtId="9" fontId="133" fillId="0" borderId="0" applyFont="0" applyFill="0" applyBorder="0" applyAlignment="0" applyProtection="0"/>
    <xf numFmtId="43"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33" fillId="0" borderId="0" applyFont="0" applyFill="0" applyBorder="0" applyAlignment="0" applyProtection="0"/>
    <xf numFmtId="9" fontId="1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4" borderId="0" applyNumberFormat="0" applyBorder="0" applyAlignment="0" applyProtection="0"/>
    <xf numFmtId="0" fontId="133" fillId="0" borderId="0"/>
    <xf numFmtId="0" fontId="17" fillId="0" borderId="0"/>
    <xf numFmtId="0" fontId="16" fillId="0" borderId="0"/>
    <xf numFmtId="0" fontId="15" fillId="0" borderId="0"/>
    <xf numFmtId="0" fontId="14" fillId="0" borderId="0"/>
    <xf numFmtId="0" fontId="13" fillId="0" borderId="0"/>
    <xf numFmtId="9" fontId="13" fillId="0" borderId="0" applyFont="0" applyFill="0" applyBorder="0" applyAlignment="0" applyProtection="0"/>
    <xf numFmtId="0" fontId="12" fillId="0" borderId="0"/>
    <xf numFmtId="9" fontId="12" fillId="0" borderId="0" applyFont="0" applyFill="0" applyBorder="0" applyAlignment="0" applyProtection="0"/>
    <xf numFmtId="0" fontId="11" fillId="0" borderId="0"/>
    <xf numFmtId="9" fontId="11"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44" fontId="7" fillId="0" borderId="0" applyFont="0" applyFill="0" applyBorder="0" applyAlignment="0" applyProtection="0"/>
    <xf numFmtId="0" fontId="43" fillId="0" borderId="0"/>
    <xf numFmtId="0" fontId="71" fillId="0" borderId="0"/>
    <xf numFmtId="0" fontId="133" fillId="0" borderId="0"/>
    <xf numFmtId="0" fontId="6" fillId="0" borderId="0"/>
    <xf numFmtId="44" fontId="6" fillId="0" borderId="0" applyFont="0" applyFill="0" applyBorder="0" applyAlignment="0" applyProtection="0"/>
    <xf numFmtId="0" fontId="33"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0" fontId="144" fillId="0" borderId="0" applyNumberFormat="0" applyFill="0" applyBorder="0" applyAlignment="0" applyProtection="0"/>
    <xf numFmtId="0" fontId="145" fillId="0" borderId="119" applyNumberFormat="0" applyFill="0" applyAlignment="0" applyProtection="0"/>
    <xf numFmtId="0" fontId="146" fillId="0" borderId="120" applyNumberFormat="0" applyFill="0" applyAlignment="0" applyProtection="0"/>
    <xf numFmtId="0" fontId="147" fillId="0" borderId="121" applyNumberFormat="0" applyFill="0" applyAlignment="0" applyProtection="0"/>
    <xf numFmtId="0" fontId="147" fillId="0" borderId="0" applyNumberFormat="0" applyFill="0" applyBorder="0" applyAlignment="0" applyProtection="0"/>
    <xf numFmtId="0" fontId="148" fillId="49" borderId="0" applyNumberFormat="0" applyBorder="0" applyAlignment="0" applyProtection="0"/>
    <xf numFmtId="0" fontId="149" fillId="50" borderId="0" applyNumberFormat="0" applyBorder="0" applyAlignment="0" applyProtection="0"/>
    <xf numFmtId="0" fontId="150" fillId="51" borderId="0" applyNumberFormat="0" applyBorder="0" applyAlignment="0" applyProtection="0"/>
    <xf numFmtId="0" fontId="151" fillId="52" borderId="122" applyNumberFormat="0" applyAlignment="0" applyProtection="0"/>
    <xf numFmtId="0" fontId="152" fillId="53" borderId="123" applyNumberFormat="0" applyAlignment="0" applyProtection="0"/>
    <xf numFmtId="0" fontId="153" fillId="53" borderId="122" applyNumberFormat="0" applyAlignment="0" applyProtection="0"/>
    <xf numFmtId="0" fontId="154" fillId="0" borderId="124" applyNumberFormat="0" applyFill="0" applyAlignment="0" applyProtection="0"/>
    <xf numFmtId="0" fontId="155" fillId="54" borderId="125" applyNumberFormat="0" applyAlignment="0" applyProtection="0"/>
    <xf numFmtId="0" fontId="123" fillId="0" borderId="0" applyNumberFormat="0" applyFill="0" applyBorder="0" applyAlignment="0" applyProtection="0"/>
    <xf numFmtId="0" fontId="156" fillId="0" borderId="0" applyNumberFormat="0" applyFill="0" applyBorder="0" applyAlignment="0" applyProtection="0"/>
    <xf numFmtId="0" fontId="157" fillId="0" borderId="127" applyNumberFormat="0" applyFill="0" applyAlignment="0" applyProtection="0"/>
    <xf numFmtId="0" fontId="158"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158"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158" fillId="64"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158" fillId="68"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158"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158"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133" fillId="0" borderId="0" applyFont="0" applyFill="0" applyBorder="0" applyAlignment="0" applyProtection="0"/>
    <xf numFmtId="0" fontId="133" fillId="0" borderId="0"/>
    <xf numFmtId="0" fontId="133" fillId="0" borderId="0"/>
    <xf numFmtId="43" fontId="133"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55" borderId="126" applyNumberFormat="0" applyFont="0" applyAlignment="0" applyProtection="0"/>
    <xf numFmtId="9" fontId="2" fillId="0" borderId="0" applyFont="0" applyFill="0" applyBorder="0" applyAlignment="0" applyProtection="0"/>
    <xf numFmtId="0" fontId="2" fillId="0" borderId="0"/>
    <xf numFmtId="0" fontId="133" fillId="0" borderId="0"/>
    <xf numFmtId="0" fontId="133" fillId="0" borderId="0"/>
    <xf numFmtId="0" fontId="2" fillId="0" borderId="0"/>
    <xf numFmtId="0" fontId="133"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133"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133"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55" borderId="126" applyNumberFormat="0" applyFont="0" applyAlignment="0" applyProtection="0"/>
    <xf numFmtId="0" fontId="2" fillId="55" borderId="126" applyNumberFormat="0" applyFont="0" applyAlignment="0" applyProtection="0"/>
    <xf numFmtId="0" fontId="2"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44" fontId="2" fillId="0" borderId="0" applyFont="0" applyFill="0" applyBorder="0" applyAlignment="0" applyProtection="0"/>
    <xf numFmtId="0" fontId="2" fillId="55" borderId="126" applyNumberFormat="0" applyFont="0" applyAlignment="0" applyProtection="0"/>
    <xf numFmtId="0" fontId="2"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cellStyleXfs>
  <cellXfs count="1197">
    <xf numFmtId="0" fontId="0" fillId="0" borderId="0" xfId="0"/>
    <xf numFmtId="0" fontId="72" fillId="0" borderId="0" xfId="0" applyFont="1"/>
    <xf numFmtId="0" fontId="76" fillId="0" borderId="0" xfId="0" applyFont="1"/>
    <xf numFmtId="0" fontId="0" fillId="0" borderId="0" xfId="173"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vertical="top"/>
    </xf>
    <xf numFmtId="0" fontId="0" fillId="0" borderId="0" xfId="0" applyAlignment="1">
      <alignment horizontal="center" wrapText="1"/>
    </xf>
    <xf numFmtId="0" fontId="0" fillId="0" borderId="0" xfId="873" applyFont="1"/>
    <xf numFmtId="0" fontId="34" fillId="36" borderId="27" xfId="0" applyFont="1" applyFill="1" applyBorder="1"/>
    <xf numFmtId="0" fontId="34" fillId="0" borderId="0" xfId="0" applyFont="1"/>
    <xf numFmtId="165" fontId="0" fillId="0" borderId="28" xfId="703" applyNumberFormat="1" applyFont="1" applyFill="1" applyBorder="1" applyAlignment="1">
      <alignment vertical="center"/>
    </xf>
    <xf numFmtId="0" fontId="34" fillId="0" borderId="29" xfId="0" applyFont="1" applyBorder="1"/>
    <xf numFmtId="3" fontId="34" fillId="0" borderId="30" xfId="4" applyNumberFormat="1" applyFont="1" applyBorder="1"/>
    <xf numFmtId="3" fontId="0" fillId="0" borderId="30" xfId="4" applyNumberFormat="1" applyFont="1" applyFill="1" applyBorder="1"/>
    <xf numFmtId="164" fontId="34" fillId="0" borderId="29" xfId="4" applyNumberFormat="1" applyFont="1" applyBorder="1"/>
    <xf numFmtId="0" fontId="0" fillId="0" borderId="30" xfId="0" applyBorder="1"/>
    <xf numFmtId="37" fontId="34" fillId="0" borderId="29" xfId="4" applyNumberFormat="1" applyFont="1" applyBorder="1"/>
    <xf numFmtId="173" fontId="0" fillId="0" borderId="27" xfId="0" quotePrefix="1" applyNumberFormat="1" applyBorder="1" applyAlignment="1">
      <alignment horizontal="left" vertical="center" wrapText="1"/>
    </xf>
    <xf numFmtId="0" fontId="100" fillId="0" borderId="0" xfId="0" applyFont="1" applyAlignment="1">
      <alignment horizontal="center" vertical="top"/>
    </xf>
    <xf numFmtId="0" fontId="34" fillId="0" borderId="31" xfId="0" applyFont="1" applyBorder="1"/>
    <xf numFmtId="0" fontId="34" fillId="37" borderId="31" xfId="0" applyFont="1" applyFill="1" applyBorder="1"/>
    <xf numFmtId="0" fontId="34" fillId="37" borderId="32" xfId="0" applyFont="1" applyFill="1" applyBorder="1"/>
    <xf numFmtId="0" fontId="34" fillId="36" borderId="32" xfId="0" applyFont="1" applyFill="1" applyBorder="1"/>
    <xf numFmtId="0" fontId="0" fillId="35" borderId="31" xfId="0" applyFill="1" applyBorder="1"/>
    <xf numFmtId="0" fontId="0" fillId="0" borderId="31" xfId="0" applyBorder="1"/>
    <xf numFmtId="0" fontId="34" fillId="36" borderId="32" xfId="0" applyFont="1" applyFill="1" applyBorder="1" applyAlignment="1">
      <alignment horizontal="center" wrapText="1"/>
    </xf>
    <xf numFmtId="49" fontId="35" fillId="0" borderId="0" xfId="132" quotePrefix="1" applyNumberFormat="1" applyFont="1"/>
    <xf numFmtId="0" fontId="35" fillId="0" borderId="0" xfId="132" applyFont="1"/>
    <xf numFmtId="0" fontId="35" fillId="0" borderId="0" xfId="0" applyFont="1"/>
    <xf numFmtId="0" fontId="0" fillId="0" borderId="28" xfId="0" applyBorder="1"/>
    <xf numFmtId="0" fontId="103" fillId="0" borderId="0" xfId="0" applyFont="1"/>
    <xf numFmtId="49" fontId="72" fillId="0" borderId="0" xfId="0" applyNumberFormat="1" applyFont="1" applyAlignment="1">
      <alignment horizontal="center" vertical="center"/>
    </xf>
    <xf numFmtId="0" fontId="105" fillId="0" borderId="0" xfId="0" applyFont="1"/>
    <xf numFmtId="0" fontId="0" fillId="37" borderId="31" xfId="0" applyFill="1" applyBorder="1"/>
    <xf numFmtId="0" fontId="0" fillId="37" borderId="32" xfId="0" applyFill="1" applyBorder="1"/>
    <xf numFmtId="0" fontId="34" fillId="37" borderId="25" xfId="0" applyFont="1" applyFill="1" applyBorder="1"/>
    <xf numFmtId="0" fontId="105" fillId="0" borderId="0" xfId="0" applyFont="1" applyAlignment="1">
      <alignment horizontal="left"/>
    </xf>
    <xf numFmtId="44" fontId="0" fillId="0" borderId="0" xfId="2" applyFont="1" applyFill="1" applyBorder="1"/>
    <xf numFmtId="49" fontId="0" fillId="0" borderId="0" xfId="0" applyNumberFormat="1" applyAlignment="1">
      <alignment horizontal="left" vertical="center"/>
    </xf>
    <xf numFmtId="164" fontId="0" fillId="0" borderId="30" xfId="4" applyNumberFormat="1" applyFont="1" applyBorder="1"/>
    <xf numFmtId="0" fontId="34" fillId="36" borderId="33" xfId="0" applyFont="1" applyFill="1" applyBorder="1"/>
    <xf numFmtId="0" fontId="34" fillId="36" borderId="34" xfId="0" applyFont="1" applyFill="1" applyBorder="1"/>
    <xf numFmtId="0" fontId="34" fillId="36" borderId="35" xfId="0" applyFont="1" applyFill="1" applyBorder="1"/>
    <xf numFmtId="0" fontId="34" fillId="36" borderId="36" xfId="0" applyFont="1" applyFill="1" applyBorder="1" applyAlignment="1">
      <alignment horizontal="center"/>
    </xf>
    <xf numFmtId="164" fontId="34" fillId="0" borderId="0" xfId="4" applyNumberFormat="1" applyFont="1" applyBorder="1"/>
    <xf numFmtId="37" fontId="34" fillId="0" borderId="0" xfId="4" applyNumberFormat="1" applyFont="1" applyBorder="1"/>
    <xf numFmtId="0" fontId="73" fillId="0" borderId="0" xfId="0" applyFont="1" applyAlignment="1">
      <alignment wrapText="1"/>
    </xf>
    <xf numFmtId="0" fontId="74" fillId="0" borderId="24" xfId="0" applyFont="1" applyBorder="1"/>
    <xf numFmtId="0" fontId="73" fillId="0" borderId="29" xfId="0" applyFont="1" applyBorder="1"/>
    <xf numFmtId="0" fontId="74" fillId="0" borderId="0" xfId="0" applyFont="1"/>
    <xf numFmtId="0" fontId="74" fillId="0" borderId="30" xfId="0" applyFont="1" applyBorder="1"/>
    <xf numFmtId="0" fontId="74" fillId="0" borderId="29" xfId="0" applyFont="1" applyBorder="1"/>
    <xf numFmtId="173" fontId="0" fillId="0" borderId="39" xfId="0" applyNumberFormat="1" applyBorder="1" applyAlignment="1">
      <alignment horizontal="justify" vertical="center" wrapText="1"/>
    </xf>
    <xf numFmtId="164" fontId="0" fillId="0" borderId="0" xfId="39" applyNumberFormat="1" applyFont="1" applyFill="1"/>
    <xf numFmtId="44" fontId="0" fillId="0" borderId="0" xfId="703" applyFont="1" applyFill="1"/>
    <xf numFmtId="176" fontId="0" fillId="0" borderId="27" xfId="509" applyNumberFormat="1" applyFont="1" applyFill="1" applyBorder="1" applyAlignment="1">
      <alignment vertical="center" wrapText="1"/>
    </xf>
    <xf numFmtId="176" fontId="0" fillId="0" borderId="29" xfId="509" applyNumberFormat="1" applyFont="1" applyFill="1" applyBorder="1" applyAlignment="1">
      <alignment vertical="center" wrapText="1"/>
    </xf>
    <xf numFmtId="176" fontId="0" fillId="0" borderId="38" xfId="509" applyNumberFormat="1" applyFont="1" applyFill="1" applyBorder="1" applyAlignment="1">
      <alignment vertical="center" wrapText="1"/>
    </xf>
    <xf numFmtId="176" fontId="0" fillId="0" borderId="24" xfId="509" applyNumberFormat="1" applyFont="1" applyFill="1" applyBorder="1" applyAlignment="1">
      <alignment vertical="center" wrapText="1"/>
    </xf>
    <xf numFmtId="176" fontId="0" fillId="0" borderId="34" xfId="0" applyNumberFormat="1" applyBorder="1"/>
    <xf numFmtId="176" fontId="0" fillId="0" borderId="26" xfId="0" applyNumberFormat="1" applyBorder="1"/>
    <xf numFmtId="176" fontId="0" fillId="0" borderId="44" xfId="0" applyNumberFormat="1" applyBorder="1"/>
    <xf numFmtId="0" fontId="105" fillId="37" borderId="46" xfId="0" applyFont="1" applyFill="1" applyBorder="1"/>
    <xf numFmtId="0" fontId="105" fillId="37" borderId="30" xfId="0" applyFont="1" applyFill="1" applyBorder="1"/>
    <xf numFmtId="0" fontId="105" fillId="37" borderId="47" xfId="0" applyFont="1" applyFill="1" applyBorder="1"/>
    <xf numFmtId="0" fontId="105" fillId="0" borderId="30" xfId="0" applyFont="1" applyBorder="1" applyAlignment="1">
      <alignment horizontal="left"/>
    </xf>
    <xf numFmtId="0" fontId="34" fillId="36" borderId="29" xfId="0" applyFont="1" applyFill="1" applyBorder="1" applyAlignment="1">
      <alignment horizontal="center" vertical="center" wrapText="1"/>
    </xf>
    <xf numFmtId="0" fontId="34" fillId="36" borderId="38" xfId="0" applyFont="1" applyFill="1" applyBorder="1" applyAlignment="1">
      <alignment horizontal="center" vertical="center" wrapText="1"/>
    </xf>
    <xf numFmtId="165" fontId="0" fillId="0" borderId="29" xfId="703" applyNumberFormat="1" applyFont="1" applyFill="1" applyBorder="1" applyAlignment="1">
      <alignment vertical="center"/>
    </xf>
    <xf numFmtId="0" fontId="110" fillId="38" borderId="33" xfId="0" applyFont="1" applyFill="1" applyBorder="1" applyAlignment="1">
      <alignment horizontal="center" vertical="center" wrapText="1"/>
    </xf>
    <xf numFmtId="0" fontId="115" fillId="0" borderId="48" xfId="0" applyFont="1" applyBorder="1" applyAlignment="1">
      <alignment horizontal="left" vertical="center" wrapText="1"/>
    </xf>
    <xf numFmtId="0" fontId="110" fillId="0" borderId="0" xfId="0" applyFont="1" applyAlignment="1">
      <alignment vertical="center"/>
    </xf>
    <xf numFmtId="0" fontId="116" fillId="0" borderId="0" xfId="0" applyFont="1" applyAlignment="1">
      <alignment vertical="center" wrapText="1"/>
    </xf>
    <xf numFmtId="0" fontId="117" fillId="0" borderId="48" xfId="0" applyFont="1" applyBorder="1" applyAlignment="1">
      <alignment horizontal="left" vertical="center" wrapText="1"/>
    </xf>
    <xf numFmtId="10" fontId="0" fillId="0" borderId="0" xfId="1" applyNumberFormat="1" applyFont="1"/>
    <xf numFmtId="0" fontId="34" fillId="35" borderId="39" xfId="0" applyFont="1" applyFill="1" applyBorder="1"/>
    <xf numFmtId="164" fontId="0" fillId="35" borderId="0" xfId="39" applyNumberFormat="1" applyFont="1" applyFill="1" applyBorder="1"/>
    <xf numFmtId="0" fontId="71" fillId="35" borderId="0" xfId="0" applyFont="1" applyFill="1"/>
    <xf numFmtId="0" fontId="34" fillId="0" borderId="29" xfId="0" applyFont="1" applyBorder="1" applyAlignment="1">
      <alignment wrapText="1"/>
    </xf>
    <xf numFmtId="0" fontId="100" fillId="0" borderId="0" xfId="0" applyFont="1"/>
    <xf numFmtId="0" fontId="100" fillId="0" borderId="0" xfId="0" applyFont="1" applyAlignment="1">
      <alignment wrapText="1"/>
    </xf>
    <xf numFmtId="0" fontId="34" fillId="0" borderId="29" xfId="0" applyFont="1" applyBorder="1" applyAlignment="1">
      <alignment horizontal="left" wrapText="1" indent="1"/>
    </xf>
    <xf numFmtId="0" fontId="0" fillId="37" borderId="26" xfId="0" applyFill="1" applyBorder="1"/>
    <xf numFmtId="0" fontId="104" fillId="37" borderId="26" xfId="0" applyFont="1" applyFill="1" applyBorder="1"/>
    <xf numFmtId="164" fontId="104" fillId="37" borderId="26" xfId="39" applyNumberFormat="1" applyFont="1" applyFill="1" applyBorder="1"/>
    <xf numFmtId="164" fontId="0" fillId="37" borderId="26" xfId="39" applyNumberFormat="1" applyFont="1" applyFill="1" applyBorder="1"/>
    <xf numFmtId="0" fontId="0" fillId="37" borderId="44" xfId="0" applyFill="1" applyBorder="1"/>
    <xf numFmtId="0" fontId="0" fillId="0" borderId="0" xfId="0" applyAlignment="1">
      <alignment vertical="top"/>
    </xf>
    <xf numFmtId="0" fontId="0" fillId="0" borderId="0" xfId="0" quotePrefix="1" applyAlignment="1">
      <alignment vertical="top"/>
    </xf>
    <xf numFmtId="0" fontId="0" fillId="0" borderId="0" xfId="0" quotePrefix="1" applyAlignment="1">
      <alignment vertical="top" wrapText="1"/>
    </xf>
    <xf numFmtId="0" fontId="0" fillId="0" borderId="0" xfId="127" applyFont="1" applyAlignment="1">
      <alignment wrapText="1"/>
    </xf>
    <xf numFmtId="0" fontId="73" fillId="0" borderId="0" xfId="0" applyFont="1"/>
    <xf numFmtId="3" fontId="0" fillId="36" borderId="30" xfId="4" applyNumberFormat="1" applyFont="1" applyFill="1" applyBorder="1"/>
    <xf numFmtId="3" fontId="34" fillId="36" borderId="30" xfId="4" applyNumberFormat="1" applyFont="1" applyFill="1" applyBorder="1"/>
    <xf numFmtId="0" fontId="34" fillId="36" borderId="45" xfId="0" applyFont="1" applyFill="1" applyBorder="1"/>
    <xf numFmtId="0" fontId="34" fillId="36" borderId="45" xfId="0" applyFont="1" applyFill="1" applyBorder="1" applyAlignment="1">
      <alignment horizontal="left"/>
    </xf>
    <xf numFmtId="0" fontId="72" fillId="0" borderId="0" xfId="0" applyFont="1" applyAlignment="1">
      <alignment horizontal="left" wrapText="1"/>
    </xf>
    <xf numFmtId="0" fontId="0" fillId="39" borderId="29" xfId="0" applyFill="1" applyBorder="1"/>
    <xf numFmtId="0" fontId="115" fillId="0" borderId="49" xfId="0" applyFont="1" applyBorder="1" applyAlignment="1">
      <alignment horizontal="center" vertical="center" wrapText="1"/>
    </xf>
    <xf numFmtId="0" fontId="115" fillId="0" borderId="50" xfId="0" applyFont="1" applyBorder="1" applyAlignment="1">
      <alignment horizontal="center" vertical="center" wrapText="1"/>
    </xf>
    <xf numFmtId="0" fontId="34" fillId="37" borderId="26" xfId="528" applyFont="1" applyFill="1" applyBorder="1"/>
    <xf numFmtId="0" fontId="34" fillId="37" borderId="44" xfId="528" applyFont="1" applyFill="1" applyBorder="1"/>
    <xf numFmtId="0" fontId="34" fillId="37" borderId="25" xfId="528" applyFont="1" applyFill="1" applyBorder="1"/>
    <xf numFmtId="0" fontId="34" fillId="0" borderId="51" xfId="528" applyFont="1" applyBorder="1"/>
    <xf numFmtId="0" fontId="34" fillId="0" borderId="0" xfId="528" applyFont="1"/>
    <xf numFmtId="0" fontId="34" fillId="0" borderId="52" xfId="528" applyFont="1" applyBorder="1"/>
    <xf numFmtId="0" fontId="34" fillId="0" borderId="53" xfId="528" applyFont="1" applyBorder="1"/>
    <xf numFmtId="0" fontId="34" fillId="0" borderId="54" xfId="528" applyFont="1" applyBorder="1"/>
    <xf numFmtId="0" fontId="118" fillId="0" borderId="0" xfId="528" applyFont="1" applyAlignment="1">
      <alignment horizontal="left"/>
    </xf>
    <xf numFmtId="0" fontId="133" fillId="0" borderId="0" xfId="528" applyAlignment="1">
      <alignment horizontal="center"/>
    </xf>
    <xf numFmtId="0" fontId="133" fillId="0" borderId="0" xfId="528"/>
    <xf numFmtId="49" fontId="35" fillId="0" borderId="0" xfId="528" applyNumberFormat="1" applyFont="1" applyAlignment="1">
      <alignment horizontal="center"/>
    </xf>
    <xf numFmtId="0" fontId="34" fillId="36" borderId="55" xfId="528" applyFont="1" applyFill="1" applyBorder="1"/>
    <xf numFmtId="0" fontId="34" fillId="36" borderId="32" xfId="528" applyFont="1" applyFill="1" applyBorder="1"/>
    <xf numFmtId="0" fontId="34" fillId="36" borderId="32" xfId="528" applyFont="1" applyFill="1" applyBorder="1" applyAlignment="1">
      <alignment horizontal="center" wrapText="1"/>
    </xf>
    <xf numFmtId="0" fontId="34" fillId="37" borderId="32" xfId="528" applyFont="1" applyFill="1" applyBorder="1"/>
    <xf numFmtId="0" fontId="34" fillId="37" borderId="31" xfId="528" applyFont="1" applyFill="1" applyBorder="1"/>
    <xf numFmtId="0" fontId="34" fillId="0" borderId="31" xfId="528" applyFont="1" applyBorder="1"/>
    <xf numFmtId="9" fontId="74" fillId="0" borderId="30" xfId="1" applyFont="1" applyBorder="1"/>
    <xf numFmtId="0" fontId="0" fillId="37" borderId="32" xfId="528" applyFont="1" applyFill="1" applyBorder="1"/>
    <xf numFmtId="0" fontId="0" fillId="35" borderId="31" xfId="528" applyFont="1" applyFill="1" applyBorder="1"/>
    <xf numFmtId="164" fontId="0" fillId="0" borderId="56" xfId="0" applyNumberFormat="1" applyBorder="1"/>
    <xf numFmtId="0" fontId="0" fillId="0" borderId="0" xfId="528" applyFont="1"/>
    <xf numFmtId="0" fontId="0" fillId="0" borderId="51" xfId="528" applyFont="1" applyBorder="1"/>
    <xf numFmtId="164" fontId="0" fillId="0" borderId="57" xfId="0" applyNumberFormat="1" applyBorder="1"/>
    <xf numFmtId="164" fontId="0" fillId="0" borderId="39" xfId="0" applyNumberFormat="1" applyBorder="1"/>
    <xf numFmtId="9" fontId="0" fillId="0" borderId="56" xfId="187" applyFont="1" applyBorder="1"/>
    <xf numFmtId="164" fontId="0" fillId="0" borderId="58" xfId="39" applyNumberFormat="1" applyFont="1" applyBorder="1"/>
    <xf numFmtId="0" fontId="0" fillId="0" borderId="59" xfId="528" applyFont="1" applyBorder="1"/>
    <xf numFmtId="0" fontId="0" fillId="0" borderId="31" xfId="528" applyFont="1" applyBorder="1"/>
    <xf numFmtId="0" fontId="0" fillId="37" borderId="31" xfId="528" applyFont="1" applyFill="1" applyBorder="1"/>
    <xf numFmtId="0" fontId="0" fillId="37" borderId="24" xfId="528" applyFont="1" applyFill="1" applyBorder="1"/>
    <xf numFmtId="0" fontId="0" fillId="0" borderId="61" xfId="528" applyFont="1" applyBorder="1"/>
    <xf numFmtId="0" fontId="0" fillId="0" borderId="54" xfId="528" applyFont="1" applyBorder="1"/>
    <xf numFmtId="0" fontId="0" fillId="0" borderId="39" xfId="528" applyFont="1" applyBorder="1"/>
    <xf numFmtId="0" fontId="0" fillId="0" borderId="52" xfId="528" applyFont="1" applyBorder="1"/>
    <xf numFmtId="0" fontId="0" fillId="0" borderId="57" xfId="528" applyFont="1" applyBorder="1"/>
    <xf numFmtId="0" fontId="0" fillId="0" borderId="62" xfId="528" applyFont="1" applyBorder="1"/>
    <xf numFmtId="0" fontId="0" fillId="0" borderId="53" xfId="528" applyFont="1" applyBorder="1"/>
    <xf numFmtId="0" fontId="0" fillId="0" borderId="63" xfId="528" applyFont="1" applyBorder="1"/>
    <xf numFmtId="0" fontId="34" fillId="0" borderId="0" xfId="0" applyFont="1" applyAlignment="1">
      <alignment horizontal="left"/>
    </xf>
    <xf numFmtId="164" fontId="74" fillId="0" borderId="29" xfId="4" applyNumberFormat="1" applyFont="1" applyBorder="1"/>
    <xf numFmtId="3" fontId="0" fillId="0" borderId="0" xfId="0" applyNumberFormat="1" applyAlignment="1">
      <alignment vertical="center" wrapText="1"/>
    </xf>
    <xf numFmtId="49" fontId="133" fillId="0" borderId="0" xfId="132" applyNumberFormat="1"/>
    <xf numFmtId="49" fontId="34" fillId="0" borderId="0" xfId="132" applyNumberFormat="1" applyFont="1"/>
    <xf numFmtId="0" fontId="0" fillId="0" borderId="30" xfId="0" applyBorder="1" applyAlignment="1">
      <alignment horizontal="center"/>
    </xf>
    <xf numFmtId="164" fontId="0" fillId="35" borderId="30" xfId="4" applyNumberFormat="1" applyFont="1" applyFill="1" applyBorder="1"/>
    <xf numFmtId="173" fontId="71" fillId="0" borderId="27" xfId="0" quotePrefix="1" applyNumberFormat="1" applyFont="1" applyBorder="1" applyAlignment="1">
      <alignment horizontal="left" vertical="top" wrapText="1"/>
    </xf>
    <xf numFmtId="0" fontId="0" fillId="0" borderId="33" xfId="528" applyFont="1" applyBorder="1"/>
    <xf numFmtId="0" fontId="0" fillId="0" borderId="34" xfId="528" applyFont="1" applyBorder="1"/>
    <xf numFmtId="164" fontId="0" fillId="0" borderId="34" xfId="528" applyNumberFormat="1" applyFont="1" applyBorder="1"/>
    <xf numFmtId="0" fontId="0" fillId="0" borderId="60" xfId="528" applyFont="1" applyBorder="1"/>
    <xf numFmtId="0" fontId="0" fillId="0" borderId="64" xfId="0" applyBorder="1" applyAlignment="1">
      <alignment vertical="center" wrapText="1"/>
    </xf>
    <xf numFmtId="3" fontId="0" fillId="0" borderId="64" xfId="0" applyNumberFormat="1" applyBorder="1" applyAlignment="1">
      <alignment vertical="center" wrapText="1"/>
    </xf>
    <xf numFmtId="171" fontId="0" fillId="0" borderId="0" xfId="1" applyNumberFormat="1" applyFont="1" applyFill="1"/>
    <xf numFmtId="177" fontId="0" fillId="0" borderId="0" xfId="1" applyNumberFormat="1" applyFont="1" applyFill="1"/>
    <xf numFmtId="0" fontId="0" fillId="37" borderId="8" xfId="528" applyFont="1" applyFill="1" applyBorder="1"/>
    <xf numFmtId="171" fontId="0" fillId="0" borderId="66" xfId="187" applyNumberFormat="1" applyFont="1" applyBorder="1"/>
    <xf numFmtId="164" fontId="0" fillId="37" borderId="8" xfId="39" applyNumberFormat="1" applyFont="1" applyFill="1" applyBorder="1"/>
    <xf numFmtId="164" fontId="0" fillId="0" borderId="8" xfId="39" applyNumberFormat="1" applyFont="1" applyBorder="1"/>
    <xf numFmtId="39" fontId="0" fillId="37" borderId="8" xfId="39" applyNumberFormat="1" applyFont="1" applyFill="1" applyBorder="1"/>
    <xf numFmtId="0" fontId="0" fillId="0" borderId="66" xfId="528" applyFont="1" applyBorder="1"/>
    <xf numFmtId="0" fontId="0" fillId="0" borderId="65" xfId="528" applyFont="1" applyBorder="1"/>
    <xf numFmtId="44" fontId="0" fillId="0" borderId="8" xfId="703" applyFont="1" applyBorder="1"/>
    <xf numFmtId="0" fontId="0" fillId="0" borderId="67" xfId="528" applyFont="1" applyBorder="1"/>
    <xf numFmtId="0" fontId="0" fillId="37" borderId="67" xfId="528" applyFont="1" applyFill="1" applyBorder="1"/>
    <xf numFmtId="164" fontId="0" fillId="0" borderId="68" xfId="0" applyNumberFormat="1" applyBorder="1"/>
    <xf numFmtId="0" fontId="34" fillId="37" borderId="65" xfId="528" applyFont="1" applyFill="1" applyBorder="1"/>
    <xf numFmtId="0" fontId="34" fillId="37" borderId="66" xfId="528" applyFont="1" applyFill="1" applyBorder="1"/>
    <xf numFmtId="0" fontId="34" fillId="37" borderId="8" xfId="528" applyFont="1" applyFill="1" applyBorder="1"/>
    <xf numFmtId="164" fontId="0" fillId="0" borderId="66" xfId="0" applyNumberFormat="1" applyBorder="1"/>
    <xf numFmtId="0" fontId="0" fillId="0" borderId="68" xfId="528" applyFont="1" applyBorder="1"/>
    <xf numFmtId="0" fontId="34" fillId="36" borderId="8" xfId="0" applyFont="1" applyFill="1" applyBorder="1" applyAlignment="1">
      <alignment horizontal="center" vertical="center" wrapText="1"/>
    </xf>
    <xf numFmtId="0" fontId="34" fillId="36" borderId="66" xfId="0" applyFont="1" applyFill="1" applyBorder="1" applyAlignment="1">
      <alignment horizontal="center" vertical="center" wrapText="1"/>
    </xf>
    <xf numFmtId="0" fontId="0" fillId="37" borderId="65" xfId="0" applyFill="1" applyBorder="1"/>
    <xf numFmtId="0" fontId="0" fillId="37" borderId="8" xfId="0" applyFill="1" applyBorder="1"/>
    <xf numFmtId="0" fontId="0" fillId="37" borderId="66" xfId="0" applyFill="1" applyBorder="1"/>
    <xf numFmtId="164" fontId="0" fillId="0" borderId="65" xfId="0" applyNumberFormat="1" applyBorder="1"/>
    <xf numFmtId="164" fontId="0" fillId="0" borderId="8" xfId="0" applyNumberFormat="1" applyBorder="1"/>
    <xf numFmtId="175" fontId="0" fillId="0" borderId="8" xfId="0" applyNumberFormat="1" applyBorder="1"/>
    <xf numFmtId="164" fontId="0" fillId="0" borderId="65" xfId="39" applyNumberFormat="1" applyFont="1" applyFill="1" applyBorder="1"/>
    <xf numFmtId="164" fontId="0" fillId="0" borderId="8" xfId="39" applyNumberFormat="1" applyFont="1" applyFill="1" applyBorder="1"/>
    <xf numFmtId="0" fontId="0" fillId="0" borderId="66" xfId="0" applyBorder="1"/>
    <xf numFmtId="0" fontId="0" fillId="0" borderId="8" xfId="0" applyBorder="1"/>
    <xf numFmtId="164" fontId="0" fillId="37" borderId="66" xfId="39" applyNumberFormat="1" applyFont="1" applyFill="1" applyBorder="1"/>
    <xf numFmtId="0" fontId="0" fillId="0" borderId="67" xfId="0" applyBorder="1"/>
    <xf numFmtId="0" fontId="0" fillId="37" borderId="67" xfId="0" applyFill="1" applyBorder="1"/>
    <xf numFmtId="0" fontId="0" fillId="0" borderId="65" xfId="0" applyBorder="1"/>
    <xf numFmtId="0" fontId="0" fillId="0" borderId="68" xfId="0" applyBorder="1" applyAlignment="1">
      <alignment horizontal="left"/>
    </xf>
    <xf numFmtId="0" fontId="34" fillId="36" borderId="65" xfId="0" applyFont="1" applyFill="1" applyBorder="1"/>
    <xf numFmtId="0" fontId="34" fillId="36" borderId="8" xfId="0" applyFont="1" applyFill="1" applyBorder="1"/>
    <xf numFmtId="0" fontId="34" fillId="37" borderId="65" xfId="0" applyFont="1" applyFill="1" applyBorder="1"/>
    <xf numFmtId="0" fontId="71" fillId="37" borderId="8" xfId="0" applyFont="1" applyFill="1" applyBorder="1"/>
    <xf numFmtId="0" fontId="71" fillId="37" borderId="66" xfId="0" applyFont="1" applyFill="1" applyBorder="1"/>
    <xf numFmtId="171" fontId="71" fillId="0" borderId="66" xfId="187" applyNumberFormat="1" applyFont="1" applyBorder="1"/>
    <xf numFmtId="164" fontId="71" fillId="37" borderId="8" xfId="39" applyNumberFormat="1" applyFont="1" applyFill="1" applyBorder="1"/>
    <xf numFmtId="0" fontId="71" fillId="0" borderId="65" xfId="0" applyFont="1" applyBorder="1"/>
    <xf numFmtId="171" fontId="71" fillId="37" borderId="66" xfId="187" applyNumberFormat="1" applyFont="1" applyFill="1" applyBorder="1"/>
    <xf numFmtId="0" fontId="34" fillId="0" borderId="8" xfId="0" applyFont="1" applyBorder="1" applyAlignment="1">
      <alignment wrapText="1"/>
    </xf>
    <xf numFmtId="0" fontId="0" fillId="41" borderId="8" xfId="0" applyFill="1" applyBorder="1"/>
    <xf numFmtId="16" fontId="0" fillId="0" borderId="8" xfId="0" applyNumberFormat="1" applyBorder="1"/>
    <xf numFmtId="0" fontId="0" fillId="0" borderId="65" xfId="127" applyFont="1" applyBorder="1"/>
    <xf numFmtId="3" fontId="0" fillId="0" borderId="8" xfId="4" applyNumberFormat="1" applyFont="1" applyFill="1" applyBorder="1"/>
    <xf numFmtId="3" fontId="0" fillId="36" borderId="8" xfId="4" applyNumberFormat="1" applyFont="1" applyFill="1" applyBorder="1"/>
    <xf numFmtId="3" fontId="34" fillId="36" borderId="8" xfId="4" applyNumberFormat="1" applyFont="1" applyFill="1" applyBorder="1"/>
    <xf numFmtId="0" fontId="34" fillId="0" borderId="68" xfId="0" applyFont="1" applyBorder="1"/>
    <xf numFmtId="0" fontId="0" fillId="0" borderId="8" xfId="0" applyBorder="1" applyAlignment="1">
      <alignment horizontal="center"/>
    </xf>
    <xf numFmtId="164" fontId="0" fillId="0" borderId="8" xfId="4" applyNumberFormat="1" applyFont="1" applyBorder="1"/>
    <xf numFmtId="164" fontId="0" fillId="0" borderId="8" xfId="4" quotePrefix="1" applyNumberFormat="1" applyFont="1" applyBorder="1" applyAlignment="1">
      <alignment horizontal="center"/>
    </xf>
    <xf numFmtId="164" fontId="0" fillId="0" borderId="8" xfId="4" applyNumberFormat="1" applyFont="1" applyFill="1" applyBorder="1"/>
    <xf numFmtId="164" fontId="0" fillId="0" borderId="8" xfId="4" applyNumberFormat="1" applyFont="1" applyBorder="1" applyAlignment="1">
      <alignment horizontal="center"/>
    </xf>
    <xf numFmtId="0" fontId="34" fillId="36" borderId="65" xfId="0" applyFont="1" applyFill="1" applyBorder="1" applyAlignment="1">
      <alignment horizontal="center"/>
    </xf>
    <xf numFmtId="0" fontId="34" fillId="37" borderId="69" xfId="0" applyFont="1" applyFill="1" applyBorder="1"/>
    <xf numFmtId="0" fontId="0" fillId="0" borderId="69" xfId="0" quotePrefix="1" applyBorder="1" applyAlignment="1">
      <alignment horizontal="left"/>
    </xf>
    <xf numFmtId="9" fontId="0" fillId="0" borderId="65" xfId="0" applyNumberFormat="1" applyBorder="1"/>
    <xf numFmtId="9" fontId="0" fillId="0" borderId="8" xfId="0" applyNumberFormat="1" applyBorder="1"/>
    <xf numFmtId="9" fontId="0" fillId="0" borderId="66" xfId="0" applyNumberFormat="1" applyBorder="1"/>
    <xf numFmtId="0" fontId="0" fillId="0" borderId="69" xfId="0" applyBorder="1"/>
    <xf numFmtId="0" fontId="34" fillId="0" borderId="69" xfId="0" applyFont="1" applyBorder="1"/>
    <xf numFmtId="9" fontId="0" fillId="37" borderId="65" xfId="0" applyNumberFormat="1" applyFill="1" applyBorder="1"/>
    <xf numFmtId="9" fontId="0" fillId="37" borderId="8" xfId="0" applyNumberFormat="1" applyFill="1" applyBorder="1"/>
    <xf numFmtId="9" fontId="0" fillId="37" borderId="66" xfId="0" applyNumberFormat="1" applyFill="1" applyBorder="1"/>
    <xf numFmtId="176" fontId="0" fillId="0" borderId="66" xfId="509" applyNumberFormat="1" applyFont="1" applyFill="1" applyBorder="1" applyAlignment="1">
      <alignment vertical="center"/>
    </xf>
    <xf numFmtId="0" fontId="74" fillId="0" borderId="68" xfId="0" applyFont="1" applyBorder="1"/>
    <xf numFmtId="42" fontId="0" fillId="0" borderId="8" xfId="0" applyNumberFormat="1" applyBorder="1"/>
    <xf numFmtId="0" fontId="0" fillId="0" borderId="8" xfId="0" applyBorder="1" applyAlignment="1">
      <alignment horizontal="center" vertical="center" wrapText="1"/>
    </xf>
    <xf numFmtId="165" fontId="0" fillId="0" borderId="8" xfId="703" applyNumberFormat="1" applyFont="1" applyFill="1" applyBorder="1" applyAlignment="1">
      <alignment vertical="center"/>
    </xf>
    <xf numFmtId="0" fontId="0" fillId="42" borderId="8" xfId="0" applyFill="1" applyBorder="1" applyAlignment="1">
      <alignment horizontal="center"/>
    </xf>
    <xf numFmtId="0" fontId="133" fillId="0" borderId="0" xfId="132"/>
    <xf numFmtId="0" fontId="34" fillId="36" borderId="69" xfId="132" applyFont="1" applyFill="1" applyBorder="1"/>
    <xf numFmtId="0" fontId="34" fillId="36" borderId="68" xfId="132" applyFont="1" applyFill="1" applyBorder="1" applyAlignment="1">
      <alignment horizontal="center"/>
    </xf>
    <xf numFmtId="0" fontId="34" fillId="36" borderId="30" xfId="132" applyFont="1" applyFill="1" applyBorder="1" applyAlignment="1">
      <alignment horizontal="center"/>
    </xf>
    <xf numFmtId="0" fontId="34" fillId="36" borderId="59" xfId="132" applyFont="1" applyFill="1" applyBorder="1" applyAlignment="1">
      <alignment horizontal="center"/>
    </xf>
    <xf numFmtId="0" fontId="133" fillId="36" borderId="27" xfId="132" applyFill="1" applyBorder="1"/>
    <xf numFmtId="0" fontId="133" fillId="36" borderId="28" xfId="132" applyFill="1" applyBorder="1"/>
    <xf numFmtId="0" fontId="133" fillId="36" borderId="71" xfId="132" applyFill="1" applyBorder="1"/>
    <xf numFmtId="0" fontId="133" fillId="36" borderId="39" xfId="132" applyFill="1" applyBorder="1"/>
    <xf numFmtId="0" fontId="133" fillId="36" borderId="0" xfId="132" applyFill="1"/>
    <xf numFmtId="0" fontId="133" fillId="36" borderId="52" xfId="132" applyFill="1" applyBorder="1"/>
    <xf numFmtId="0" fontId="0" fillId="0" borderId="69" xfId="132" quotePrefix="1" applyFont="1" applyBorder="1" applyAlignment="1">
      <alignment horizontal="left"/>
    </xf>
    <xf numFmtId="0" fontId="0" fillId="0" borderId="69" xfId="132" applyFont="1" applyBorder="1"/>
    <xf numFmtId="9" fontId="0" fillId="0" borderId="24" xfId="197" applyFont="1" applyBorder="1"/>
    <xf numFmtId="9" fontId="0" fillId="0" borderId="29" xfId="197" applyFont="1" applyBorder="1"/>
    <xf numFmtId="9" fontId="0" fillId="0" borderId="38" xfId="197" applyFont="1" applyBorder="1"/>
    <xf numFmtId="0" fontId="34" fillId="0" borderId="43" xfId="132" quotePrefix="1" applyFont="1" applyBorder="1" applyAlignment="1">
      <alignment horizontal="left"/>
    </xf>
    <xf numFmtId="9" fontId="0" fillId="0" borderId="45" xfId="197" applyFont="1" applyBorder="1"/>
    <xf numFmtId="9" fontId="0" fillId="0" borderId="46" xfId="197" applyFont="1" applyBorder="1"/>
    <xf numFmtId="9" fontId="0" fillId="0" borderId="47" xfId="197" applyFont="1" applyBorder="1"/>
    <xf numFmtId="0" fontId="72" fillId="0" borderId="69" xfId="132" applyFont="1" applyBorder="1"/>
    <xf numFmtId="0" fontId="0" fillId="0" borderId="43" xfId="132" applyFont="1" applyBorder="1"/>
    <xf numFmtId="0" fontId="0" fillId="0" borderId="39" xfId="132" applyFont="1" applyBorder="1"/>
    <xf numFmtId="0" fontId="0" fillId="0" borderId="0" xfId="132" applyFont="1"/>
    <xf numFmtId="0" fontId="0" fillId="0" borderId="52" xfId="132" applyFont="1" applyBorder="1"/>
    <xf numFmtId="0" fontId="0" fillId="0" borderId="27" xfId="132" applyFont="1" applyBorder="1"/>
    <xf numFmtId="165" fontId="133" fillId="0" borderId="0" xfId="132" applyNumberFormat="1"/>
    <xf numFmtId="0" fontId="0" fillId="0" borderId="69" xfId="132" applyFont="1" applyBorder="1" applyAlignment="1">
      <alignment wrapText="1"/>
    </xf>
    <xf numFmtId="0" fontId="0" fillId="0" borderId="69" xfId="132" quotePrefix="1" applyFont="1" applyBorder="1" applyAlignment="1">
      <alignment horizontal="left" wrapText="1"/>
    </xf>
    <xf numFmtId="9" fontId="0" fillId="0" borderId="73" xfId="197" applyFont="1" applyBorder="1"/>
    <xf numFmtId="9" fontId="0" fillId="0" borderId="72" xfId="197" applyFont="1" applyBorder="1"/>
    <xf numFmtId="9" fontId="0" fillId="0" borderId="74" xfId="197" applyFont="1" applyBorder="1"/>
    <xf numFmtId="9" fontId="0" fillId="0" borderId="65" xfId="197" applyFont="1" applyBorder="1"/>
    <xf numFmtId="9" fontId="0" fillId="0" borderId="8" xfId="197" applyFont="1" applyBorder="1"/>
    <xf numFmtId="9" fontId="0" fillId="0" borderId="66" xfId="197" applyFont="1" applyBorder="1"/>
    <xf numFmtId="5" fontId="34" fillId="0" borderId="73" xfId="132" quotePrefix="1" applyNumberFormat="1" applyFont="1" applyBorder="1" applyAlignment="1">
      <alignment horizontal="left"/>
    </xf>
    <xf numFmtId="9" fontId="34" fillId="0" borderId="45" xfId="197" applyFont="1" applyBorder="1"/>
    <xf numFmtId="9" fontId="34" fillId="0" borderId="46" xfId="197" applyFont="1" applyBorder="1"/>
    <xf numFmtId="0" fontId="0" fillId="0" borderId="70" xfId="132" quotePrefix="1" applyFont="1" applyBorder="1" applyAlignment="1">
      <alignment horizontal="left"/>
    </xf>
    <xf numFmtId="3" fontId="133" fillId="0" borderId="0" xfId="132" applyNumberFormat="1"/>
    <xf numFmtId="0" fontId="34" fillId="36" borderId="43" xfId="132" applyFont="1" applyFill="1" applyBorder="1"/>
    <xf numFmtId="0" fontId="0" fillId="36" borderId="52" xfId="132" applyFont="1" applyFill="1" applyBorder="1"/>
    <xf numFmtId="9" fontId="0" fillId="0" borderId="8" xfId="132" applyNumberFormat="1" applyFont="1" applyBorder="1"/>
    <xf numFmtId="5" fontId="0" fillId="0" borderId="31" xfId="0" quotePrefix="1" applyNumberFormat="1" applyBorder="1" applyAlignment="1">
      <alignment horizontal="left" wrapText="1"/>
    </xf>
    <xf numFmtId="5" fontId="0" fillId="0" borderId="31" xfId="0" quotePrefix="1" applyNumberFormat="1" applyBorder="1" applyAlignment="1">
      <alignment horizontal="left"/>
    </xf>
    <xf numFmtId="5" fontId="0" fillId="0" borderId="32" xfId="0" quotePrefix="1" applyNumberFormat="1" applyBorder="1" applyAlignment="1">
      <alignment horizontal="left"/>
    </xf>
    <xf numFmtId="5" fontId="0" fillId="0" borderId="48" xfId="0" quotePrefix="1" applyNumberFormat="1" applyBorder="1" applyAlignment="1">
      <alignment horizontal="left"/>
    </xf>
    <xf numFmtId="165" fontId="0" fillId="0" borderId="0" xfId="132" applyNumberFormat="1" applyFont="1"/>
    <xf numFmtId="165" fontId="0" fillId="0" borderId="0" xfId="0" applyNumberFormat="1"/>
    <xf numFmtId="171" fontId="0" fillId="0" borderId="0" xfId="187" applyNumberFormat="1" applyFont="1"/>
    <xf numFmtId="164" fontId="0" fillId="0" borderId="59" xfId="0" applyNumberFormat="1" applyBorder="1"/>
    <xf numFmtId="3" fontId="34" fillId="0" borderId="59" xfId="4" applyNumberFormat="1" applyFont="1" applyBorder="1"/>
    <xf numFmtId="0" fontId="74" fillId="0" borderId="59" xfId="0" applyFont="1" applyBorder="1"/>
    <xf numFmtId="164" fontId="0" fillId="0" borderId="65" xfId="39" applyNumberFormat="1" applyFont="1" applyBorder="1"/>
    <xf numFmtId="165" fontId="0" fillId="0" borderId="65" xfId="2" applyNumberFormat="1" applyFont="1" applyBorder="1"/>
    <xf numFmtId="0" fontId="71" fillId="0" borderId="69" xfId="0" applyFont="1" applyBorder="1"/>
    <xf numFmtId="0" fontId="0" fillId="35" borderId="69" xfId="0" applyFill="1" applyBorder="1"/>
    <xf numFmtId="0" fontId="0" fillId="0" borderId="8" xfId="0" applyBorder="1" applyAlignment="1">
      <alignment horizontal="center" wrapText="1"/>
    </xf>
    <xf numFmtId="3" fontId="0" fillId="35" borderId="8" xfId="4" applyNumberFormat="1" applyFont="1" applyFill="1" applyBorder="1" applyAlignment="1">
      <alignment horizontal="center"/>
    </xf>
    <xf numFmtId="0" fontId="71" fillId="35" borderId="66" xfId="0" applyFont="1" applyFill="1" applyBorder="1"/>
    <xf numFmtId="43" fontId="0" fillId="0" borderId="8" xfId="4" applyFont="1" applyBorder="1"/>
    <xf numFmtId="0" fontId="43" fillId="0" borderId="0" xfId="0" applyFont="1"/>
    <xf numFmtId="49" fontId="0" fillId="0" borderId="0" xfId="0" applyNumberFormat="1"/>
    <xf numFmtId="0" fontId="123" fillId="0" borderId="0" xfId="0" applyFont="1"/>
    <xf numFmtId="17" fontId="123" fillId="0" borderId="0" xfId="0" applyNumberFormat="1" applyFont="1"/>
    <xf numFmtId="165" fontId="0" fillId="0" borderId="0" xfId="2" applyNumberFormat="1" applyFont="1"/>
    <xf numFmtId="165" fontId="124" fillId="0" borderId="0" xfId="2" applyNumberFormat="1" applyFont="1"/>
    <xf numFmtId="9" fontId="124" fillId="0" borderId="0" xfId="1" applyFont="1" applyAlignment="1">
      <alignment horizontal="center"/>
    </xf>
    <xf numFmtId="0" fontId="125" fillId="0" borderId="0" xfId="0" applyFont="1"/>
    <xf numFmtId="0" fontId="124" fillId="0" borderId="0" xfId="0" applyFont="1"/>
    <xf numFmtId="165" fontId="43" fillId="0" borderId="0" xfId="2" applyNumberFormat="1" applyFont="1"/>
    <xf numFmtId="0" fontId="126" fillId="0" borderId="0" xfId="0" applyFont="1"/>
    <xf numFmtId="0" fontId="127" fillId="0" borderId="0" xfId="0" applyFont="1"/>
    <xf numFmtId="0" fontId="129" fillId="0" borderId="0" xfId="0" applyFont="1"/>
    <xf numFmtId="0" fontId="127" fillId="0" borderId="8" xfId="0" applyFont="1" applyBorder="1" applyAlignment="1">
      <alignment horizontal="center" wrapText="1"/>
    </xf>
    <xf numFmtId="17" fontId="129" fillId="0" borderId="0" xfId="0" applyNumberFormat="1" applyFont="1"/>
    <xf numFmtId="165" fontId="129" fillId="0" borderId="0" xfId="2" applyNumberFormat="1" applyFont="1"/>
    <xf numFmtId="9" fontId="129" fillId="0" borderId="0" xfId="1" applyFont="1" applyAlignment="1">
      <alignment horizontal="center"/>
    </xf>
    <xf numFmtId="165" fontId="129" fillId="0" borderId="0" xfId="2" applyNumberFormat="1" applyFont="1" applyAlignment="1">
      <alignment horizontal="right"/>
    </xf>
    <xf numFmtId="0" fontId="116" fillId="0" borderId="0" xfId="0" applyFont="1"/>
    <xf numFmtId="17" fontId="126" fillId="0" borderId="0" xfId="0" applyNumberFormat="1" applyFont="1"/>
    <xf numFmtId="17" fontId="126" fillId="0" borderId="0" xfId="0" applyNumberFormat="1" applyFont="1" applyAlignment="1">
      <alignment horizontal="right"/>
    </xf>
    <xf numFmtId="165" fontId="123" fillId="0" borderId="0" xfId="0" applyNumberFormat="1" applyFont="1"/>
    <xf numFmtId="0" fontId="100" fillId="0" borderId="0" xfId="0" quotePrefix="1" applyFont="1"/>
    <xf numFmtId="165" fontId="0" fillId="0" borderId="8" xfId="2" applyNumberFormat="1" applyFont="1" applyBorder="1"/>
    <xf numFmtId="165" fontId="0" fillId="0" borderId="28" xfId="2" applyNumberFormat="1" applyFont="1" applyFill="1" applyBorder="1" applyAlignment="1">
      <alignment vertical="center"/>
    </xf>
    <xf numFmtId="165" fontId="0" fillId="0" borderId="27" xfId="2" applyNumberFormat="1" applyFont="1" applyFill="1" applyBorder="1" applyAlignment="1">
      <alignment vertical="center" wrapText="1"/>
    </xf>
    <xf numFmtId="165" fontId="0" fillId="0" borderId="29" xfId="2" applyNumberFormat="1" applyFont="1" applyFill="1" applyBorder="1" applyAlignment="1">
      <alignment vertical="center" wrapText="1"/>
    </xf>
    <xf numFmtId="165" fontId="0" fillId="0" borderId="66" xfId="2" applyNumberFormat="1" applyFont="1" applyFill="1" applyBorder="1" applyAlignment="1">
      <alignment vertical="center"/>
    </xf>
    <xf numFmtId="165" fontId="0" fillId="0" borderId="36" xfId="2" applyNumberFormat="1" applyFont="1" applyBorder="1"/>
    <xf numFmtId="165" fontId="0" fillId="0" borderId="66" xfId="2" applyNumberFormat="1" applyFont="1" applyBorder="1"/>
    <xf numFmtId="165" fontId="0" fillId="0" borderId="65" xfId="0" applyNumberFormat="1" applyBorder="1"/>
    <xf numFmtId="165" fontId="0" fillId="0" borderId="8" xfId="0" applyNumberFormat="1" applyBorder="1"/>
    <xf numFmtId="165" fontId="0" fillId="0" borderId="66" xfId="0" applyNumberFormat="1" applyBorder="1"/>
    <xf numFmtId="165" fontId="0" fillId="37" borderId="65" xfId="0" applyNumberFormat="1" applyFill="1" applyBorder="1"/>
    <xf numFmtId="165" fontId="0" fillId="37" borderId="8" xfId="0" applyNumberFormat="1" applyFill="1" applyBorder="1"/>
    <xf numFmtId="165" fontId="0" fillId="37" borderId="66" xfId="0" applyNumberFormat="1" applyFill="1" applyBorder="1"/>
    <xf numFmtId="165" fontId="0" fillId="0" borderId="65" xfId="2" applyNumberFormat="1" applyFont="1" applyFill="1" applyBorder="1" applyAlignment="1">
      <alignment vertical="center"/>
    </xf>
    <xf numFmtId="165" fontId="0" fillId="0" borderId="38" xfId="2" applyNumberFormat="1" applyFont="1" applyFill="1" applyBorder="1"/>
    <xf numFmtId="1" fontId="0" fillId="0" borderId="8" xfId="4" applyNumberFormat="1" applyFont="1" applyBorder="1"/>
    <xf numFmtId="0" fontId="130" fillId="0" borderId="8" xfId="0" applyFont="1" applyBorder="1" applyAlignment="1">
      <alignment horizontal="center" wrapText="1"/>
    </xf>
    <xf numFmtId="0" fontId="131" fillId="0" borderId="8" xfId="0" applyFont="1" applyBorder="1" applyAlignment="1">
      <alignment horizontal="center" wrapText="1"/>
    </xf>
    <xf numFmtId="9" fontId="126" fillId="0" borderId="8" xfId="1" applyFont="1" applyBorder="1" applyAlignment="1">
      <alignment horizontal="center"/>
    </xf>
    <xf numFmtId="165" fontId="126" fillId="0" borderId="8" xfId="2" applyNumberFormat="1" applyFont="1" applyBorder="1" applyAlignment="1">
      <alignment vertical="top"/>
    </xf>
    <xf numFmtId="165" fontId="43" fillId="0" borderId="0" xfId="0" applyNumberFormat="1" applyFont="1"/>
    <xf numFmtId="0" fontId="132" fillId="0" borderId="0" xfId="0" applyFont="1"/>
    <xf numFmtId="0" fontId="71" fillId="43" borderId="8" xfId="0" applyFont="1" applyFill="1" applyBorder="1"/>
    <xf numFmtId="6" fontId="0" fillId="0" borderId="0" xfId="0" applyNumberFormat="1"/>
    <xf numFmtId="9" fontId="0" fillId="0" borderId="0" xfId="1" applyFont="1"/>
    <xf numFmtId="165" fontId="0" fillId="37" borderId="31" xfId="528" applyNumberFormat="1" applyFont="1" applyFill="1" applyBorder="1"/>
    <xf numFmtId="164" fontId="0" fillId="0" borderId="8" xfId="39" applyNumberFormat="1" applyFont="1" applyFill="1" applyBorder="1" applyAlignment="1">
      <alignment horizontal="left"/>
    </xf>
    <xf numFmtId="164" fontId="0" fillId="0" borderId="8" xfId="4" applyNumberFormat="1" applyFont="1" applyBorder="1" applyAlignment="1">
      <alignment horizontal="left" vertical="center" wrapText="1"/>
    </xf>
    <xf numFmtId="164" fontId="0" fillId="0" borderId="8" xfId="0" applyNumberFormat="1" applyBorder="1" applyAlignment="1">
      <alignment horizontal="left"/>
    </xf>
    <xf numFmtId="164" fontId="0" fillId="0" borderId="8" xfId="39" applyNumberFormat="1" applyFont="1" applyBorder="1" applyAlignment="1">
      <alignment horizontal="left"/>
    </xf>
    <xf numFmtId="43" fontId="0" fillId="0" borderId="8" xfId="4" applyFont="1" applyBorder="1" applyAlignment="1">
      <alignment horizontal="center"/>
    </xf>
    <xf numFmtId="0" fontId="118" fillId="0" borderId="0" xfId="0" applyFont="1" applyAlignment="1">
      <alignment horizontal="center" wrapText="1"/>
    </xf>
    <xf numFmtId="0" fontId="0" fillId="37" borderId="36" xfId="528" applyFont="1" applyFill="1" applyBorder="1"/>
    <xf numFmtId="0" fontId="0" fillId="37" borderId="31" xfId="528" applyFont="1" applyFill="1" applyBorder="1" applyAlignment="1">
      <alignment horizontal="center"/>
    </xf>
    <xf numFmtId="164" fontId="0" fillId="0" borderId="31" xfId="0" applyNumberFormat="1" applyBorder="1"/>
    <xf numFmtId="164" fontId="0" fillId="0" borderId="48" xfId="528" applyNumberFormat="1" applyFont="1" applyBorder="1"/>
    <xf numFmtId="164" fontId="0" fillId="37" borderId="65" xfId="39" applyNumberFormat="1" applyFont="1" applyFill="1" applyBorder="1"/>
    <xf numFmtId="0" fontId="0" fillId="37" borderId="69" xfId="528" applyFont="1" applyFill="1" applyBorder="1"/>
    <xf numFmtId="0" fontId="0" fillId="37" borderId="56" xfId="528" applyFont="1" applyFill="1" applyBorder="1"/>
    <xf numFmtId="175" fontId="0" fillId="0" borderId="31" xfId="528" applyNumberFormat="1" applyFont="1" applyBorder="1"/>
    <xf numFmtId="165" fontId="0" fillId="0" borderId="31" xfId="703" applyNumberFormat="1" applyFont="1" applyBorder="1"/>
    <xf numFmtId="164" fontId="0" fillId="44" borderId="31" xfId="39" applyNumberFormat="1" applyFont="1" applyFill="1" applyBorder="1"/>
    <xf numFmtId="0" fontId="0" fillId="37" borderId="5" xfId="528" applyFont="1" applyFill="1" applyBorder="1"/>
    <xf numFmtId="164" fontId="0" fillId="44" borderId="5" xfId="39" applyNumberFormat="1" applyFont="1" applyFill="1" applyBorder="1"/>
    <xf numFmtId="165" fontId="0" fillId="0" borderId="31" xfId="0" applyNumberFormat="1" applyBorder="1"/>
    <xf numFmtId="165" fontId="0" fillId="0" borderId="31" xfId="528" applyNumberFormat="1" applyFont="1" applyBorder="1"/>
    <xf numFmtId="165" fontId="0" fillId="0" borderId="31" xfId="39" applyNumberFormat="1" applyFont="1" applyBorder="1"/>
    <xf numFmtId="165" fontId="0" fillId="0" borderId="31" xfId="2" applyNumberFormat="1" applyFont="1" applyBorder="1"/>
    <xf numFmtId="0" fontId="34" fillId="37" borderId="36" xfId="528" applyFont="1" applyFill="1" applyBorder="1"/>
    <xf numFmtId="164" fontId="0" fillId="0" borderId="67" xfId="0" applyNumberFormat="1" applyBorder="1"/>
    <xf numFmtId="0" fontId="34" fillId="37" borderId="77" xfId="528" applyFont="1" applyFill="1" applyBorder="1"/>
    <xf numFmtId="0" fontId="0" fillId="37" borderId="70" xfId="528" applyFont="1" applyFill="1" applyBorder="1"/>
    <xf numFmtId="0" fontId="0" fillId="0" borderId="5" xfId="528" applyFont="1" applyBorder="1"/>
    <xf numFmtId="164" fontId="0" fillId="0" borderId="5" xfId="0" applyNumberFormat="1" applyBorder="1"/>
    <xf numFmtId="0" fontId="0" fillId="0" borderId="40" xfId="528" applyFont="1" applyBorder="1"/>
    <xf numFmtId="0" fontId="0" fillId="0" borderId="70" xfId="528" applyFont="1" applyBorder="1"/>
    <xf numFmtId="0" fontId="34" fillId="37" borderId="69" xfId="528" applyFont="1" applyFill="1" applyBorder="1"/>
    <xf numFmtId="0" fontId="0" fillId="0" borderId="69" xfId="528" applyFont="1" applyBorder="1"/>
    <xf numFmtId="0" fontId="34" fillId="0" borderId="69" xfId="528" applyFont="1" applyBorder="1"/>
    <xf numFmtId="9" fontId="0" fillId="0" borderId="31" xfId="0" applyNumberFormat="1" applyBorder="1"/>
    <xf numFmtId="171" fontId="0" fillId="0" borderId="31" xfId="187" applyNumberFormat="1" applyFont="1" applyBorder="1"/>
    <xf numFmtId="164" fontId="0" fillId="37" borderId="31" xfId="39" applyNumberFormat="1" applyFont="1" applyFill="1" applyBorder="1"/>
    <xf numFmtId="164" fontId="0" fillId="0" borderId="31" xfId="39" applyNumberFormat="1" applyFont="1" applyBorder="1"/>
    <xf numFmtId="171" fontId="0" fillId="0" borderId="31" xfId="528" applyNumberFormat="1" applyFont="1" applyBorder="1"/>
    <xf numFmtId="39" fontId="0" fillId="37" borderId="31" xfId="39" applyNumberFormat="1" applyFont="1" applyFill="1" applyBorder="1"/>
    <xf numFmtId="44" fontId="0" fillId="0" borderId="31" xfId="703" applyFont="1" applyBorder="1"/>
    <xf numFmtId="0" fontId="71" fillId="35" borderId="65" xfId="0" applyFont="1" applyFill="1" applyBorder="1"/>
    <xf numFmtId="0" fontId="0" fillId="35" borderId="65" xfId="0" applyFill="1" applyBorder="1"/>
    <xf numFmtId="0" fontId="0" fillId="0" borderId="24" xfId="0" applyBorder="1"/>
    <xf numFmtId="174" fontId="0" fillId="0" borderId="66" xfId="64" applyNumberFormat="1" applyFont="1" applyFill="1" applyBorder="1"/>
    <xf numFmtId="44" fontId="0" fillId="0" borderId="66" xfId="2" applyFont="1" applyFill="1" applyBorder="1"/>
    <xf numFmtId="0" fontId="0" fillId="0" borderId="68" xfId="0" applyBorder="1"/>
    <xf numFmtId="44" fontId="0" fillId="0" borderId="59" xfId="2" applyFont="1" applyFill="1" applyBorder="1"/>
    <xf numFmtId="164" fontId="0" fillId="0" borderId="38" xfId="0" applyNumberFormat="1" applyBorder="1"/>
    <xf numFmtId="44" fontId="0" fillId="0" borderId="38" xfId="2" applyFont="1" applyFill="1" applyBorder="1"/>
    <xf numFmtId="44" fontId="0" fillId="0" borderId="47" xfId="2" applyFont="1" applyFill="1" applyBorder="1"/>
    <xf numFmtId="3" fontId="34" fillId="0" borderId="46" xfId="4" applyNumberFormat="1" applyFont="1" applyFill="1" applyBorder="1"/>
    <xf numFmtId="3" fontId="0" fillId="35" borderId="26" xfId="4" applyNumberFormat="1" applyFont="1" applyFill="1" applyBorder="1" applyAlignment="1">
      <alignment horizontal="center"/>
    </xf>
    <xf numFmtId="0" fontId="34" fillId="36" borderId="24" xfId="0" applyFont="1" applyFill="1" applyBorder="1"/>
    <xf numFmtId="0" fontId="34" fillId="36" borderId="38" xfId="0" applyFont="1" applyFill="1" applyBorder="1" applyAlignment="1">
      <alignment horizontal="center"/>
    </xf>
    <xf numFmtId="3" fontId="34" fillId="0" borderId="38" xfId="4" applyNumberFormat="1" applyFont="1" applyFill="1" applyBorder="1"/>
    <xf numFmtId="0" fontId="0" fillId="0" borderId="25" xfId="127" applyFont="1" applyBorder="1"/>
    <xf numFmtId="3" fontId="34" fillId="0" borderId="74" xfId="4" applyNumberFormat="1" applyFont="1" applyFill="1" applyBorder="1"/>
    <xf numFmtId="3" fontId="34" fillId="0" borderId="66" xfId="4" applyNumberFormat="1" applyFont="1" applyFill="1" applyBorder="1"/>
    <xf numFmtId="0" fontId="0" fillId="0" borderId="68" xfId="127" applyFont="1" applyBorder="1"/>
    <xf numFmtId="3" fontId="34" fillId="0" borderId="59" xfId="4" applyNumberFormat="1" applyFont="1" applyFill="1" applyBorder="1"/>
    <xf numFmtId="0" fontId="34" fillId="0" borderId="45" xfId="0" applyFont="1" applyBorder="1"/>
    <xf numFmtId="3" fontId="34" fillId="36" borderId="46" xfId="4" applyNumberFormat="1" applyFont="1" applyFill="1" applyBorder="1"/>
    <xf numFmtId="3" fontId="34" fillId="0" borderId="47" xfId="4" applyNumberFormat="1" applyFont="1" applyFill="1" applyBorder="1"/>
    <xf numFmtId="164" fontId="0" fillId="35" borderId="8" xfId="4" applyNumberFormat="1" applyFont="1" applyFill="1" applyBorder="1"/>
    <xf numFmtId="165" fontId="0" fillId="0" borderId="71" xfId="2" applyNumberFormat="1" applyFont="1" applyFill="1" applyBorder="1" applyAlignment="1">
      <alignment vertical="center"/>
    </xf>
    <xf numFmtId="165" fontId="0" fillId="37" borderId="36" xfId="0" applyNumberFormat="1" applyFill="1" applyBorder="1"/>
    <xf numFmtId="176" fontId="0" fillId="0" borderId="37" xfId="509" applyNumberFormat="1" applyFont="1" applyFill="1" applyBorder="1" applyAlignment="1">
      <alignment vertical="center" wrapText="1"/>
    </xf>
    <xf numFmtId="176" fontId="0" fillId="0" borderId="28" xfId="509" applyNumberFormat="1" applyFont="1" applyFill="1" applyBorder="1" applyAlignment="1">
      <alignment vertical="center" wrapText="1"/>
    </xf>
    <xf numFmtId="176" fontId="0" fillId="0" borderId="71" xfId="509" applyNumberFormat="1" applyFont="1" applyFill="1" applyBorder="1" applyAlignment="1">
      <alignment vertical="center"/>
    </xf>
    <xf numFmtId="0" fontId="34" fillId="0" borderId="43" xfId="0" applyFont="1" applyBorder="1"/>
    <xf numFmtId="165" fontId="0" fillId="0" borderId="39" xfId="2" applyNumberFormat="1" applyFont="1" applyFill="1" applyBorder="1" applyAlignment="1">
      <alignment vertical="center" wrapText="1"/>
    </xf>
    <xf numFmtId="165" fontId="0" fillId="0" borderId="72" xfId="2" applyNumberFormat="1" applyFont="1" applyFill="1" applyBorder="1" applyAlignment="1">
      <alignment vertical="center" wrapText="1"/>
    </xf>
    <xf numFmtId="165" fontId="0" fillId="0" borderId="52" xfId="2" applyNumberFormat="1" applyFont="1" applyFill="1" applyBorder="1" applyAlignment="1">
      <alignment vertical="center"/>
    </xf>
    <xf numFmtId="9" fontId="0" fillId="0" borderId="25" xfId="0" applyNumberFormat="1" applyBorder="1"/>
    <xf numFmtId="9" fontId="0" fillId="0" borderId="26" xfId="0" applyNumberFormat="1" applyBorder="1"/>
    <xf numFmtId="9" fontId="0" fillId="0" borderId="44" xfId="0" applyNumberFormat="1" applyBorder="1"/>
    <xf numFmtId="176" fontId="0" fillId="0" borderId="39" xfId="509" applyNumberFormat="1" applyFont="1" applyFill="1" applyBorder="1" applyAlignment="1">
      <alignment vertical="center" wrapText="1"/>
    </xf>
    <xf numFmtId="176" fontId="0" fillId="0" borderId="72" xfId="509" applyNumberFormat="1" applyFont="1" applyFill="1" applyBorder="1" applyAlignment="1">
      <alignment vertical="center" wrapText="1"/>
    </xf>
    <xf numFmtId="176" fontId="0" fillId="0" borderId="74" xfId="509" applyNumberFormat="1" applyFont="1" applyFill="1" applyBorder="1" applyAlignment="1">
      <alignment vertical="center"/>
    </xf>
    <xf numFmtId="176" fontId="0" fillId="0" borderId="0" xfId="509" applyNumberFormat="1" applyFont="1" applyFill="1" applyBorder="1" applyAlignment="1">
      <alignment vertical="center" wrapText="1"/>
    </xf>
    <xf numFmtId="9" fontId="74" fillId="0" borderId="59" xfId="1" applyFont="1" applyBorder="1"/>
    <xf numFmtId="0" fontId="105" fillId="0" borderId="65" xfId="0" applyFont="1" applyBorder="1"/>
    <xf numFmtId="0" fontId="0" fillId="0" borderId="65" xfId="0" quotePrefix="1" applyBorder="1" applyAlignment="1">
      <alignment horizontal="left"/>
    </xf>
    <xf numFmtId="0" fontId="104" fillId="0" borderId="65" xfId="0" applyFont="1" applyBorder="1"/>
    <xf numFmtId="42" fontId="34" fillId="0" borderId="30" xfId="0" applyNumberFormat="1" applyFont="1" applyBorder="1"/>
    <xf numFmtId="9" fontId="34" fillId="0" borderId="59" xfId="0" applyNumberFormat="1" applyFont="1" applyBorder="1"/>
    <xf numFmtId="0" fontId="110" fillId="38" borderId="44" xfId="0" applyFont="1" applyFill="1" applyBorder="1" applyAlignment="1">
      <alignment horizontal="center" vertical="center" wrapText="1"/>
    </xf>
    <xf numFmtId="16" fontId="71" fillId="0" borderId="65" xfId="0" applyNumberFormat="1" applyFont="1" applyBorder="1" applyAlignment="1">
      <alignment horizontal="center" wrapText="1"/>
    </xf>
    <xf numFmtId="0" fontId="0" fillId="0" borderId="66" xfId="0" applyBorder="1" applyAlignment="1">
      <alignment horizontal="center" vertical="center" wrapText="1"/>
    </xf>
    <xf numFmtId="0" fontId="71" fillId="0" borderId="65" xfId="0" applyFont="1" applyBorder="1" applyAlignment="1">
      <alignment horizontal="center" wrapText="1"/>
    </xf>
    <xf numFmtId="0" fontId="0" fillId="42" borderId="66" xfId="0" applyFill="1" applyBorder="1" applyAlignment="1">
      <alignment horizontal="center"/>
    </xf>
    <xf numFmtId="0" fontId="71" fillId="0" borderId="68" xfId="0" applyFont="1" applyBorder="1" applyAlignment="1">
      <alignment horizontal="center" wrapText="1"/>
    </xf>
    <xf numFmtId="0" fontId="0" fillId="42" borderId="30" xfId="0" applyFill="1" applyBorder="1" applyAlignment="1">
      <alignment horizontal="center"/>
    </xf>
    <xf numFmtId="0" fontId="71" fillId="0" borderId="30" xfId="0" applyFont="1" applyBorder="1" applyAlignment="1">
      <alignment horizontal="center" wrapText="1"/>
    </xf>
    <xf numFmtId="0" fontId="0" fillId="42" borderId="59" xfId="0" applyFill="1" applyBorder="1" applyAlignment="1">
      <alignment horizontal="center"/>
    </xf>
    <xf numFmtId="0" fontId="102" fillId="39" borderId="24" xfId="0" applyFont="1" applyFill="1" applyBorder="1"/>
    <xf numFmtId="0" fontId="0" fillId="39" borderId="38" xfId="0" applyFill="1" applyBorder="1"/>
    <xf numFmtId="0" fontId="102" fillId="39" borderId="65" xfId="0" applyFont="1" applyFill="1" applyBorder="1"/>
    <xf numFmtId="0" fontId="0" fillId="41" borderId="66" xfId="0" applyFill="1" applyBorder="1"/>
    <xf numFmtId="0" fontId="0" fillId="46" borderId="66" xfId="0" applyFill="1" applyBorder="1"/>
    <xf numFmtId="0" fontId="71" fillId="35" borderId="68" xfId="0" applyFont="1" applyFill="1" applyBorder="1"/>
    <xf numFmtId="0" fontId="0" fillId="0" borderId="59" xfId="0" applyBorder="1"/>
    <xf numFmtId="0" fontId="117" fillId="0" borderId="81" xfId="0" applyFont="1" applyBorder="1" applyAlignment="1">
      <alignment horizontal="center" vertical="center" wrapText="1"/>
    </xf>
    <xf numFmtId="0" fontId="107" fillId="38" borderId="27" xfId="848" applyFont="1" applyFill="1" applyBorder="1" applyAlignment="1">
      <alignment horizontal="center" vertical="center" wrapText="1"/>
    </xf>
    <xf numFmtId="0" fontId="107" fillId="38" borderId="71" xfId="848" applyFont="1" applyFill="1" applyBorder="1" applyAlignment="1">
      <alignment horizontal="center" vertical="center" wrapText="1"/>
    </xf>
    <xf numFmtId="0" fontId="107" fillId="38" borderId="70" xfId="848" applyFont="1" applyFill="1" applyBorder="1" applyAlignment="1">
      <alignment horizontal="center" vertical="center" wrapText="1"/>
    </xf>
    <xf numFmtId="0" fontId="107" fillId="38" borderId="63" xfId="848" applyFont="1" applyFill="1" applyBorder="1" applyAlignment="1">
      <alignment horizontal="center" vertical="center" wrapText="1"/>
    </xf>
    <xf numFmtId="0" fontId="115" fillId="0" borderId="54" xfId="0" applyFont="1" applyBorder="1" applyAlignment="1">
      <alignment horizontal="center" vertical="center" wrapText="1"/>
    </xf>
    <xf numFmtId="0" fontId="117" fillId="0" borderId="82" xfId="0" applyFont="1" applyBorder="1" applyAlignment="1">
      <alignment horizontal="left" vertical="center" wrapText="1"/>
    </xf>
    <xf numFmtId="0" fontId="117" fillId="0" borderId="83" xfId="0" applyFont="1" applyBorder="1" applyAlignment="1">
      <alignment horizontal="center" vertical="center" wrapText="1"/>
    </xf>
    <xf numFmtId="0" fontId="115" fillId="0" borderId="84" xfId="0" applyFont="1" applyBorder="1" applyAlignment="1">
      <alignment horizontal="left" vertical="center" wrapText="1"/>
    </xf>
    <xf numFmtId="0" fontId="114" fillId="0" borderId="85" xfId="0" applyFont="1" applyBorder="1" applyAlignment="1">
      <alignment horizontal="center" vertical="center"/>
    </xf>
    <xf numFmtId="0" fontId="71" fillId="0" borderId="0" xfId="0" quotePrefix="1" applyFont="1" applyAlignment="1">
      <alignment horizontal="left" vertical="top" wrapText="1"/>
    </xf>
    <xf numFmtId="0" fontId="0" fillId="36" borderId="51" xfId="132" applyFont="1" applyFill="1" applyBorder="1"/>
    <xf numFmtId="9" fontId="0" fillId="0" borderId="65" xfId="132" applyNumberFormat="1" applyFont="1" applyBorder="1"/>
    <xf numFmtId="9" fontId="0" fillId="0" borderId="68" xfId="132" applyNumberFormat="1" applyFont="1" applyBorder="1"/>
    <xf numFmtId="9" fontId="0" fillId="0" borderId="30" xfId="132" applyNumberFormat="1" applyFont="1" applyBorder="1"/>
    <xf numFmtId="9" fontId="0" fillId="0" borderId="59" xfId="197" applyFont="1" applyBorder="1"/>
    <xf numFmtId="5" fontId="34" fillId="0" borderId="62" xfId="0" quotePrefix="1" applyNumberFormat="1" applyFont="1" applyBorder="1" applyAlignment="1">
      <alignment horizontal="left"/>
    </xf>
    <xf numFmtId="0" fontId="34" fillId="46" borderId="29" xfId="0" applyFont="1" applyFill="1" applyBorder="1" applyAlignment="1">
      <alignment horizontal="center"/>
    </xf>
    <xf numFmtId="0" fontId="34" fillId="46" borderId="38" xfId="0" applyFont="1" applyFill="1" applyBorder="1" applyAlignment="1">
      <alignment horizontal="center"/>
    </xf>
    <xf numFmtId="0" fontId="0" fillId="46" borderId="65" xfId="127" applyFont="1" applyFill="1" applyBorder="1"/>
    <xf numFmtId="3" fontId="0" fillId="46" borderId="8" xfId="4" applyNumberFormat="1" applyFont="1" applyFill="1" applyBorder="1" applyAlignment="1">
      <alignment horizontal="center"/>
    </xf>
    <xf numFmtId="3" fontId="0" fillId="46" borderId="66" xfId="4" applyNumberFormat="1" applyFont="1" applyFill="1" applyBorder="1" applyAlignment="1">
      <alignment horizontal="center"/>
    </xf>
    <xf numFmtId="0" fontId="0" fillId="46" borderId="25" xfId="127" applyFont="1" applyFill="1" applyBorder="1"/>
    <xf numFmtId="3" fontId="0" fillId="46" borderId="26" xfId="4" applyNumberFormat="1" applyFont="1" applyFill="1" applyBorder="1"/>
    <xf numFmtId="3" fontId="34" fillId="46" borderId="74" xfId="4" applyNumberFormat="1" applyFont="1" applyFill="1" applyBorder="1"/>
    <xf numFmtId="0" fontId="0" fillId="0" borderId="87" xfId="132" applyFont="1" applyBorder="1"/>
    <xf numFmtId="0" fontId="0" fillId="0" borderId="88" xfId="132" applyFont="1" applyBorder="1"/>
    <xf numFmtId="9" fontId="34" fillId="0" borderId="91" xfId="197" applyFont="1" applyBorder="1"/>
    <xf numFmtId="0" fontId="0" fillId="36" borderId="92" xfId="132" applyFont="1" applyFill="1" applyBorder="1"/>
    <xf numFmtId="0" fontId="0" fillId="36" borderId="87" xfId="132" applyFont="1" applyFill="1" applyBorder="1"/>
    <xf numFmtId="9" fontId="0" fillId="0" borderId="90" xfId="197" applyFont="1" applyBorder="1"/>
    <xf numFmtId="9" fontId="0" fillId="0" borderId="88" xfId="197" applyFont="1" applyBorder="1"/>
    <xf numFmtId="0" fontId="0" fillId="37" borderId="87" xfId="132" applyFont="1" applyFill="1" applyBorder="1"/>
    <xf numFmtId="0" fontId="0" fillId="37" borderId="91" xfId="132" applyFont="1" applyFill="1" applyBorder="1"/>
    <xf numFmtId="9" fontId="0" fillId="37" borderId="89" xfId="132" applyNumberFormat="1" applyFont="1" applyFill="1" applyBorder="1"/>
    <xf numFmtId="9" fontId="0" fillId="37" borderId="90" xfId="132" applyNumberFormat="1" applyFont="1" applyFill="1" applyBorder="1"/>
    <xf numFmtId="9" fontId="34" fillId="0" borderId="89" xfId="0" applyNumberFormat="1" applyFont="1" applyBorder="1"/>
    <xf numFmtId="9" fontId="34" fillId="0" borderId="90" xfId="0" applyNumberFormat="1" applyFont="1" applyBorder="1"/>
    <xf numFmtId="9" fontId="34" fillId="0" borderId="91" xfId="0" applyNumberFormat="1" applyFont="1" applyBorder="1"/>
    <xf numFmtId="0" fontId="105" fillId="37" borderId="89" xfId="0" applyFont="1" applyFill="1" applyBorder="1"/>
    <xf numFmtId="0" fontId="34" fillId="35" borderId="87" xfId="0" applyFont="1" applyFill="1" applyBorder="1"/>
    <xf numFmtId="0" fontId="0" fillId="37" borderId="89" xfId="0" applyFill="1" applyBorder="1"/>
    <xf numFmtId="171" fontId="0" fillId="37" borderId="91" xfId="187" applyNumberFormat="1" applyFont="1" applyFill="1" applyBorder="1"/>
    <xf numFmtId="0" fontId="34" fillId="37" borderId="87" xfId="0" applyFont="1" applyFill="1" applyBorder="1"/>
    <xf numFmtId="0" fontId="34" fillId="37" borderId="93" xfId="0" applyFont="1" applyFill="1" applyBorder="1" applyAlignment="1">
      <alignment horizontal="center"/>
    </xf>
    <xf numFmtId="0" fontId="120" fillId="40" borderId="86" xfId="0" applyFont="1" applyFill="1" applyBorder="1" applyAlignment="1">
      <alignment horizontal="center" vertical="center" wrapText="1"/>
    </xf>
    <xf numFmtId="0" fontId="34" fillId="0" borderId="89" xfId="0" applyFont="1" applyBorder="1"/>
    <xf numFmtId="3" fontId="34" fillId="0" borderId="94" xfId="4" applyNumberFormat="1" applyFont="1" applyFill="1" applyBorder="1"/>
    <xf numFmtId="3" fontId="34" fillId="0" borderId="90" xfId="4" applyNumberFormat="1" applyFont="1" applyFill="1" applyBorder="1"/>
    <xf numFmtId="3" fontId="34" fillId="0" borderId="91" xfId="4" applyNumberFormat="1" applyFont="1" applyFill="1" applyBorder="1"/>
    <xf numFmtId="0" fontId="34" fillId="46" borderId="89" xfId="0" applyFont="1" applyFill="1" applyBorder="1"/>
    <xf numFmtId="3" fontId="34" fillId="36" borderId="90" xfId="4" applyNumberFormat="1" applyFont="1" applyFill="1" applyBorder="1"/>
    <xf numFmtId="3" fontId="34" fillId="46" borderId="90" xfId="4" applyNumberFormat="1" applyFont="1" applyFill="1" applyBorder="1"/>
    <xf numFmtId="3" fontId="34" fillId="46" borderId="91" xfId="4" applyNumberFormat="1" applyFont="1" applyFill="1" applyBorder="1"/>
    <xf numFmtId="0" fontId="34" fillId="36" borderId="87" xfId="0" applyFont="1" applyFill="1" applyBorder="1"/>
    <xf numFmtId="0" fontId="34" fillId="0" borderId="87" xfId="0" applyFont="1" applyBorder="1"/>
    <xf numFmtId="165" fontId="34" fillId="0" borderId="89" xfId="2" applyNumberFormat="1" applyFont="1" applyFill="1" applyBorder="1" applyAlignment="1">
      <alignment vertical="center" wrapText="1"/>
    </xf>
    <xf numFmtId="165" fontId="34" fillId="0" borderId="90" xfId="2" applyNumberFormat="1" applyFont="1" applyFill="1" applyBorder="1" applyAlignment="1">
      <alignment vertical="center" wrapText="1"/>
    </xf>
    <xf numFmtId="165" fontId="34" fillId="0" borderId="91" xfId="2" applyNumberFormat="1" applyFont="1" applyFill="1" applyBorder="1" applyAlignment="1">
      <alignment vertical="center" wrapText="1"/>
    </xf>
    <xf numFmtId="9" fontId="34" fillId="0" borderId="89" xfId="509" applyNumberFormat="1" applyFont="1" applyFill="1" applyBorder="1" applyAlignment="1">
      <alignment vertical="center" wrapText="1"/>
    </xf>
    <xf numFmtId="9" fontId="34" fillId="0" borderId="90" xfId="509" applyNumberFormat="1" applyFont="1" applyFill="1" applyBorder="1" applyAlignment="1">
      <alignment vertical="center" wrapText="1"/>
    </xf>
    <xf numFmtId="9" fontId="34" fillId="0" borderId="91" xfId="509" applyNumberFormat="1" applyFont="1" applyFill="1" applyBorder="1" applyAlignment="1">
      <alignment vertical="center" wrapText="1"/>
    </xf>
    <xf numFmtId="0" fontId="34" fillId="0" borderId="87" xfId="0" quotePrefix="1" applyFont="1" applyBorder="1" applyAlignment="1">
      <alignment horizontal="left"/>
    </xf>
    <xf numFmtId="165" fontId="34" fillId="0" borderId="89" xfId="2" applyNumberFormat="1" applyFont="1" applyBorder="1" applyAlignment="1">
      <alignment vertical="center" wrapText="1"/>
    </xf>
    <xf numFmtId="165" fontId="34" fillId="0" borderId="90" xfId="2" applyNumberFormat="1" applyFont="1" applyBorder="1" applyAlignment="1">
      <alignment vertical="center" wrapText="1"/>
    </xf>
    <xf numFmtId="165" fontId="34" fillId="0" borderId="91" xfId="2" applyNumberFormat="1" applyFont="1" applyBorder="1" applyAlignment="1">
      <alignment vertical="center" wrapText="1"/>
    </xf>
    <xf numFmtId="0" fontId="73" fillId="36" borderId="87" xfId="0" applyFont="1" applyFill="1" applyBorder="1"/>
    <xf numFmtId="0" fontId="73" fillId="36" borderId="86" xfId="0" applyFont="1" applyFill="1" applyBorder="1"/>
    <xf numFmtId="0" fontId="73" fillId="36" borderId="86" xfId="0" applyFont="1" applyFill="1" applyBorder="1" applyAlignment="1">
      <alignment wrapText="1"/>
    </xf>
    <xf numFmtId="0" fontId="73" fillId="36" borderId="89" xfId="0" applyFont="1" applyFill="1" applyBorder="1" applyAlignment="1">
      <alignment horizontal="center" wrapText="1"/>
    </xf>
    <xf numFmtId="0" fontId="73" fillId="36" borderId="90" xfId="0" applyFont="1" applyFill="1" applyBorder="1" applyAlignment="1">
      <alignment horizontal="center" wrapText="1"/>
    </xf>
    <xf numFmtId="0" fontId="73" fillId="36" borderId="91" xfId="0" applyFont="1" applyFill="1" applyBorder="1" applyAlignment="1">
      <alignment horizontal="center" wrapText="1"/>
    </xf>
    <xf numFmtId="0" fontId="114" fillId="0" borderId="86" xfId="0" applyFont="1" applyBorder="1" applyAlignment="1">
      <alignment vertical="center"/>
    </xf>
    <xf numFmtId="3" fontId="114" fillId="0" borderId="88" xfId="0" applyNumberFormat="1" applyFont="1" applyBorder="1" applyAlignment="1">
      <alignment horizontal="center" vertical="center"/>
    </xf>
    <xf numFmtId="0" fontId="114" fillId="0" borderId="87" xfId="0" applyFont="1" applyBorder="1" applyAlignment="1">
      <alignment horizontal="center" vertical="center"/>
    </xf>
    <xf numFmtId="0" fontId="114" fillId="0" borderId="88" xfId="0" applyFont="1" applyBorder="1" applyAlignment="1">
      <alignment horizontal="center" vertical="center"/>
    </xf>
    <xf numFmtId="0" fontId="117" fillId="0" borderId="86" xfId="0" applyFont="1" applyBorder="1" applyAlignment="1">
      <alignment horizontal="left" vertical="center" wrapText="1"/>
    </xf>
    <xf numFmtId="0" fontId="117" fillId="0" borderId="88" xfId="0" applyFont="1" applyBorder="1" applyAlignment="1">
      <alignment horizontal="center" vertical="center" wrapText="1"/>
    </xf>
    <xf numFmtId="0" fontId="0" fillId="36" borderId="97" xfId="132" applyFont="1" applyFill="1" applyBorder="1"/>
    <xf numFmtId="0" fontId="34" fillId="0" borderId="97" xfId="528" applyFont="1" applyBorder="1"/>
    <xf numFmtId="0" fontId="107" fillId="38" borderId="97" xfId="848" applyFont="1" applyFill="1" applyBorder="1" applyAlignment="1">
      <alignment horizontal="center" vertical="center" wrapText="1"/>
    </xf>
    <xf numFmtId="0" fontId="34" fillId="36" borderId="100" xfId="132" applyFont="1" applyFill="1" applyBorder="1"/>
    <xf numFmtId="9" fontId="0" fillId="0" borderId="103" xfId="197" applyFont="1" applyBorder="1"/>
    <xf numFmtId="9" fontId="0" fillId="0" borderId="101" xfId="197" applyFont="1" applyBorder="1"/>
    <xf numFmtId="9" fontId="0" fillId="0" borderId="104" xfId="197" applyFont="1" applyBorder="1"/>
    <xf numFmtId="0" fontId="0" fillId="36" borderId="99" xfId="132" applyFont="1" applyFill="1" applyBorder="1"/>
    <xf numFmtId="0" fontId="0" fillId="36" borderId="105" xfId="132" applyFont="1" applyFill="1" applyBorder="1"/>
    <xf numFmtId="0" fontId="0" fillId="36" borderId="100" xfId="132" applyFont="1" applyFill="1" applyBorder="1"/>
    <xf numFmtId="0" fontId="0" fillId="37" borderId="106" xfId="528" applyFont="1" applyFill="1" applyBorder="1"/>
    <xf numFmtId="0" fontId="34" fillId="36" borderId="98" xfId="528" applyFont="1" applyFill="1" applyBorder="1"/>
    <xf numFmtId="0" fontId="0" fillId="37" borderId="100" xfId="528" applyFont="1" applyFill="1" applyBorder="1"/>
    <xf numFmtId="0" fontId="0" fillId="37" borderId="103" xfId="528" applyFont="1" applyFill="1" applyBorder="1"/>
    <xf numFmtId="0" fontId="0" fillId="37" borderId="107" xfId="528" applyFont="1" applyFill="1" applyBorder="1"/>
    <xf numFmtId="0" fontId="0" fillId="0" borderId="99" xfId="528" applyFont="1" applyBorder="1"/>
    <xf numFmtId="0" fontId="34" fillId="36" borderId="98" xfId="0" applyFont="1" applyFill="1" applyBorder="1"/>
    <xf numFmtId="0" fontId="34" fillId="37" borderId="103" xfId="0" applyFont="1" applyFill="1" applyBorder="1"/>
    <xf numFmtId="0" fontId="34" fillId="37" borderId="101" xfId="0" applyFont="1" applyFill="1" applyBorder="1"/>
    <xf numFmtId="0" fontId="34" fillId="37" borderId="104" xfId="0" applyFont="1" applyFill="1" applyBorder="1"/>
    <xf numFmtId="49" fontId="119" fillId="0" borderId="103" xfId="0" applyNumberFormat="1" applyFont="1" applyBorder="1" applyAlignment="1">
      <alignment horizontal="center"/>
    </xf>
    <xf numFmtId="0" fontId="34" fillId="36" borderId="104" xfId="0" applyFont="1" applyFill="1" applyBorder="1" applyAlignment="1">
      <alignment horizontal="center" vertical="center" wrapText="1"/>
    </xf>
    <xf numFmtId="0" fontId="34" fillId="36" borderId="99" xfId="0" applyFont="1" applyFill="1" applyBorder="1"/>
    <xf numFmtId="0" fontId="73" fillId="0" borderId="104" xfId="0" applyFont="1" applyBorder="1"/>
    <xf numFmtId="0" fontId="74" fillId="0" borderId="104" xfId="0" applyFont="1" applyBorder="1"/>
    <xf numFmtId="0" fontId="34" fillId="36" borderId="107" xfId="0" quotePrefix="1" applyFont="1" applyFill="1" applyBorder="1" applyAlignment="1">
      <alignment horizontal="center"/>
    </xf>
    <xf numFmtId="0" fontId="34" fillId="36" borderId="101" xfId="0" quotePrefix="1" applyFont="1" applyFill="1" applyBorder="1" applyAlignment="1">
      <alignment horizontal="center"/>
    </xf>
    <xf numFmtId="0" fontId="34" fillId="36" borderId="104" xfId="0" quotePrefix="1" applyFont="1" applyFill="1" applyBorder="1" applyAlignment="1">
      <alignment horizontal="center"/>
    </xf>
    <xf numFmtId="0" fontId="107" fillId="38" borderId="99" xfId="848" applyFont="1" applyFill="1" applyBorder="1" applyAlignment="1">
      <alignment horizontal="center" vertical="center" wrapText="1"/>
    </xf>
    <xf numFmtId="0" fontId="34" fillId="36" borderId="106" xfId="528" applyFont="1" applyFill="1" applyBorder="1" applyAlignment="1">
      <alignment horizontal="center" vertical="center" wrapText="1"/>
    </xf>
    <xf numFmtId="0" fontId="34" fillId="36" borderId="106" xfId="528" quotePrefix="1" applyFont="1" applyFill="1" applyBorder="1" applyAlignment="1">
      <alignment horizontal="center" vertical="center" wrapText="1"/>
    </xf>
    <xf numFmtId="0" fontId="0" fillId="0" borderId="77" xfId="528" applyFont="1" applyBorder="1"/>
    <xf numFmtId="0" fontId="0" fillId="0" borderId="48" xfId="528" applyFont="1" applyBorder="1"/>
    <xf numFmtId="164" fontId="0" fillId="0" borderId="0" xfId="528" applyNumberFormat="1" applyFont="1"/>
    <xf numFmtId="164" fontId="0" fillId="0" borderId="67" xfId="39" applyNumberFormat="1" applyFont="1" applyFill="1" applyBorder="1"/>
    <xf numFmtId="9" fontId="0" fillId="0" borderId="31" xfId="187" applyFont="1" applyBorder="1" applyAlignment="1">
      <alignment horizontal="right"/>
    </xf>
    <xf numFmtId="164" fontId="0" fillId="0" borderId="67" xfId="39" applyNumberFormat="1" applyFont="1" applyFill="1" applyBorder="1" applyAlignment="1">
      <alignment horizontal="right"/>
    </xf>
    <xf numFmtId="165" fontId="0" fillId="0" borderId="8" xfId="2" applyNumberFormat="1" applyFont="1" applyFill="1" applyBorder="1"/>
    <xf numFmtId="0" fontId="136" fillId="0" borderId="37" xfId="0" applyFont="1" applyBorder="1" applyAlignment="1">
      <alignment wrapText="1"/>
    </xf>
    <xf numFmtId="0" fontId="135" fillId="0" borderId="0" xfId="0" applyFont="1" applyAlignment="1">
      <alignment wrapText="1"/>
    </xf>
    <xf numFmtId="178" fontId="134" fillId="0" borderId="8" xfId="2" applyNumberFormat="1" applyFont="1" applyBorder="1"/>
    <xf numFmtId="44" fontId="127" fillId="0" borderId="8" xfId="2" applyFont="1" applyBorder="1" applyAlignment="1">
      <alignment horizontal="left" wrapText="1"/>
    </xf>
    <xf numFmtId="44" fontId="126" fillId="0" borderId="8" xfId="2" applyFont="1" applyFill="1" applyBorder="1" applyAlignment="1">
      <alignment horizontal="left"/>
    </xf>
    <xf numFmtId="178" fontId="126" fillId="0" borderId="8" xfId="2" applyNumberFormat="1" applyFont="1" applyFill="1" applyBorder="1" applyAlignment="1">
      <alignment horizontal="left"/>
    </xf>
    <xf numFmtId="178" fontId="127" fillId="0" borderId="8" xfId="2" applyNumberFormat="1" applyFont="1" applyBorder="1" applyAlignment="1">
      <alignment horizontal="left" wrapText="1"/>
    </xf>
    <xf numFmtId="178" fontId="137" fillId="0" borderId="8" xfId="0" applyNumberFormat="1" applyFont="1" applyBorder="1" applyAlignment="1">
      <alignment horizontal="left" wrapText="1"/>
    </xf>
    <xf numFmtId="175" fontId="138" fillId="0" borderId="37" xfId="0" applyNumberFormat="1" applyFont="1" applyBorder="1" applyAlignment="1">
      <alignment wrapText="1"/>
    </xf>
    <xf numFmtId="175" fontId="126" fillId="0" borderId="8" xfId="2" applyNumberFormat="1" applyFont="1" applyFill="1" applyBorder="1"/>
    <xf numFmtId="3" fontId="34" fillId="0" borderId="108" xfId="4" applyNumberFormat="1" applyFont="1" applyFill="1" applyBorder="1"/>
    <xf numFmtId="3" fontId="34" fillId="0" borderId="109" xfId="4" applyNumberFormat="1" applyFont="1" applyFill="1" applyBorder="1"/>
    <xf numFmtId="164" fontId="0" fillId="0" borderId="26" xfId="39" applyNumberFormat="1" applyFont="1" applyBorder="1" applyAlignment="1">
      <alignment horizontal="left"/>
    </xf>
    <xf numFmtId="0" fontId="0" fillId="0" borderId="26" xfId="0" applyBorder="1"/>
    <xf numFmtId="164" fontId="0" fillId="0" borderId="26" xfId="4" applyNumberFormat="1" applyFont="1" applyBorder="1" applyAlignment="1">
      <alignment horizontal="left" vertical="center" wrapText="1"/>
    </xf>
    <xf numFmtId="164" fontId="34" fillId="0" borderId="101" xfId="4" applyNumberFormat="1" applyFont="1" applyBorder="1"/>
    <xf numFmtId="37" fontId="34" fillId="0" borderId="101" xfId="4" applyNumberFormat="1" applyFont="1" applyBorder="1"/>
    <xf numFmtId="44" fontId="133" fillId="0" borderId="0" xfId="132" applyNumberFormat="1"/>
    <xf numFmtId="165" fontId="127" fillId="0" borderId="8" xfId="2" applyNumberFormat="1" applyFont="1" applyBorder="1" applyAlignment="1">
      <alignment horizontal="center" wrapText="1"/>
    </xf>
    <xf numFmtId="165" fontId="126" fillId="0" borderId="8" xfId="2" applyNumberFormat="1" applyFont="1" applyFill="1" applyBorder="1"/>
    <xf numFmtId="6" fontId="43" fillId="0" borderId="29" xfId="0" applyNumberFormat="1" applyFont="1" applyBorder="1" applyAlignment="1">
      <alignment wrapText="1"/>
    </xf>
    <xf numFmtId="165" fontId="138" fillId="0" borderId="37" xfId="2" applyNumberFormat="1" applyFont="1" applyBorder="1" applyAlignment="1">
      <alignment wrapText="1"/>
    </xf>
    <xf numFmtId="165" fontId="127" fillId="0" borderId="8" xfId="2" applyNumberFormat="1" applyFont="1" applyBorder="1" applyAlignment="1">
      <alignment wrapText="1"/>
    </xf>
    <xf numFmtId="165" fontId="126" fillId="0" borderId="8" xfId="2" applyNumberFormat="1" applyFont="1" applyFill="1" applyBorder="1" applyAlignment="1"/>
    <xf numFmtId="165" fontId="0" fillId="0" borderId="8" xfId="2" applyNumberFormat="1" applyFont="1" applyBorder="1" applyAlignment="1"/>
    <xf numFmtId="0" fontId="71" fillId="0" borderId="0" xfId="0" applyFont="1" applyAlignment="1">
      <alignment vertical="top" wrapText="1"/>
    </xf>
    <xf numFmtId="165" fontId="0" fillId="0" borderId="65" xfId="2" applyNumberFormat="1" applyFont="1" applyFill="1" applyBorder="1"/>
    <xf numFmtId="0" fontId="106" fillId="0" borderId="0" xfId="0" applyFont="1" applyAlignment="1">
      <alignment wrapText="1"/>
    </xf>
    <xf numFmtId="175" fontId="71" fillId="0" borderId="8" xfId="0" applyNumberFormat="1" applyFont="1" applyBorder="1"/>
    <xf numFmtId="164" fontId="71" fillId="0" borderId="8" xfId="0" applyNumberFormat="1" applyFont="1" applyBorder="1"/>
    <xf numFmtId="3" fontId="0" fillId="0" borderId="8" xfId="0" applyNumberFormat="1" applyBorder="1"/>
    <xf numFmtId="3" fontId="0" fillId="0" borderId="8" xfId="4" applyNumberFormat="1" applyFont="1" applyBorder="1"/>
    <xf numFmtId="3" fontId="0" fillId="0" borderId="66" xfId="0" applyNumberFormat="1" applyBorder="1"/>
    <xf numFmtId="164" fontId="0" fillId="0" borderId="8" xfId="0" applyNumberFormat="1" applyBorder="1" applyAlignment="1">
      <alignment horizontal="left" vertical="center" wrapText="1"/>
    </xf>
    <xf numFmtId="164" fontId="0" fillId="0" borderId="8" xfId="39" applyNumberFormat="1" applyFont="1" applyBorder="1" applyAlignment="1">
      <alignment horizontal="left" vertical="center" wrapText="1"/>
    </xf>
    <xf numFmtId="175" fontId="127" fillId="0" borderId="8" xfId="0" applyNumberFormat="1" applyFont="1" applyBorder="1" applyAlignment="1">
      <alignment horizontal="left" wrapText="1"/>
    </xf>
    <xf numFmtId="165" fontId="127" fillId="0" borderId="0" xfId="0" applyNumberFormat="1" applyFont="1"/>
    <xf numFmtId="165" fontId="131" fillId="0" borderId="8" xfId="0" applyNumberFormat="1" applyFont="1" applyBorder="1" applyAlignment="1">
      <alignment horizontal="center" wrapText="1"/>
    </xf>
    <xf numFmtId="165" fontId="127" fillId="0" borderId="8" xfId="0" applyNumberFormat="1" applyFont="1" applyBorder="1" applyAlignment="1">
      <alignment horizontal="center" wrapText="1"/>
    </xf>
    <xf numFmtId="165" fontId="43" fillId="0" borderId="37" xfId="2" applyNumberFormat="1" applyFont="1" applyBorder="1" applyAlignment="1">
      <alignment wrapText="1"/>
    </xf>
    <xf numFmtId="165" fontId="137" fillId="0" borderId="8" xfId="0" applyNumberFormat="1" applyFont="1" applyBorder="1" applyAlignment="1">
      <alignment horizontal="left" wrapText="1"/>
    </xf>
    <xf numFmtId="165" fontId="125" fillId="0" borderId="0" xfId="0" applyNumberFormat="1" applyFont="1"/>
    <xf numFmtId="44" fontId="0" fillId="0" borderId="0" xfId="2" applyFont="1"/>
    <xf numFmtId="9" fontId="124" fillId="0" borderId="0" xfId="1" applyFont="1"/>
    <xf numFmtId="44" fontId="0" fillId="0" borderId="8" xfId="2" applyFont="1" applyFill="1" applyBorder="1"/>
    <xf numFmtId="3" fontId="0" fillId="0" borderId="79" xfId="0" applyNumberFormat="1" applyBorder="1" applyAlignment="1">
      <alignment vertical="center" wrapText="1"/>
    </xf>
    <xf numFmtId="3" fontId="0" fillId="0" borderId="78" xfId="0" applyNumberFormat="1" applyBorder="1" applyAlignment="1">
      <alignment vertical="center" wrapText="1"/>
    </xf>
    <xf numFmtId="175" fontId="127" fillId="0" borderId="8" xfId="2" applyNumberFormat="1" applyFont="1" applyBorder="1" applyAlignment="1">
      <alignment horizontal="left" wrapText="1"/>
    </xf>
    <xf numFmtId="175" fontId="137" fillId="0" borderId="8" xfId="0" applyNumberFormat="1" applyFont="1" applyBorder="1" applyAlignment="1">
      <alignment horizontal="left" wrapText="1"/>
    </xf>
    <xf numFmtId="42" fontId="133" fillId="0" borderId="65" xfId="132" applyNumberFormat="1" applyBorder="1" applyAlignment="1">
      <alignment horizontal="left"/>
    </xf>
    <xf numFmtId="42" fontId="133" fillId="0" borderId="8" xfId="132" applyNumberFormat="1" applyBorder="1" applyAlignment="1">
      <alignment horizontal="left"/>
    </xf>
    <xf numFmtId="42" fontId="0" fillId="0" borderId="66" xfId="703" applyNumberFormat="1" applyFont="1" applyBorder="1" applyAlignment="1">
      <alignment horizontal="left" vertical="top"/>
    </xf>
    <xf numFmtId="42" fontId="0" fillId="0" borderId="29" xfId="703" applyNumberFormat="1" applyFont="1" applyBorder="1" applyAlignment="1">
      <alignment horizontal="left" vertical="top"/>
    </xf>
    <xf numFmtId="42" fontId="0" fillId="0" borderId="37" xfId="703" applyNumberFormat="1" applyFont="1" applyBorder="1" applyAlignment="1">
      <alignment horizontal="left" vertical="top"/>
    </xf>
    <xf numFmtId="42" fontId="0" fillId="0" borderId="65" xfId="132" applyNumberFormat="1" applyFont="1" applyBorder="1" applyAlignment="1">
      <alignment horizontal="left"/>
    </xf>
    <xf numFmtId="42" fontId="0" fillId="0" borderId="8" xfId="132" applyNumberFormat="1" applyFont="1" applyBorder="1" applyAlignment="1">
      <alignment horizontal="left"/>
    </xf>
    <xf numFmtId="42" fontId="0" fillId="0" borderId="36" xfId="132" applyNumberFormat="1" applyFont="1" applyBorder="1" applyAlignment="1">
      <alignment horizontal="left"/>
    </xf>
    <xf numFmtId="42" fontId="0" fillId="0" borderId="0" xfId="0" applyNumberFormat="1" applyAlignment="1">
      <alignment horizontal="left"/>
    </xf>
    <xf numFmtId="42" fontId="0" fillId="0" borderId="66" xfId="132" applyNumberFormat="1" applyFont="1" applyBorder="1" applyAlignment="1">
      <alignment horizontal="left"/>
    </xf>
    <xf numFmtId="42" fontId="0" fillId="0" borderId="68" xfId="132" applyNumberFormat="1" applyFont="1" applyBorder="1" applyAlignment="1">
      <alignment horizontal="left"/>
    </xf>
    <xf numFmtId="42" fontId="0" fillId="0" borderId="30" xfId="132" applyNumberFormat="1" applyFont="1" applyBorder="1" applyAlignment="1">
      <alignment horizontal="left"/>
    </xf>
    <xf numFmtId="42" fontId="0" fillId="0" borderId="59" xfId="703" applyNumberFormat="1" applyFont="1" applyBorder="1" applyAlignment="1">
      <alignment horizontal="left" vertical="top"/>
    </xf>
    <xf numFmtId="42" fontId="0" fillId="0" borderId="35" xfId="132" applyNumberFormat="1" applyFont="1" applyBorder="1" applyAlignment="1">
      <alignment horizontal="left"/>
    </xf>
    <xf numFmtId="42" fontId="0" fillId="0" borderId="26" xfId="132" applyNumberFormat="1" applyFont="1" applyBorder="1" applyAlignment="1">
      <alignment horizontal="left"/>
    </xf>
    <xf numFmtId="42" fontId="0" fillId="0" borderId="44" xfId="703" applyNumberFormat="1" applyFont="1" applyBorder="1" applyAlignment="1">
      <alignment horizontal="left" vertical="top"/>
    </xf>
    <xf numFmtId="42" fontId="0" fillId="37" borderId="89" xfId="132" applyNumberFormat="1" applyFont="1" applyFill="1" applyBorder="1" applyAlignment="1">
      <alignment horizontal="left"/>
    </xf>
    <xf numFmtId="42" fontId="0" fillId="37" borderId="90" xfId="132" applyNumberFormat="1" applyFont="1" applyFill="1" applyBorder="1" applyAlignment="1">
      <alignment horizontal="left"/>
    </xf>
    <xf numFmtId="42" fontId="0" fillId="37" borderId="91" xfId="132" applyNumberFormat="1" applyFont="1" applyFill="1" applyBorder="1" applyAlignment="1">
      <alignment horizontal="left"/>
    </xf>
    <xf numFmtId="42" fontId="34" fillId="0" borderId="89" xfId="0" applyNumberFormat="1" applyFont="1" applyBorder="1" applyAlignment="1">
      <alignment horizontal="left"/>
    </xf>
    <xf numFmtId="42" fontId="34" fillId="0" borderId="90" xfId="0" applyNumberFormat="1" applyFont="1" applyBorder="1" applyAlignment="1">
      <alignment horizontal="left"/>
    </xf>
    <xf numFmtId="42" fontId="34" fillId="0" borderId="91" xfId="0" applyNumberFormat="1" applyFont="1" applyBorder="1" applyAlignment="1">
      <alignment horizontal="left"/>
    </xf>
    <xf numFmtId="42" fontId="0" fillId="0" borderId="100" xfId="703" applyNumberFormat="1" applyFont="1" applyBorder="1" applyAlignment="1">
      <alignment vertical="top"/>
    </xf>
    <xf numFmtId="42" fontId="0" fillId="0" borderId="101" xfId="703" applyNumberFormat="1" applyFont="1" applyBorder="1" applyAlignment="1">
      <alignment vertical="top"/>
    </xf>
    <xf numFmtId="42" fontId="0" fillId="0" borderId="102" xfId="703" applyNumberFormat="1" applyFont="1" applyBorder="1" applyAlignment="1">
      <alignment vertical="top"/>
    </xf>
    <xf numFmtId="42" fontId="0" fillId="0" borderId="27" xfId="703" applyNumberFormat="1" applyFont="1" applyBorder="1" applyAlignment="1">
      <alignment vertical="top"/>
    </xf>
    <xf numFmtId="42" fontId="0" fillId="0" borderId="29" xfId="703" applyNumberFormat="1" applyFont="1" applyBorder="1" applyAlignment="1">
      <alignment vertical="top"/>
    </xf>
    <xf numFmtId="42" fontId="0" fillId="0" borderId="71" xfId="703" applyNumberFormat="1" applyFont="1" applyBorder="1" applyAlignment="1">
      <alignment vertical="top"/>
    </xf>
    <xf numFmtId="42" fontId="0" fillId="0" borderId="69" xfId="703" applyNumberFormat="1" applyFont="1" applyBorder="1" applyAlignment="1">
      <alignment vertical="top"/>
    </xf>
    <xf numFmtId="42" fontId="34" fillId="0" borderId="62" xfId="703" applyNumberFormat="1" applyFont="1" applyBorder="1" applyAlignment="1">
      <alignment vertical="top"/>
    </xf>
    <xf numFmtId="42" fontId="34" fillId="0" borderId="46" xfId="703" applyNumberFormat="1" applyFont="1" applyBorder="1" applyAlignment="1">
      <alignment vertical="top"/>
    </xf>
    <xf numFmtId="42" fontId="34" fillId="0" borderId="54" xfId="703" applyNumberFormat="1" applyFont="1" applyBorder="1" applyAlignment="1">
      <alignment vertical="top"/>
    </xf>
    <xf numFmtId="42" fontId="0" fillId="0" borderId="43" xfId="132" applyNumberFormat="1" applyFont="1" applyBorder="1"/>
    <xf numFmtId="42" fontId="0" fillId="0" borderId="34" xfId="132" applyNumberFormat="1" applyFont="1" applyBorder="1"/>
    <xf numFmtId="42" fontId="0" fillId="0" borderId="61" xfId="132" applyNumberFormat="1" applyFont="1" applyBorder="1"/>
    <xf numFmtId="42" fontId="0" fillId="0" borderId="39" xfId="703" applyNumberFormat="1" applyFont="1" applyBorder="1" applyAlignment="1">
      <alignment vertical="top"/>
    </xf>
    <xf numFmtId="42" fontId="0" fillId="0" borderId="72" xfId="703" applyNumberFormat="1" applyFont="1" applyBorder="1" applyAlignment="1">
      <alignment vertical="top"/>
    </xf>
    <xf numFmtId="42" fontId="0" fillId="0" borderId="52" xfId="703" applyNumberFormat="1" applyFont="1" applyBorder="1" applyAlignment="1">
      <alignment vertical="top"/>
    </xf>
    <xf numFmtId="42" fontId="0" fillId="0" borderId="8" xfId="703" applyNumberFormat="1" applyFont="1" applyBorder="1" applyAlignment="1">
      <alignment vertical="top"/>
    </xf>
    <xf numFmtId="42" fontId="0" fillId="0" borderId="57" xfId="703" applyNumberFormat="1" applyFont="1" applyBorder="1" applyAlignment="1">
      <alignment vertical="top"/>
    </xf>
    <xf numFmtId="42" fontId="0" fillId="0" borderId="87" xfId="132" applyNumberFormat="1" applyFont="1" applyBorder="1"/>
    <xf numFmtId="42" fontId="0" fillId="0" borderId="4" xfId="132" applyNumberFormat="1" applyFont="1" applyBorder="1"/>
    <xf numFmtId="42" fontId="0" fillId="0" borderId="88" xfId="132" applyNumberFormat="1" applyFont="1" applyBorder="1"/>
    <xf numFmtId="42" fontId="34" fillId="0" borderId="45" xfId="132" applyNumberFormat="1" applyFont="1" applyBorder="1"/>
    <xf numFmtId="42" fontId="34" fillId="0" borderId="46" xfId="132" applyNumberFormat="1" applyFont="1" applyBorder="1"/>
    <xf numFmtId="165" fontId="0" fillId="0" borderId="47" xfId="703" applyNumberFormat="1" applyFont="1" applyBorder="1" applyAlignment="1">
      <alignment vertical="top"/>
    </xf>
    <xf numFmtId="165" fontId="0" fillId="0" borderId="47" xfId="132" applyNumberFormat="1" applyFont="1" applyBorder="1"/>
    <xf numFmtId="0" fontId="0" fillId="36" borderId="89" xfId="132" applyFont="1" applyFill="1" applyBorder="1"/>
    <xf numFmtId="0" fontId="0" fillId="36" borderId="90" xfId="132" applyFont="1" applyFill="1" applyBorder="1"/>
    <xf numFmtId="0" fontId="0" fillId="36" borderId="91" xfId="132" applyFont="1" applyFill="1" applyBorder="1"/>
    <xf numFmtId="165" fontId="133" fillId="0" borderId="62" xfId="132" applyNumberFormat="1" applyBorder="1" applyAlignment="1">
      <alignment vertical="top" wrapText="1"/>
    </xf>
    <xf numFmtId="165" fontId="133" fillId="0" borderId="46" xfId="132" applyNumberFormat="1" applyBorder="1" applyAlignment="1">
      <alignment vertical="top" wrapText="1"/>
    </xf>
    <xf numFmtId="0" fontId="0" fillId="36" borderId="45" xfId="132" applyFont="1" applyFill="1" applyBorder="1"/>
    <xf numFmtId="165" fontId="0" fillId="0" borderId="46" xfId="703" applyNumberFormat="1" applyFont="1" applyFill="1" applyBorder="1" applyAlignment="1"/>
    <xf numFmtId="165" fontId="0" fillId="0" borderId="60" xfId="132" applyNumberFormat="1" applyFont="1" applyBorder="1"/>
    <xf numFmtId="0" fontId="0" fillId="36" borderId="68" xfId="132" applyFont="1" applyFill="1" applyBorder="1"/>
    <xf numFmtId="165" fontId="133" fillId="0" borderId="90" xfId="132" applyNumberFormat="1" applyBorder="1" applyAlignment="1">
      <alignment vertical="top" wrapText="1"/>
    </xf>
    <xf numFmtId="8" fontId="0" fillId="0" borderId="66" xfId="0" applyNumberFormat="1" applyBorder="1"/>
    <xf numFmtId="8" fontId="0" fillId="0" borderId="59" xfId="0" applyNumberFormat="1" applyBorder="1"/>
    <xf numFmtId="8" fontId="0" fillId="0" borderId="66" xfId="0" applyNumberFormat="1" applyBorder="1" applyAlignment="1">
      <alignment vertical="center" wrapText="1"/>
    </xf>
    <xf numFmtId="8" fontId="0" fillId="47" borderId="38" xfId="0" applyNumberFormat="1" applyFill="1" applyBorder="1"/>
    <xf numFmtId="8" fontId="0" fillId="47" borderId="47" xfId="0" applyNumberFormat="1" applyFill="1" applyBorder="1"/>
    <xf numFmtId="165" fontId="127" fillId="0" borderId="8" xfId="2" applyNumberFormat="1" applyFont="1" applyBorder="1" applyAlignment="1">
      <alignment horizontal="left" wrapText="1"/>
    </xf>
    <xf numFmtId="164" fontId="0" fillId="35" borderId="26" xfId="4" applyNumberFormat="1" applyFont="1" applyFill="1" applyBorder="1"/>
    <xf numFmtId="164" fontId="0" fillId="0" borderId="26" xfId="4" applyNumberFormat="1" applyFont="1" applyBorder="1"/>
    <xf numFmtId="0" fontId="71" fillId="0" borderId="0" xfId="0" applyFont="1"/>
    <xf numFmtId="42" fontId="0" fillId="0" borderId="0" xfId="0" applyNumberFormat="1"/>
    <xf numFmtId="3" fontId="0" fillId="0" borderId="26" xfId="4" applyNumberFormat="1" applyFont="1" applyBorder="1"/>
    <xf numFmtId="3" fontId="0" fillId="0" borderId="36" xfId="4" applyNumberFormat="1" applyFont="1" applyBorder="1"/>
    <xf numFmtId="165" fontId="133" fillId="36" borderId="27" xfId="2" applyNumberFormat="1" applyFill="1" applyBorder="1"/>
    <xf numFmtId="165" fontId="133" fillId="36" borderId="28" xfId="2" applyNumberFormat="1" applyFill="1" applyBorder="1"/>
    <xf numFmtId="165" fontId="133" fillId="36" borderId="71" xfId="2" applyNumberFormat="1" applyFill="1" applyBorder="1"/>
    <xf numFmtId="0" fontId="0" fillId="36" borderId="8" xfId="0" applyFill="1" applyBorder="1"/>
    <xf numFmtId="0" fontId="34" fillId="36" borderId="8" xfId="0" applyFont="1" applyFill="1" applyBorder="1" applyAlignment="1">
      <alignment wrapText="1"/>
    </xf>
    <xf numFmtId="0" fontId="0" fillId="0" borderId="8" xfId="0" quotePrefix="1" applyBorder="1" applyAlignment="1">
      <alignment horizontal="left" wrapText="1"/>
    </xf>
    <xf numFmtId="9" fontId="0" fillId="0" borderId="0" xfId="0" applyNumberFormat="1"/>
    <xf numFmtId="0" fontId="0" fillId="0" borderId="8" xfId="0" applyBorder="1" applyAlignment="1">
      <alignment wrapText="1"/>
    </xf>
    <xf numFmtId="0" fontId="34" fillId="0" borderId="8" xfId="0" quotePrefix="1" applyFont="1" applyBorder="1" applyAlignment="1">
      <alignment horizontal="left" wrapText="1"/>
    </xf>
    <xf numFmtId="42" fontId="34" fillId="0" borderId="8" xfId="0" applyNumberFormat="1" applyFont="1" applyBorder="1"/>
    <xf numFmtId="9" fontId="34" fillId="0" borderId="8" xfId="0" applyNumberFormat="1" applyFont="1" applyBorder="1"/>
    <xf numFmtId="0" fontId="38" fillId="0" borderId="8" xfId="127" applyFont="1" applyBorder="1" applyAlignment="1">
      <alignment horizontal="justify" wrapText="1"/>
    </xf>
    <xf numFmtId="0" fontId="38" fillId="0" borderId="8" xfId="127" applyFont="1" applyBorder="1" applyAlignment="1">
      <alignment horizontal="center" wrapText="1"/>
    </xf>
    <xf numFmtId="43" fontId="38" fillId="0" borderId="8" xfId="39" applyFont="1" applyFill="1" applyBorder="1" applyAlignment="1">
      <alignment horizontal="center" wrapText="1"/>
    </xf>
    <xf numFmtId="0" fontId="38" fillId="0" borderId="0" xfId="127" applyFont="1"/>
    <xf numFmtId="0" fontId="0" fillId="0" borderId="8" xfId="127" quotePrefix="1" applyFont="1" applyBorder="1" applyAlignment="1">
      <alignment horizontal="left" wrapText="1"/>
    </xf>
    <xf numFmtId="0" fontId="0" fillId="37" borderId="8" xfId="127" applyFont="1" applyFill="1" applyBorder="1" applyAlignment="1">
      <alignment horizontal="center" wrapText="1"/>
    </xf>
    <xf numFmtId="0" fontId="0" fillId="0" borderId="8" xfId="127" applyFont="1" applyBorder="1" applyAlignment="1">
      <alignment horizontal="left" wrapText="1"/>
    </xf>
    <xf numFmtId="44" fontId="0" fillId="37" borderId="8" xfId="64" applyFont="1" applyFill="1" applyBorder="1" applyAlignment="1">
      <alignment wrapText="1"/>
    </xf>
    <xf numFmtId="42" fontId="0" fillId="37" borderId="8" xfId="64" applyNumberFormat="1" applyFont="1" applyFill="1" applyBorder="1" applyAlignment="1">
      <alignment wrapText="1"/>
    </xf>
    <xf numFmtId="9" fontId="0" fillId="37" borderId="8" xfId="187" applyFont="1" applyFill="1" applyBorder="1" applyAlignment="1">
      <alignment horizontal="center" wrapText="1"/>
    </xf>
    <xf numFmtId="165" fontId="38" fillId="0" borderId="0" xfId="127" applyNumberFormat="1" applyFont="1"/>
    <xf numFmtId="9" fontId="0" fillId="37" borderId="8" xfId="64" applyNumberFormat="1" applyFont="1" applyFill="1" applyBorder="1" applyAlignment="1">
      <alignment wrapText="1"/>
    </xf>
    <xf numFmtId="0" fontId="0" fillId="0" borderId="8" xfId="127" applyFont="1" applyBorder="1" applyAlignment="1">
      <alignment horizontal="left" vertical="top" wrapText="1"/>
    </xf>
    <xf numFmtId="0" fontId="0" fillId="0" borderId="8" xfId="127" quotePrefix="1" applyFont="1" applyBorder="1" applyAlignment="1">
      <alignment horizontal="left" vertical="top" wrapText="1"/>
    </xf>
    <xf numFmtId="0" fontId="34" fillId="0" borderId="8" xfId="127" applyFont="1" applyBorder="1" applyAlignment="1">
      <alignment horizontal="center"/>
    </xf>
    <xf numFmtId="0" fontId="0" fillId="0" borderId="8" xfId="127" applyFont="1" applyBorder="1" applyAlignment="1">
      <alignment horizontal="center"/>
    </xf>
    <xf numFmtId="0" fontId="0" fillId="0" borderId="8" xfId="127" applyFont="1" applyBorder="1" applyAlignment="1">
      <alignment horizontal="justify" vertical="top" wrapText="1"/>
    </xf>
    <xf numFmtId="0" fontId="139" fillId="0" borderId="0" xfId="127" applyFont="1"/>
    <xf numFmtId="0" fontId="34" fillId="0" borderId="0" xfId="0" quotePrefix="1" applyFont="1" applyAlignment="1">
      <alignment horizontal="left"/>
    </xf>
    <xf numFmtId="2" fontId="0" fillId="0" borderId="0" xfId="0" applyNumberFormat="1"/>
    <xf numFmtId="0" fontId="35" fillId="36" borderId="40" xfId="127" applyFont="1" applyFill="1" applyBorder="1" applyAlignment="1">
      <alignment horizontal="center" vertical="center" wrapText="1"/>
    </xf>
    <xf numFmtId="14" fontId="35" fillId="0" borderId="32" xfId="127" applyNumberFormat="1" applyFont="1" applyBorder="1" applyAlignment="1">
      <alignment horizontal="left"/>
    </xf>
    <xf numFmtId="3" fontId="43" fillId="0" borderId="24" xfId="127" applyNumberFormat="1" applyFont="1" applyBorder="1" applyAlignment="1">
      <alignment horizontal="center" vertical="center"/>
    </xf>
    <xf numFmtId="3" fontId="43" fillId="0" borderId="29" xfId="127" applyNumberFormat="1" applyFont="1" applyBorder="1" applyAlignment="1">
      <alignment horizontal="center" vertical="center"/>
    </xf>
    <xf numFmtId="3" fontId="43" fillId="0" borderId="38" xfId="127" applyNumberFormat="1" applyFont="1" applyBorder="1" applyAlignment="1">
      <alignment horizontal="center" vertical="center"/>
    </xf>
    <xf numFmtId="3" fontId="43" fillId="0" borderId="28" xfId="127" applyNumberFormat="1" applyFont="1" applyBorder="1" applyAlignment="1">
      <alignment horizontal="center" vertical="center"/>
    </xf>
    <xf numFmtId="3" fontId="43" fillId="0" borderId="66" xfId="127" applyNumberFormat="1" applyFont="1" applyBorder="1" applyAlignment="1">
      <alignment horizontal="center" vertical="center"/>
    </xf>
    <xf numFmtId="3" fontId="43" fillId="0" borderId="27" xfId="127" applyNumberFormat="1" applyFont="1" applyBorder="1" applyAlignment="1">
      <alignment horizontal="center" vertical="center"/>
    </xf>
    <xf numFmtId="3" fontId="43" fillId="0" borderId="29" xfId="31323" applyNumberFormat="1" applyBorder="1" applyAlignment="1">
      <alignment horizontal="center" vertical="center"/>
    </xf>
    <xf numFmtId="3" fontId="43" fillId="0" borderId="41" xfId="31323" applyNumberFormat="1" applyBorder="1" applyAlignment="1">
      <alignment horizontal="center" vertical="center"/>
    </xf>
    <xf numFmtId="3" fontId="43" fillId="0" borderId="24" xfId="31323" applyNumberFormat="1" applyBorder="1" applyAlignment="1">
      <alignment horizontal="center" vertical="center"/>
    </xf>
    <xf numFmtId="3" fontId="43" fillId="0" borderId="38" xfId="31323" applyNumberFormat="1" applyBorder="1" applyAlignment="1">
      <alignment horizontal="center" vertical="center"/>
    </xf>
    <xf numFmtId="9" fontId="43" fillId="0" borderId="38" xfId="127" applyNumberFormat="1" applyFont="1" applyBorder="1" applyAlignment="1">
      <alignment horizontal="center" vertical="center"/>
    </xf>
    <xf numFmtId="14" fontId="35" fillId="0" borderId="31" xfId="127" applyNumberFormat="1" applyFont="1" applyBorder="1" applyAlignment="1">
      <alignment horizontal="left"/>
    </xf>
    <xf numFmtId="3" fontId="43" fillId="0" borderId="65" xfId="127" applyNumberFormat="1" applyFont="1" applyBorder="1" applyAlignment="1">
      <alignment horizontal="center" vertical="center"/>
    </xf>
    <xf numFmtId="3" fontId="43" fillId="0" borderId="8" xfId="127" applyNumberFormat="1" applyFont="1" applyBorder="1" applyAlignment="1">
      <alignment horizontal="center" vertical="center"/>
    </xf>
    <xf numFmtId="3" fontId="43" fillId="0" borderId="5" xfId="127" applyNumberFormat="1" applyFont="1" applyBorder="1" applyAlignment="1">
      <alignment horizontal="center" vertical="center"/>
    </xf>
    <xf numFmtId="3" fontId="43" fillId="0" borderId="8" xfId="31323" applyNumberFormat="1" applyBorder="1" applyAlignment="1">
      <alignment horizontal="center" vertical="center"/>
    </xf>
    <xf numFmtId="3" fontId="43" fillId="0" borderId="65" xfId="31323" applyNumberFormat="1" applyBorder="1" applyAlignment="1">
      <alignment horizontal="center" vertical="center"/>
    </xf>
    <xf numFmtId="1" fontId="43" fillId="0" borderId="65" xfId="31323" applyNumberFormat="1" applyBorder="1" applyAlignment="1">
      <alignment horizontal="center" vertical="center"/>
    </xf>
    <xf numFmtId="3" fontId="43" fillId="0" borderId="36" xfId="127" applyNumberFormat="1" applyFont="1" applyBorder="1" applyAlignment="1">
      <alignment horizontal="center" vertical="center"/>
    </xf>
    <xf numFmtId="3" fontId="43" fillId="0" borderId="25" xfId="127" applyNumberFormat="1" applyFont="1" applyBorder="1" applyAlignment="1">
      <alignment horizontal="center" vertical="center"/>
    </xf>
    <xf numFmtId="3" fontId="43" fillId="0" borderId="26" xfId="127" applyNumberFormat="1" applyFont="1" applyBorder="1" applyAlignment="1">
      <alignment horizontal="center" vertical="center"/>
    </xf>
    <xf numFmtId="3" fontId="43" fillId="0" borderId="34" xfId="127" applyNumberFormat="1" applyFont="1" applyBorder="1" applyAlignment="1">
      <alignment horizontal="center" vertical="center"/>
    </xf>
    <xf numFmtId="3" fontId="43" fillId="0" borderId="59" xfId="127" applyNumberFormat="1" applyFont="1" applyBorder="1" applyAlignment="1">
      <alignment horizontal="center" vertical="center"/>
    </xf>
    <xf numFmtId="3" fontId="43" fillId="0" borderId="26" xfId="31323" applyNumberFormat="1" applyBorder="1" applyAlignment="1">
      <alignment horizontal="center" vertical="center"/>
    </xf>
    <xf numFmtId="3" fontId="43" fillId="0" borderId="25" xfId="31323" applyNumberFormat="1" applyBorder="1" applyAlignment="1">
      <alignment horizontal="center" vertical="center"/>
    </xf>
    <xf numFmtId="3" fontId="43" fillId="0" borderId="42" xfId="31323" applyNumberFormat="1" applyBorder="1" applyAlignment="1">
      <alignment horizontal="center" vertical="center"/>
    </xf>
    <xf numFmtId="3" fontId="43" fillId="0" borderId="35" xfId="127" applyNumberFormat="1" applyFont="1" applyBorder="1" applyAlignment="1">
      <alignment horizontal="center" vertical="center"/>
    </xf>
    <xf numFmtId="0" fontId="35" fillId="0" borderId="70" xfId="127" applyFont="1" applyBorder="1" applyAlignment="1">
      <alignment horizontal="center"/>
    </xf>
    <xf numFmtId="3" fontId="35" fillId="0" borderId="89" xfId="127" applyNumberFormat="1" applyFont="1" applyBorder="1" applyAlignment="1">
      <alignment horizontal="center" vertical="center"/>
    </xf>
    <xf numFmtId="3" fontId="35" fillId="0" borderId="90" xfId="127" applyNumberFormat="1" applyFont="1" applyBorder="1" applyAlignment="1">
      <alignment horizontal="center" vertical="center"/>
    </xf>
    <xf numFmtId="3" fontId="35" fillId="0" borderId="91" xfId="127" applyNumberFormat="1" applyFont="1" applyBorder="1" applyAlignment="1">
      <alignment horizontal="center" vertical="center"/>
    </xf>
    <xf numFmtId="3" fontId="35" fillId="0" borderId="112" xfId="127" applyNumberFormat="1" applyFont="1" applyBorder="1" applyAlignment="1">
      <alignment horizontal="center" vertical="center"/>
    </xf>
    <xf numFmtId="3" fontId="35" fillId="0" borderId="113" xfId="127" applyNumberFormat="1" applyFont="1" applyBorder="1" applyAlignment="1">
      <alignment horizontal="center" vertical="center"/>
    </xf>
    <xf numFmtId="3" fontId="35" fillId="0" borderId="114" xfId="127" applyNumberFormat="1" applyFont="1" applyBorder="1" applyAlignment="1">
      <alignment horizontal="center" vertical="center"/>
    </xf>
    <xf numFmtId="9" fontId="35" fillId="0" borderId="115" xfId="127" applyNumberFormat="1" applyFont="1" applyBorder="1" applyAlignment="1">
      <alignment horizontal="center" vertical="center"/>
    </xf>
    <xf numFmtId="0" fontId="73" fillId="0" borderId="0" xfId="127" applyFont="1" applyAlignment="1">
      <alignment horizontal="center"/>
    </xf>
    <xf numFmtId="3" fontId="74" fillId="0" borderId="0" xfId="127" applyNumberFormat="1" applyFont="1"/>
    <xf numFmtId="3" fontId="74" fillId="0" borderId="0" xfId="127" applyNumberFormat="1" applyFont="1" applyAlignment="1">
      <alignment horizontal="center"/>
    </xf>
    <xf numFmtId="3" fontId="0" fillId="0" borderId="0" xfId="0" applyNumberFormat="1"/>
    <xf numFmtId="0" fontId="0" fillId="0" borderId="0" xfId="127" applyFont="1" applyAlignment="1">
      <alignment horizontal="center"/>
    </xf>
    <xf numFmtId="0" fontId="34" fillId="36" borderId="89" xfId="127" applyFont="1" applyFill="1" applyBorder="1" applyAlignment="1">
      <alignment horizontal="center" vertical="center" wrapText="1"/>
    </xf>
    <xf numFmtId="3" fontId="34" fillId="36" borderId="90" xfId="127" applyNumberFormat="1" applyFont="1" applyFill="1" applyBorder="1" applyAlignment="1">
      <alignment horizontal="center" vertical="center" wrapText="1"/>
    </xf>
    <xf numFmtId="0" fontId="34" fillId="36" borderId="90" xfId="127" applyFont="1" applyFill="1" applyBorder="1" applyAlignment="1">
      <alignment horizontal="center" vertical="center" wrapText="1"/>
    </xf>
    <xf numFmtId="0" fontId="34" fillId="36" borderId="91" xfId="127" applyFont="1" applyFill="1" applyBorder="1" applyAlignment="1">
      <alignment horizontal="center" vertical="center" wrapText="1"/>
    </xf>
    <xf numFmtId="179" fontId="34" fillId="0" borderId="24" xfId="127" applyNumberFormat="1" applyFont="1" applyBorder="1" applyAlignment="1">
      <alignment horizontal="left"/>
    </xf>
    <xf numFmtId="3" fontId="0" fillId="0" borderId="29" xfId="127" applyNumberFormat="1" applyFont="1" applyBorder="1" applyAlignment="1">
      <alignment horizontal="center" vertical="center"/>
    </xf>
    <xf numFmtId="171" fontId="0" fillId="0" borderId="29" xfId="127" applyNumberFormat="1" applyFont="1" applyBorder="1" applyAlignment="1">
      <alignment horizontal="center" vertical="center"/>
    </xf>
    <xf numFmtId="171" fontId="0" fillId="0" borderId="38" xfId="127" applyNumberFormat="1" applyFont="1" applyBorder="1" applyAlignment="1">
      <alignment horizontal="center" vertical="center"/>
    </xf>
    <xf numFmtId="179" fontId="34" fillId="0" borderId="65" xfId="127" applyNumberFormat="1" applyFont="1" applyBorder="1" applyAlignment="1">
      <alignment horizontal="left"/>
    </xf>
    <xf numFmtId="3" fontId="0" fillId="0" borderId="8" xfId="127" applyNumberFormat="1" applyFont="1" applyBorder="1" applyAlignment="1">
      <alignment horizontal="center" vertical="center"/>
    </xf>
    <xf numFmtId="179" fontId="34" fillId="0" borderId="25" xfId="127" applyNumberFormat="1" applyFont="1" applyBorder="1" applyAlignment="1">
      <alignment horizontal="left"/>
    </xf>
    <xf numFmtId="3" fontId="0" fillId="0" borderId="26" xfId="127" applyNumberFormat="1" applyFont="1" applyBorder="1" applyAlignment="1">
      <alignment horizontal="center" vertical="center"/>
    </xf>
    <xf numFmtId="0" fontId="34" fillId="0" borderId="89" xfId="127" applyFont="1" applyBorder="1" applyAlignment="1">
      <alignment horizontal="center"/>
    </xf>
    <xf numFmtId="3" fontId="34" fillId="0" borderId="90" xfId="127" applyNumberFormat="1" applyFont="1" applyBorder="1" applyAlignment="1">
      <alignment horizontal="center" vertical="center"/>
    </xf>
    <xf numFmtId="171" fontId="34" fillId="0" borderId="90" xfId="127" applyNumberFormat="1" applyFont="1" applyBorder="1" applyAlignment="1">
      <alignment horizontal="center" vertical="center"/>
    </xf>
    <xf numFmtId="171" fontId="34" fillId="0" borderId="91" xfId="127" applyNumberFormat="1" applyFont="1" applyBorder="1" applyAlignment="1">
      <alignment horizontal="center" vertical="center"/>
    </xf>
    <xf numFmtId="0" fontId="34" fillId="0" borderId="0" xfId="127" applyFont="1" applyAlignment="1">
      <alignment horizontal="center"/>
    </xf>
    <xf numFmtId="3" fontId="34" fillId="0" borderId="0" xfId="127" applyNumberFormat="1" applyFont="1" applyAlignment="1">
      <alignment horizontal="right"/>
    </xf>
    <xf numFmtId="10" fontId="34" fillId="0" borderId="0" xfId="127" applyNumberFormat="1" applyFont="1" applyAlignment="1">
      <alignment horizontal="right"/>
    </xf>
    <xf numFmtId="0" fontId="0" fillId="0" borderId="0" xfId="0" applyAlignment="1">
      <alignment vertical="center"/>
    </xf>
    <xf numFmtId="171" fontId="0" fillId="0" borderId="0" xfId="1" applyNumberFormat="1" applyFont="1" applyAlignment="1">
      <alignment vertical="center"/>
    </xf>
    <xf numFmtId="0" fontId="0" fillId="0" borderId="0" xfId="2807" applyFont="1" applyAlignment="1">
      <alignment vertical="center" wrapText="1"/>
    </xf>
    <xf numFmtId="0" fontId="0" fillId="0" borderId="0" xfId="2807" applyFont="1" applyAlignment="1">
      <alignment wrapText="1"/>
    </xf>
    <xf numFmtId="0" fontId="34" fillId="0" borderId="0" xfId="127" applyFont="1"/>
    <xf numFmtId="3" fontId="0" fillId="0" borderId="0" xfId="127" applyNumberFormat="1" applyFont="1"/>
    <xf numFmtId="3" fontId="133" fillId="0" borderId="29" xfId="127" applyNumberFormat="1" applyBorder="1" applyAlignment="1">
      <alignment horizontal="center" vertical="center"/>
    </xf>
    <xf numFmtId="3" fontId="0" fillId="0" borderId="37" xfId="127" applyNumberFormat="1" applyFont="1" applyBorder="1" applyAlignment="1">
      <alignment horizontal="center" vertical="center"/>
    </xf>
    <xf numFmtId="3" fontId="0" fillId="0" borderId="8" xfId="0" applyNumberFormat="1" applyBorder="1" applyAlignment="1">
      <alignment horizontal="center" vertical="center"/>
    </xf>
    <xf numFmtId="0" fontId="0" fillId="0" borderId="0" xfId="31324" applyFont="1"/>
    <xf numFmtId="0" fontId="38" fillId="0" borderId="0" xfId="0" applyFont="1"/>
    <xf numFmtId="0" fontId="34" fillId="36" borderId="101" xfId="0" applyFont="1" applyFill="1" applyBorder="1" applyAlignment="1">
      <alignment horizontal="center" vertical="center" wrapText="1"/>
    </xf>
    <xf numFmtId="0" fontId="106" fillId="0" borderId="0" xfId="0" applyFont="1" applyAlignment="1">
      <alignment vertical="center"/>
    </xf>
    <xf numFmtId="0" fontId="0" fillId="0" borderId="65" xfId="0" applyBorder="1" applyAlignment="1">
      <alignment horizontal="right" vertical="center" wrapText="1"/>
    </xf>
    <xf numFmtId="37" fontId="0" fillId="0" borderId="8" xfId="4493" applyNumberFormat="1" applyFont="1" applyFill="1" applyBorder="1" applyAlignment="1">
      <alignment horizontal="center" vertical="center"/>
    </xf>
    <xf numFmtId="37" fontId="0" fillId="46" borderId="8" xfId="4493" applyNumberFormat="1" applyFont="1" applyFill="1" applyBorder="1" applyAlignment="1">
      <alignment horizontal="center" vertical="center"/>
    </xf>
    <xf numFmtId="3" fontId="0" fillId="46" borderId="8" xfId="1160" applyNumberFormat="1" applyFont="1" applyFill="1" applyBorder="1" applyAlignment="1">
      <alignment horizontal="center" vertical="center" wrapText="1"/>
    </xf>
    <xf numFmtId="3" fontId="0" fillId="46" borderId="66" xfId="1160" applyNumberFormat="1" applyFont="1" applyFill="1" applyBorder="1" applyAlignment="1">
      <alignment horizontal="center" vertical="center"/>
    </xf>
    <xf numFmtId="0" fontId="0" fillId="0" borderId="68" xfId="0" applyBorder="1" applyAlignment="1">
      <alignment horizontal="right" vertical="center" wrapText="1"/>
    </xf>
    <xf numFmtId="0" fontId="0" fillId="36" borderId="30" xfId="0" applyFill="1" applyBorder="1" applyAlignment="1">
      <alignment horizontal="right" vertical="center" wrapText="1"/>
    </xf>
    <xf numFmtId="9" fontId="0" fillId="47" borderId="30" xfId="0" applyNumberFormat="1" applyFill="1" applyBorder="1" applyAlignment="1">
      <alignment horizontal="center" vertical="center"/>
    </xf>
    <xf numFmtId="0" fontId="35" fillId="36" borderId="89" xfId="0" applyFont="1" applyFill="1" applyBorder="1" applyAlignment="1">
      <alignment horizontal="center" vertical="center" wrapText="1"/>
    </xf>
    <xf numFmtId="0" fontId="35" fillId="36" borderId="90" xfId="0" applyFont="1" applyFill="1" applyBorder="1" applyAlignment="1">
      <alignment horizontal="center" vertical="center" wrapText="1"/>
    </xf>
    <xf numFmtId="0" fontId="35" fillId="36" borderId="90" xfId="0" applyFont="1" applyFill="1" applyBorder="1" applyAlignment="1">
      <alignment horizontal="center" vertical="center"/>
    </xf>
    <xf numFmtId="0" fontId="35" fillId="36" borderId="91" xfId="0" applyFont="1" applyFill="1" applyBorder="1" applyAlignment="1">
      <alignment horizontal="center" vertical="center" wrapText="1"/>
    </xf>
    <xf numFmtId="0" fontId="0" fillId="0" borderId="27" xfId="127" applyFont="1" applyBorder="1"/>
    <xf numFmtId="3" fontId="0" fillId="0" borderId="29" xfId="0" applyNumberFormat="1" applyBorder="1" applyAlignment="1">
      <alignment horizontal="center" vertical="center"/>
    </xf>
    <xf numFmtId="9" fontId="0" fillId="0" borderId="29" xfId="0" applyNumberFormat="1" applyBorder="1" applyAlignment="1">
      <alignment horizontal="center" vertical="center"/>
    </xf>
    <xf numFmtId="9" fontId="0" fillId="0" borderId="29" xfId="1" applyFont="1" applyBorder="1" applyAlignment="1">
      <alignment horizontal="center"/>
    </xf>
    <xf numFmtId="9" fontId="0" fillId="0" borderId="104" xfId="0" applyNumberFormat="1" applyBorder="1" applyAlignment="1">
      <alignment horizontal="center" vertical="center"/>
    </xf>
    <xf numFmtId="0" fontId="0" fillId="0" borderId="43" xfId="127" applyFont="1" applyBorder="1"/>
    <xf numFmtId="9" fontId="0" fillId="0" borderId="8" xfId="0" applyNumberFormat="1" applyBorder="1" applyAlignment="1">
      <alignment horizontal="center" vertical="center"/>
    </xf>
    <xf numFmtId="9" fontId="0" fillId="0" borderId="66" xfId="0" applyNumberFormat="1" applyBorder="1" applyAlignment="1">
      <alignment horizontal="center" vertical="center"/>
    </xf>
    <xf numFmtId="0" fontId="34" fillId="0" borderId="70" xfId="0" applyFont="1" applyBorder="1"/>
    <xf numFmtId="3" fontId="34" fillId="0" borderId="30" xfId="0" applyNumberFormat="1" applyFont="1" applyBorder="1" applyAlignment="1">
      <alignment horizontal="center" vertical="center"/>
    </xf>
    <xf numFmtId="3" fontId="34" fillId="0" borderId="30" xfId="16261" applyNumberFormat="1" applyFont="1" applyBorder="1" applyAlignment="1">
      <alignment horizontal="center" vertical="center"/>
    </xf>
    <xf numFmtId="9" fontId="34" fillId="0" borderId="30" xfId="0" applyNumberFormat="1" applyFont="1" applyBorder="1" applyAlignment="1">
      <alignment horizontal="center" vertical="center"/>
    </xf>
    <xf numFmtId="9" fontId="34" fillId="0" borderId="59" xfId="0" applyNumberFormat="1" applyFont="1" applyBorder="1" applyAlignment="1">
      <alignment horizontal="center" vertical="center"/>
    </xf>
    <xf numFmtId="9" fontId="34" fillId="36" borderId="101" xfId="0" applyNumberFormat="1" applyFont="1" applyFill="1" applyBorder="1" applyAlignment="1">
      <alignment horizontal="center" vertical="center" wrapText="1"/>
    </xf>
    <xf numFmtId="0" fontId="0" fillId="0" borderId="65" xfId="0" applyBorder="1" applyAlignment="1">
      <alignment horizontal="left"/>
    </xf>
    <xf numFmtId="171" fontId="0" fillId="0" borderId="8" xfId="0" applyNumberFormat="1" applyBorder="1" applyAlignment="1">
      <alignment horizontal="center" vertical="center"/>
    </xf>
    <xf numFmtId="171" fontId="0" fillId="0" borderId="66" xfId="0" applyNumberFormat="1" applyBorder="1" applyAlignment="1">
      <alignment horizontal="center" vertical="center"/>
    </xf>
    <xf numFmtId="3" fontId="0" fillId="0" borderId="0" xfId="0" applyNumberFormat="1" applyAlignment="1">
      <alignment horizontal="center"/>
    </xf>
    <xf numFmtId="3" fontId="0" fillId="0" borderId="8" xfId="16266" applyNumberFormat="1" applyFont="1" applyBorder="1" applyAlignment="1">
      <alignment horizontal="center" vertical="center"/>
    </xf>
    <xf numFmtId="0" fontId="0" fillId="0" borderId="25" xfId="0" applyBorder="1" applyAlignment="1">
      <alignment horizontal="left"/>
    </xf>
    <xf numFmtId="3" fontId="0" fillId="0" borderId="26" xfId="0" applyNumberFormat="1" applyBorder="1" applyAlignment="1">
      <alignment horizontal="center" vertical="center"/>
    </xf>
    <xf numFmtId="0" fontId="34" fillId="0" borderId="89" xfId="0" applyFont="1" applyBorder="1" applyAlignment="1">
      <alignment horizontal="center"/>
    </xf>
    <xf numFmtId="3" fontId="34" fillId="0" borderId="90" xfId="0" applyNumberFormat="1" applyFont="1" applyBorder="1" applyAlignment="1">
      <alignment horizontal="center" vertical="center"/>
    </xf>
    <xf numFmtId="171" fontId="34" fillId="0" borderId="90" xfId="0" applyNumberFormat="1" applyFont="1" applyBorder="1" applyAlignment="1">
      <alignment horizontal="center" vertical="center"/>
    </xf>
    <xf numFmtId="0" fontId="34" fillId="36" borderId="26" xfId="0" applyFont="1" applyFill="1" applyBorder="1" applyAlignment="1">
      <alignment horizontal="center" vertical="center" wrapText="1"/>
    </xf>
    <xf numFmtId="0" fontId="34" fillId="36" borderId="33" xfId="0" applyFont="1" applyFill="1" applyBorder="1" applyAlignment="1">
      <alignment horizontal="center" vertical="center" wrapText="1"/>
    </xf>
    <xf numFmtId="0" fontId="34" fillId="36" borderId="44" xfId="0" applyFont="1" applyFill="1" applyBorder="1" applyAlignment="1">
      <alignment horizontal="center" vertical="center" wrapText="1"/>
    </xf>
    <xf numFmtId="0" fontId="0" fillId="0" borderId="69" xfId="0" applyBorder="1" applyAlignment="1">
      <alignment horizontal="left" vertical="center" wrapText="1"/>
    </xf>
    <xf numFmtId="164" fontId="0" fillId="0" borderId="8" xfId="39" applyNumberFormat="1" applyFont="1" applyBorder="1" applyAlignment="1">
      <alignment horizontal="center" vertical="center" wrapText="1"/>
    </xf>
    <xf numFmtId="0" fontId="33" fillId="0" borderId="69" xfId="0" applyFont="1" applyBorder="1" applyAlignment="1">
      <alignment horizontal="left" vertical="center" wrapText="1"/>
    </xf>
    <xf numFmtId="0" fontId="0" fillId="0" borderId="8" xfId="31325" applyFont="1" applyBorder="1" applyAlignment="1">
      <alignment horizontal="center" vertical="center"/>
    </xf>
    <xf numFmtId="0" fontId="0" fillId="0" borderId="56" xfId="31325" applyFont="1" applyBorder="1" applyAlignment="1">
      <alignment horizontal="center" vertical="center"/>
    </xf>
    <xf numFmtId="0" fontId="0" fillId="0" borderId="56" xfId="16272" applyFont="1" applyBorder="1"/>
    <xf numFmtId="0" fontId="71" fillId="0" borderId="8" xfId="0" applyFont="1" applyBorder="1"/>
    <xf numFmtId="0" fontId="71" fillId="0" borderId="8" xfId="0" applyFont="1" applyBorder="1" applyAlignment="1">
      <alignment horizontal="center"/>
    </xf>
    <xf numFmtId="0" fontId="71" fillId="0" borderId="56" xfId="0" applyFont="1" applyBorder="1" applyAlignment="1">
      <alignment horizontal="center"/>
    </xf>
    <xf numFmtId="0" fontId="0" fillId="0" borderId="56" xfId="16272" applyFont="1" applyBorder="1" applyAlignment="1">
      <alignment horizontal="center"/>
    </xf>
    <xf numFmtId="0" fontId="142" fillId="0" borderId="8" xfId="31325" applyFont="1" applyBorder="1" applyAlignment="1">
      <alignment horizontal="center" vertical="center"/>
    </xf>
    <xf numFmtId="0" fontId="0" fillId="0" borderId="69" xfId="895" applyFont="1" applyBorder="1" applyAlignment="1">
      <alignment horizontal="left"/>
    </xf>
    <xf numFmtId="0" fontId="34" fillId="0" borderId="45" xfId="31325" applyFont="1" applyBorder="1" applyAlignment="1">
      <alignment horizontal="left"/>
    </xf>
    <xf numFmtId="0" fontId="0" fillId="40" borderId="60" xfId="0" applyFill="1" applyBorder="1" applyAlignment="1">
      <alignment vertical="center" wrapText="1"/>
    </xf>
    <xf numFmtId="0" fontId="0" fillId="40" borderId="53" xfId="0" applyFill="1" applyBorder="1" applyAlignment="1">
      <alignment vertical="center" wrapText="1"/>
    </xf>
    <xf numFmtId="0" fontId="34" fillId="0" borderId="0" xfId="31325" applyFont="1" applyAlignment="1">
      <alignment horizontal="left"/>
    </xf>
    <xf numFmtId="0" fontId="0" fillId="0" borderId="0" xfId="31325" applyFont="1" applyAlignment="1">
      <alignment horizontal="center" vertical="center"/>
    </xf>
    <xf numFmtId="0" fontId="143" fillId="0" borderId="0" xfId="0" applyFont="1" applyAlignment="1">
      <alignment horizontal="center" vertical="center"/>
    </xf>
    <xf numFmtId="180" fontId="34" fillId="36" borderId="101" xfId="0" applyNumberFormat="1" applyFont="1" applyFill="1" applyBorder="1" applyAlignment="1">
      <alignment horizontal="center" vertical="center" wrapText="1"/>
    </xf>
    <xf numFmtId="171" fontId="0" fillId="0" borderId="0" xfId="0" applyNumberFormat="1"/>
    <xf numFmtId="9" fontId="34" fillId="0" borderId="90" xfId="0" applyNumberFormat="1" applyFont="1" applyBorder="1" applyAlignment="1">
      <alignment horizontal="center" vertical="center"/>
    </xf>
    <xf numFmtId="3" fontId="34" fillId="0" borderId="91" xfId="0" applyNumberFormat="1" applyFont="1" applyBorder="1" applyAlignment="1">
      <alignment horizontal="center" vertical="center"/>
    </xf>
    <xf numFmtId="3" fontId="34" fillId="0" borderId="0" xfId="0" applyNumberFormat="1" applyFont="1" applyAlignment="1">
      <alignment horizontal="center" vertical="center"/>
    </xf>
    <xf numFmtId="180" fontId="34" fillId="0" borderId="0" xfId="0" applyNumberFormat="1" applyFont="1" applyAlignment="1">
      <alignment horizontal="center" vertical="center"/>
    </xf>
    <xf numFmtId="10" fontId="34" fillId="0" borderId="0" xfId="0" applyNumberFormat="1" applyFont="1" applyAlignment="1">
      <alignment horizontal="center" vertical="center"/>
    </xf>
    <xf numFmtId="3" fontId="34" fillId="0" borderId="0" xfId="16279" applyNumberFormat="1" applyFont="1" applyAlignment="1">
      <alignment horizontal="center" vertical="center" wrapText="1"/>
    </xf>
    <xf numFmtId="0" fontId="0" fillId="0" borderId="0" xfId="0" applyAlignment="1">
      <alignment horizontal="center" vertical="center"/>
    </xf>
    <xf numFmtId="180" fontId="0" fillId="0" borderId="0" xfId="0" applyNumberFormat="1" applyAlignment="1">
      <alignment horizontal="center" vertical="center"/>
    </xf>
    <xf numFmtId="0" fontId="74" fillId="0" borderId="0" xfId="127" applyFont="1"/>
    <xf numFmtId="0" fontId="0" fillId="0" borderId="0" xfId="127" applyFont="1"/>
    <xf numFmtId="0" fontId="75" fillId="0" borderId="0" xfId="127" applyFont="1"/>
    <xf numFmtId="171" fontId="133" fillId="0" borderId="29" xfId="127" applyNumberFormat="1" applyBorder="1" applyAlignment="1">
      <alignment horizontal="center" vertical="center"/>
    </xf>
    <xf numFmtId="171" fontId="133" fillId="0" borderId="38" xfId="127" applyNumberFormat="1" applyBorder="1" applyAlignment="1">
      <alignment horizontal="center" vertical="center"/>
    </xf>
    <xf numFmtId="3" fontId="133" fillId="0" borderId="72" xfId="127" applyNumberFormat="1" applyBorder="1" applyAlignment="1">
      <alignment horizontal="center" vertical="center"/>
    </xf>
    <xf numFmtId="0" fontId="133" fillId="0" borderId="0" xfId="0" applyFont="1"/>
    <xf numFmtId="3" fontId="0" fillId="0" borderId="8" xfId="16259" applyNumberFormat="1" applyFont="1" applyBorder="1" applyAlignment="1">
      <alignment horizontal="center" vertical="center"/>
    </xf>
    <xf numFmtId="0" fontId="34" fillId="0" borderId="33" xfId="0" applyFont="1" applyBorder="1" applyAlignment="1">
      <alignment horizontal="center" vertical="center" wrapText="1"/>
    </xf>
    <xf numFmtId="0" fontId="33" fillId="0" borderId="69" xfId="31328" applyBorder="1" applyAlignment="1">
      <alignment horizontal="left" vertical="center" wrapText="1"/>
    </xf>
    <xf numFmtId="0" fontId="0" fillId="0" borderId="26" xfId="0" applyBorder="1" applyAlignment="1">
      <alignment horizontal="center" vertical="center" wrapText="1"/>
    </xf>
    <xf numFmtId="0" fontId="34" fillId="0" borderId="26" xfId="0" applyFont="1" applyBorder="1" applyAlignment="1">
      <alignment horizontal="center" vertical="center" wrapText="1"/>
    </xf>
    <xf numFmtId="164" fontId="0" fillId="0" borderId="8" xfId="39" applyNumberFormat="1" applyFont="1" applyFill="1" applyBorder="1" applyAlignment="1">
      <alignment horizontal="center" vertical="center" wrapText="1"/>
    </xf>
    <xf numFmtId="9" fontId="72" fillId="0" borderId="0" xfId="1" applyFont="1" applyAlignment="1">
      <alignment horizontal="center"/>
    </xf>
    <xf numFmtId="171" fontId="72" fillId="0" borderId="0" xfId="1" applyNumberFormat="1" applyFont="1" applyAlignment="1">
      <alignment horizontal="center"/>
    </xf>
    <xf numFmtId="171" fontId="0" fillId="0" borderId="0" xfId="0" applyNumberFormat="1" applyAlignment="1">
      <alignment horizontal="center"/>
    </xf>
    <xf numFmtId="3" fontId="71" fillId="0" borderId="30" xfId="0" applyNumberFormat="1" applyFont="1" applyBorder="1" applyAlignment="1">
      <alignment horizontal="center" wrapText="1"/>
    </xf>
    <xf numFmtId="164" fontId="0" fillId="0" borderId="31" xfId="0" applyNumberFormat="1" applyBorder="1" applyAlignment="1">
      <alignment horizontal="right"/>
    </xf>
    <xf numFmtId="164" fontId="71" fillId="0" borderId="31" xfId="0" applyNumberFormat="1" applyFont="1" applyBorder="1" applyAlignment="1">
      <alignment horizontal="right"/>
    </xf>
    <xf numFmtId="3" fontId="43" fillId="0" borderId="103" xfId="127" applyNumberFormat="1" applyFont="1" applyBorder="1" applyAlignment="1">
      <alignment horizontal="center" vertical="center"/>
    </xf>
    <xf numFmtId="171" fontId="0" fillId="0" borderId="0" xfId="1" applyNumberFormat="1" applyFont="1" applyAlignment="1">
      <alignment horizontal="center"/>
    </xf>
    <xf numFmtId="3" fontId="0" fillId="0" borderId="8" xfId="0" applyNumberFormat="1" applyBorder="1" applyAlignment="1">
      <alignment horizontal="center"/>
    </xf>
    <xf numFmtId="0" fontId="0" fillId="0" borderId="36" xfId="0" applyBorder="1" applyAlignment="1">
      <alignment horizontal="center"/>
    </xf>
    <xf numFmtId="3" fontId="0" fillId="0" borderId="36" xfId="0" applyNumberFormat="1" applyBorder="1" applyAlignment="1">
      <alignment horizontal="center"/>
    </xf>
    <xf numFmtId="9" fontId="0" fillId="0" borderId="36" xfId="0" applyNumberFormat="1" applyBorder="1" applyAlignment="1">
      <alignment horizontal="center"/>
    </xf>
    <xf numFmtId="171" fontId="0" fillId="0" borderId="36" xfId="0" applyNumberFormat="1" applyBorder="1" applyAlignment="1">
      <alignment horizontal="center"/>
    </xf>
    <xf numFmtId="3" fontId="0" fillId="0" borderId="57" xfId="0" applyNumberFormat="1" applyBorder="1" applyAlignment="1">
      <alignment horizontal="center" wrapText="1"/>
    </xf>
    <xf numFmtId="3" fontId="0" fillId="0" borderId="29" xfId="0" applyNumberFormat="1" applyBorder="1" applyAlignment="1">
      <alignment horizontal="center"/>
    </xf>
    <xf numFmtId="0" fontId="0" fillId="0" borderId="37" xfId="0" applyBorder="1" applyAlignment="1">
      <alignment horizontal="center"/>
    </xf>
    <xf numFmtId="3" fontId="0" fillId="0" borderId="37" xfId="0" applyNumberFormat="1" applyBorder="1" applyAlignment="1">
      <alignment horizontal="center"/>
    </xf>
    <xf numFmtId="9" fontId="0" fillId="0" borderId="37" xfId="0" applyNumberFormat="1" applyBorder="1" applyAlignment="1">
      <alignment horizontal="center"/>
    </xf>
    <xf numFmtId="171" fontId="0" fillId="0" borderId="37" xfId="0" applyNumberFormat="1" applyBorder="1" applyAlignment="1">
      <alignment horizontal="center"/>
    </xf>
    <xf numFmtId="3" fontId="0" fillId="0" borderId="71" xfId="0" applyNumberFormat="1" applyBorder="1" applyAlignment="1">
      <alignment horizontal="center" wrapText="1"/>
    </xf>
    <xf numFmtId="42" fontId="0" fillId="48" borderId="8" xfId="64" applyNumberFormat="1" applyFont="1" applyFill="1" applyBorder="1" applyAlignment="1">
      <alignment wrapText="1"/>
    </xf>
    <xf numFmtId="3" fontId="71" fillId="0" borderId="29" xfId="0" applyNumberFormat="1" applyFont="1" applyBorder="1" applyAlignment="1">
      <alignment horizontal="center" vertical="center"/>
    </xf>
    <xf numFmtId="3" fontId="71" fillId="0" borderId="37" xfId="0" applyNumberFormat="1" applyFont="1" applyBorder="1" applyAlignment="1">
      <alignment horizontal="center" vertical="center"/>
    </xf>
    <xf numFmtId="181" fontId="0" fillId="0" borderId="0" xfId="0" applyNumberFormat="1" applyAlignment="1">
      <alignment horizontal="center"/>
    </xf>
    <xf numFmtId="10" fontId="0" fillId="0" borderId="66" xfId="0" applyNumberFormat="1" applyBorder="1" applyAlignment="1">
      <alignment horizontal="center" vertical="center"/>
    </xf>
    <xf numFmtId="0" fontId="0" fillId="0" borderId="0" xfId="0" quotePrefix="1" applyAlignment="1">
      <alignment horizontal="left"/>
    </xf>
    <xf numFmtId="0" fontId="34" fillId="36" borderId="65" xfId="0" applyFont="1" applyFill="1" applyBorder="1" applyAlignment="1">
      <alignment horizontal="center" vertical="center" wrapText="1"/>
    </xf>
    <xf numFmtId="0" fontId="71" fillId="35" borderId="0" xfId="848" applyFont="1" applyFill="1" applyAlignment="1">
      <alignment horizontal="left" vertical="center" wrapText="1"/>
    </xf>
    <xf numFmtId="3" fontId="71" fillId="0" borderId="8" xfId="31304" applyNumberFormat="1" applyFont="1" applyFill="1" applyBorder="1" applyAlignment="1">
      <alignment horizontal="center" vertical="center"/>
    </xf>
    <xf numFmtId="3" fontId="71" fillId="0" borderId="29" xfId="31304" applyNumberFormat="1" applyFont="1" applyFill="1" applyBorder="1" applyAlignment="1">
      <alignment horizontal="center" vertical="center"/>
    </xf>
    <xf numFmtId="164" fontId="74" fillId="0" borderId="117" xfId="4" applyNumberFormat="1" applyFont="1" applyBorder="1"/>
    <xf numFmtId="9" fontId="74" fillId="0" borderId="118" xfId="1" applyFont="1" applyBorder="1"/>
    <xf numFmtId="9" fontId="0" fillId="47" borderId="59" xfId="0" applyNumberFormat="1" applyFill="1" applyBorder="1" applyAlignment="1">
      <alignment horizontal="center" vertical="center"/>
    </xf>
    <xf numFmtId="10" fontId="34" fillId="0" borderId="91" xfId="0" applyNumberFormat="1" applyFont="1" applyBorder="1" applyAlignment="1">
      <alignment horizontal="center" vertical="center"/>
    </xf>
    <xf numFmtId="164" fontId="0" fillId="0" borderId="66" xfId="39" applyNumberFormat="1" applyFont="1" applyFill="1" applyBorder="1" applyAlignment="1">
      <alignment horizontal="center" vertical="center" wrapText="1"/>
    </xf>
    <xf numFmtId="164" fontId="0" fillId="0" borderId="66" xfId="39" applyNumberFormat="1" applyFont="1" applyBorder="1" applyAlignment="1">
      <alignment horizontal="center" vertical="center" wrapText="1"/>
    </xf>
    <xf numFmtId="164" fontId="34" fillId="0" borderId="30" xfId="39" applyNumberFormat="1" applyFont="1" applyBorder="1" applyAlignment="1">
      <alignment horizontal="center" vertical="center" wrapText="1"/>
    </xf>
    <xf numFmtId="164" fontId="34" fillId="0" borderId="59" xfId="39" applyNumberFormat="1" applyFont="1" applyFill="1" applyBorder="1" applyAlignment="1">
      <alignment horizontal="center" vertical="center" wrapText="1"/>
    </xf>
    <xf numFmtId="37" fontId="0" fillId="0" borderId="8" xfId="4493" applyNumberFormat="1" applyFont="1" applyBorder="1" applyAlignment="1">
      <alignment horizontal="center" vertical="center"/>
    </xf>
    <xf numFmtId="10" fontId="133" fillId="0" borderId="0" xfId="0" applyNumberFormat="1" applyFont="1"/>
    <xf numFmtId="42" fontId="133" fillId="0" borderId="0" xfId="132" applyNumberFormat="1"/>
    <xf numFmtId="9" fontId="133" fillId="0" borderId="0" xfId="1"/>
    <xf numFmtId="164" fontId="1" fillId="43" borderId="8" xfId="0" applyNumberFormat="1" applyFont="1" applyFill="1" applyBorder="1"/>
    <xf numFmtId="175" fontId="1" fillId="43" borderId="8" xfId="0" applyNumberFormat="1" applyFont="1" applyFill="1" applyBorder="1"/>
    <xf numFmtId="0" fontId="1" fillId="43" borderId="8" xfId="0" applyFont="1" applyFill="1" applyBorder="1"/>
    <xf numFmtId="165" fontId="1" fillId="43" borderId="8" xfId="2" applyNumberFormat="1" applyFont="1" applyFill="1" applyBorder="1"/>
    <xf numFmtId="164" fontId="1" fillId="43" borderId="90" xfId="0" applyNumberFormat="1" applyFont="1" applyFill="1" applyBorder="1"/>
    <xf numFmtId="165" fontId="1" fillId="43" borderId="90" xfId="2" applyNumberFormat="1" applyFont="1" applyFill="1" applyBorder="1"/>
    <xf numFmtId="0" fontId="1" fillId="34" borderId="75" xfId="0" applyFont="1" applyFill="1" applyBorder="1" applyAlignment="1">
      <alignment horizontal="center"/>
    </xf>
    <xf numFmtId="0" fontId="1" fillId="34" borderId="76" xfId="0" applyFont="1" applyFill="1" applyBorder="1" applyAlignment="1">
      <alignment horizontal="center"/>
    </xf>
    <xf numFmtId="42" fontId="0" fillId="0" borderId="0" xfId="1" applyNumberFormat="1" applyFont="1"/>
    <xf numFmtId="49" fontId="35" fillId="0" borderId="0" xfId="132" quotePrefix="1" applyNumberFormat="1" applyFont="1" applyAlignment="1">
      <alignment horizontal="center"/>
    </xf>
    <xf numFmtId="0" fontId="133" fillId="0" borderId="0" xfId="31305" quotePrefix="1" applyAlignment="1">
      <alignment horizontal="left" vertical="top" wrapText="1"/>
    </xf>
    <xf numFmtId="0" fontId="0" fillId="0" borderId="0" xfId="0" quotePrefix="1" applyAlignment="1">
      <alignment horizontal="lef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34" fillId="36" borderId="101" xfId="0" applyFont="1" applyFill="1" applyBorder="1" applyAlignment="1">
      <alignment horizontal="center"/>
    </xf>
    <xf numFmtId="0" fontId="0" fillId="0" borderId="0" xfId="146" applyFont="1" applyAlignment="1">
      <alignment wrapText="1"/>
    </xf>
    <xf numFmtId="0" fontId="34" fillId="0" borderId="0" xfId="0" applyFont="1" applyAlignment="1">
      <alignment horizontal="center"/>
    </xf>
    <xf numFmtId="0" fontId="34" fillId="36" borderId="8" xfId="0" applyFont="1" applyFill="1" applyBorder="1" applyAlignment="1">
      <alignment horizontal="center"/>
    </xf>
    <xf numFmtId="0" fontId="34" fillId="36" borderId="66" xfId="0" applyFont="1" applyFill="1" applyBorder="1" applyAlignment="1">
      <alignment horizontal="center"/>
    </xf>
    <xf numFmtId="0" fontId="35" fillId="36" borderId="87" xfId="0" applyFont="1" applyFill="1" applyBorder="1" applyAlignment="1">
      <alignment horizontal="center"/>
    </xf>
    <xf numFmtId="49" fontId="35" fillId="0" borderId="0" xfId="0" applyNumberFormat="1" applyFont="1" applyAlignment="1">
      <alignment horizontal="center"/>
    </xf>
    <xf numFmtId="0" fontId="0" fillId="0" borderId="0" xfId="0" applyAlignment="1">
      <alignment horizontal="center"/>
    </xf>
    <xf numFmtId="0" fontId="0" fillId="0" borderId="0" xfId="127" applyFont="1" applyAlignment="1">
      <alignment horizontal="left" wrapText="1"/>
    </xf>
    <xf numFmtId="0" fontId="0" fillId="0" borderId="0" xfId="0" applyAlignment="1">
      <alignment horizontal="center" wrapText="1"/>
    </xf>
    <xf numFmtId="49" fontId="34" fillId="0" borderId="0" xfId="0" applyNumberFormat="1" applyFont="1" applyAlignment="1">
      <alignment horizontal="center" vertical="center"/>
    </xf>
    <xf numFmtId="49" fontId="0" fillId="0" borderId="0" xfId="0" applyNumberFormat="1" applyAlignment="1">
      <alignment horizontal="center" vertical="center"/>
    </xf>
    <xf numFmtId="0" fontId="34" fillId="36" borderId="29" xfId="0" applyFont="1" applyFill="1" applyBorder="1" applyAlignment="1">
      <alignment horizontal="center"/>
    </xf>
    <xf numFmtId="0" fontId="34" fillId="36" borderId="72" xfId="0" applyFont="1" applyFill="1" applyBorder="1" applyAlignment="1">
      <alignment horizontal="center"/>
    </xf>
    <xf numFmtId="0" fontId="34" fillId="36" borderId="8" xfId="0" applyFont="1" applyFill="1" applyBorder="1" applyAlignment="1">
      <alignment horizontal="center" wrapText="1"/>
    </xf>
    <xf numFmtId="49" fontId="0" fillId="0" borderId="0" xfId="0" applyNumberFormat="1" applyAlignment="1">
      <alignment horizontal="center"/>
    </xf>
    <xf numFmtId="49" fontId="34" fillId="0" borderId="0" xfId="0" applyNumberFormat="1" applyFont="1" applyAlignment="1">
      <alignment horizontal="center"/>
    </xf>
    <xf numFmtId="6" fontId="43" fillId="0" borderId="29" xfId="0" applyNumberFormat="1" applyFont="1" applyBorder="1" applyAlignment="1">
      <alignment horizontal="right" wrapText="1"/>
    </xf>
    <xf numFmtId="0" fontId="34" fillId="36" borderId="8" xfId="0" quotePrefix="1" applyFont="1" applyFill="1" applyBorder="1" applyAlignment="1">
      <alignment horizontal="center"/>
    </xf>
    <xf numFmtId="0" fontId="133" fillId="0" borderId="0" xfId="0" applyFont="1" applyAlignment="1">
      <alignment horizontal="left"/>
    </xf>
    <xf numFmtId="0" fontId="133" fillId="0" borderId="0" xfId="31305" quotePrefix="1" applyAlignment="1">
      <alignment horizontal="left" wrapText="1"/>
    </xf>
    <xf numFmtId="0" fontId="35" fillId="36" borderId="68" xfId="127" applyFont="1" applyFill="1" applyBorder="1" applyAlignment="1">
      <alignment horizontal="center" vertical="center" wrapText="1"/>
    </xf>
    <xf numFmtId="0" fontId="35" fillId="36" borderId="30" xfId="127" applyFont="1" applyFill="1" applyBorder="1" applyAlignment="1">
      <alignment horizontal="center" vertical="center" wrapText="1"/>
    </xf>
    <xf numFmtId="0" fontId="35" fillId="36" borderId="59" xfId="127" applyFont="1" applyFill="1" applyBorder="1" applyAlignment="1">
      <alignment horizontal="center" vertical="center" wrapText="1"/>
    </xf>
    <xf numFmtId="0" fontId="34" fillId="0" borderId="0" xfId="0" applyFont="1" applyAlignment="1">
      <alignment wrapText="1"/>
    </xf>
    <xf numFmtId="0" fontId="0" fillId="0" borderId="0" xfId="0" applyAlignment="1">
      <alignment horizontal="left" vertical="center" wrapText="1"/>
    </xf>
    <xf numFmtId="0" fontId="0" fillId="0" borderId="0" xfId="0" applyAlignment="1">
      <alignment horizontal="left"/>
    </xf>
    <xf numFmtId="0" fontId="0" fillId="0" borderId="0" xfId="0" applyAlignment="1">
      <alignment vertical="center"/>
    </xf>
    <xf numFmtId="0" fontId="34" fillId="36" borderId="103" xfId="0" applyFont="1" applyFill="1" applyBorder="1" applyAlignment="1">
      <alignment horizontal="center" vertical="center" wrapText="1"/>
    </xf>
    <xf numFmtId="0" fontId="0" fillId="0" borderId="0" xfId="0" quotePrefix="1" applyAlignment="1">
      <alignment horizontal="left" wrapText="1"/>
    </xf>
    <xf numFmtId="0" fontId="71" fillId="35" borderId="0" xfId="848" applyFont="1" applyFill="1" applyAlignment="1">
      <alignment horizontal="left" vertical="center" wrapText="1"/>
    </xf>
    <xf numFmtId="0" fontId="110" fillId="38" borderId="26" xfId="0" applyFont="1" applyFill="1" applyBorder="1" applyAlignment="1">
      <alignment horizontal="center" vertical="center" wrapText="1"/>
    </xf>
    <xf numFmtId="0" fontId="34" fillId="0" borderId="0" xfId="132" quotePrefix="1" applyFont="1" applyAlignment="1">
      <alignment horizontal="left" wrapText="1"/>
    </xf>
    <xf numFmtId="0" fontId="35" fillId="0" borderId="87" xfId="132" applyFont="1" applyBorder="1" applyAlignment="1">
      <alignment horizontal="center"/>
    </xf>
    <xf numFmtId="0" fontId="35" fillId="0" borderId="4" xfId="132" applyFont="1" applyBorder="1" applyAlignment="1">
      <alignment horizontal="center"/>
    </xf>
    <xf numFmtId="0" fontId="35" fillId="0" borderId="88" xfId="132" applyFont="1" applyBorder="1" applyAlignment="1">
      <alignment horizontal="center"/>
    </xf>
    <xf numFmtId="0" fontId="133" fillId="0" borderId="0" xfId="31305" quotePrefix="1" applyAlignment="1">
      <alignment horizontal="left" vertical="top" wrapText="1"/>
    </xf>
    <xf numFmtId="0" fontId="133" fillId="0" borderId="0" xfId="0" quotePrefix="1" applyFont="1" applyAlignment="1">
      <alignment horizontal="left" wrapText="1"/>
    </xf>
    <xf numFmtId="0" fontId="133" fillId="0" borderId="0" xfId="31399" quotePrefix="1" applyFont="1" applyAlignment="1">
      <alignment horizontal="left" wrapText="1"/>
    </xf>
    <xf numFmtId="0" fontId="35" fillId="0" borderId="0" xfId="132" applyFont="1" applyAlignment="1">
      <alignment horizontal="center"/>
    </xf>
    <xf numFmtId="0" fontId="133" fillId="0" borderId="0" xfId="132" applyAlignment="1">
      <alignment horizontal="center"/>
    </xf>
    <xf numFmtId="49" fontId="35" fillId="0" borderId="0" xfId="132" quotePrefix="1" applyNumberFormat="1" applyFont="1" applyAlignment="1">
      <alignment horizontal="center"/>
    </xf>
    <xf numFmtId="49" fontId="133" fillId="0" borderId="0" xfId="132" applyNumberFormat="1" applyAlignment="1">
      <alignment horizontal="center"/>
    </xf>
    <xf numFmtId="0" fontId="34" fillId="36" borderId="103" xfId="132" quotePrefix="1" applyFont="1" applyFill="1" applyBorder="1" applyAlignment="1">
      <alignment horizontal="center"/>
    </xf>
    <xf numFmtId="0" fontId="34" fillId="36" borderId="101" xfId="132" applyFont="1" applyFill="1" applyBorder="1" applyAlignment="1">
      <alignment horizontal="center"/>
    </xf>
    <xf numFmtId="0" fontId="34" fillId="36" borderId="104" xfId="132" applyFont="1" applyFill="1" applyBorder="1" applyAlignment="1">
      <alignment horizontal="center"/>
    </xf>
    <xf numFmtId="0" fontId="34" fillId="36" borderId="103" xfId="132" applyFont="1" applyFill="1" applyBorder="1" applyAlignment="1">
      <alignment horizontal="center"/>
    </xf>
    <xf numFmtId="0" fontId="34" fillId="0" borderId="0" xfId="0" quotePrefix="1" applyFont="1" applyAlignment="1">
      <alignment horizontal="left" wrapText="1"/>
    </xf>
    <xf numFmtId="0" fontId="34" fillId="0" borderId="0" xfId="0" applyFont="1" applyAlignment="1">
      <alignment horizontal="left" wrapText="1"/>
    </xf>
    <xf numFmtId="0" fontId="0" fillId="0" borderId="0" xfId="0" quotePrefix="1" applyAlignment="1">
      <alignment horizontal="left" vertical="top" wrapText="1"/>
    </xf>
    <xf numFmtId="0" fontId="0" fillId="0" borderId="0" xfId="0" applyAlignment="1">
      <alignment horizontal="left" vertical="top" wrapText="1"/>
    </xf>
    <xf numFmtId="0" fontId="34" fillId="0" borderId="0" xfId="132" applyFont="1" applyAlignment="1">
      <alignment horizontal="center"/>
    </xf>
    <xf numFmtId="0" fontId="0" fillId="0" borderId="0" xfId="132" applyFont="1" applyAlignment="1">
      <alignment horizontal="center"/>
    </xf>
    <xf numFmtId="49" fontId="34" fillId="0" borderId="0" xfId="132" quotePrefix="1" applyNumberFormat="1" applyFont="1" applyAlignment="1">
      <alignment horizontal="center"/>
    </xf>
    <xf numFmtId="49" fontId="0" fillId="0" borderId="0" xfId="132" applyNumberFormat="1" applyFont="1" applyAlignment="1">
      <alignment horizontal="center"/>
    </xf>
    <xf numFmtId="0" fontId="34" fillId="36" borderId="24" xfId="528" applyFont="1" applyFill="1" applyBorder="1" applyAlignment="1">
      <alignment horizontal="center"/>
    </xf>
    <xf numFmtId="0" fontId="34" fillId="36" borderId="29" xfId="528" applyFont="1" applyFill="1" applyBorder="1" applyAlignment="1">
      <alignment horizontal="center"/>
    </xf>
    <xf numFmtId="0" fontId="34" fillId="36" borderId="38" xfId="528" applyFont="1" applyFill="1" applyBorder="1" applyAlignment="1">
      <alignment horizontal="center"/>
    </xf>
    <xf numFmtId="0" fontId="34" fillId="37" borderId="100" xfId="528" applyFont="1" applyFill="1" applyBorder="1" applyAlignment="1">
      <alignment horizontal="center" wrapText="1"/>
    </xf>
    <xf numFmtId="0" fontId="34" fillId="37" borderId="105" xfId="528" applyFont="1" applyFill="1" applyBorder="1" applyAlignment="1">
      <alignment horizontal="center" wrapText="1"/>
    </xf>
    <xf numFmtId="0" fontId="34" fillId="37" borderId="102" xfId="528" applyFont="1" applyFill="1" applyBorder="1" applyAlignment="1">
      <alignment horizontal="center" wrapText="1"/>
    </xf>
    <xf numFmtId="0" fontId="34" fillId="36" borderId="103" xfId="528" applyFont="1" applyFill="1" applyBorder="1" applyAlignment="1">
      <alignment horizontal="center"/>
    </xf>
    <xf numFmtId="0" fontId="34" fillId="36" borderId="101" xfId="528" applyFont="1" applyFill="1" applyBorder="1" applyAlignment="1">
      <alignment horizontal="center"/>
    </xf>
    <xf numFmtId="0" fontId="34" fillId="36" borderId="104" xfId="528" applyFont="1" applyFill="1" applyBorder="1" applyAlignment="1">
      <alignment horizontal="center"/>
    </xf>
    <xf numFmtId="0" fontId="35" fillId="36" borderId="87" xfId="528" applyFont="1" applyFill="1" applyBorder="1" applyAlignment="1">
      <alignment horizontal="center"/>
    </xf>
    <xf numFmtId="0" fontId="35" fillId="36" borderId="4" xfId="528" applyFont="1" applyFill="1" applyBorder="1" applyAlignment="1">
      <alignment horizontal="center"/>
    </xf>
    <xf numFmtId="0" fontId="35" fillId="36" borderId="88" xfId="528" applyFont="1" applyFill="1" applyBorder="1" applyAlignment="1">
      <alignment horizontal="center"/>
    </xf>
    <xf numFmtId="0" fontId="35" fillId="0" borderId="0" xfId="0" applyFont="1" applyAlignment="1">
      <alignment horizontal="center"/>
    </xf>
    <xf numFmtId="0" fontId="34" fillId="37" borderId="51" xfId="528" applyFont="1" applyFill="1" applyBorder="1" applyAlignment="1">
      <alignment horizontal="center" wrapText="1"/>
    </xf>
    <xf numFmtId="0" fontId="34" fillId="37" borderId="97" xfId="528" applyFont="1" applyFill="1" applyBorder="1" applyAlignment="1">
      <alignment horizontal="center" wrapText="1"/>
    </xf>
    <xf numFmtId="0" fontId="34" fillId="37" borderId="99" xfId="528" applyFont="1" applyFill="1" applyBorder="1" applyAlignment="1">
      <alignment horizontal="center" wrapText="1"/>
    </xf>
    <xf numFmtId="0" fontId="34" fillId="36" borderId="96" xfId="528" applyFont="1" applyFill="1" applyBorder="1" applyAlignment="1">
      <alignment horizontal="center"/>
    </xf>
    <xf numFmtId="0" fontId="34" fillId="36" borderId="92" xfId="528" applyFont="1" applyFill="1" applyBorder="1" applyAlignment="1">
      <alignment horizontal="center"/>
    </xf>
    <xf numFmtId="0" fontId="34" fillId="36" borderId="95" xfId="528" applyFont="1" applyFill="1" applyBorder="1" applyAlignment="1">
      <alignment horizontal="center"/>
    </xf>
    <xf numFmtId="0" fontId="0" fillId="0" borderId="0" xfId="0" applyAlignment="1">
      <alignment wrapText="1"/>
    </xf>
    <xf numFmtId="0" fontId="122" fillId="0" borderId="0" xfId="0" applyFont="1" applyAlignment="1">
      <alignment wrapText="1"/>
    </xf>
    <xf numFmtId="0" fontId="0" fillId="0" borderId="0" xfId="0" applyAlignment="1"/>
    <xf numFmtId="0" fontId="0" fillId="0" borderId="0" xfId="0" applyAlignment="1">
      <alignment vertical="top" wrapText="1"/>
    </xf>
    <xf numFmtId="0" fontId="0" fillId="0" borderId="0" xfId="0" applyAlignment="1">
      <alignment horizontal="left" wrapText="1"/>
    </xf>
    <xf numFmtId="0" fontId="35" fillId="36" borderId="99" xfId="0" applyFont="1" applyFill="1" applyBorder="1" applyAlignment="1">
      <alignment horizontal="center"/>
    </xf>
    <xf numFmtId="0" fontId="35" fillId="36" borderId="51" xfId="0" applyFont="1" applyFill="1" applyBorder="1" applyAlignment="1">
      <alignment horizontal="center"/>
    </xf>
    <xf numFmtId="0" fontId="35" fillId="36" borderId="97" xfId="0" applyFont="1" applyFill="1" applyBorder="1" applyAlignment="1">
      <alignment horizontal="center"/>
    </xf>
    <xf numFmtId="0" fontId="34" fillId="36" borderId="103" xfId="0" applyFont="1" applyFill="1" applyBorder="1" applyAlignment="1">
      <alignment horizontal="center"/>
    </xf>
    <xf numFmtId="0" fontId="34" fillId="36" borderId="101" xfId="0" applyFont="1" applyFill="1" applyBorder="1" applyAlignment="1">
      <alignment horizontal="center"/>
    </xf>
    <xf numFmtId="0" fontId="34" fillId="36" borderId="104" xfId="0" applyFont="1" applyFill="1" applyBorder="1" applyAlignment="1">
      <alignment horizontal="center"/>
    </xf>
    <xf numFmtId="0" fontId="0" fillId="0" borderId="0" xfId="146" applyFont="1" applyAlignment="1">
      <alignment vertical="top" wrapText="1"/>
    </xf>
    <xf numFmtId="0" fontId="0" fillId="0" borderId="0" xfId="146" applyFont="1" applyAlignment="1">
      <alignment wrapText="1"/>
    </xf>
    <xf numFmtId="0" fontId="0" fillId="0" borderId="0" xfId="146" applyFont="1" applyAlignment="1">
      <alignment horizontal="left" wrapText="1"/>
    </xf>
    <xf numFmtId="0" fontId="34" fillId="0" borderId="0" xfId="0" applyFont="1" applyAlignment="1">
      <alignment horizontal="center"/>
    </xf>
    <xf numFmtId="0" fontId="35" fillId="36" borderId="101" xfId="0" applyFont="1" applyFill="1" applyBorder="1" applyAlignment="1">
      <alignment horizontal="center" wrapText="1"/>
    </xf>
    <xf numFmtId="0" fontId="35" fillId="36" borderId="104" xfId="0" applyFont="1" applyFill="1" applyBorder="1" applyAlignment="1">
      <alignment horizontal="center" wrapText="1"/>
    </xf>
    <xf numFmtId="0" fontId="34" fillId="36" borderId="8" xfId="0" applyFont="1" applyFill="1" applyBorder="1" applyAlignment="1">
      <alignment horizontal="center"/>
    </xf>
    <xf numFmtId="0" fontId="34" fillId="36" borderId="66" xfId="0" applyFont="1" applyFill="1" applyBorder="1" applyAlignment="1">
      <alignment horizontal="center"/>
    </xf>
    <xf numFmtId="0" fontId="72" fillId="0" borderId="0" xfId="0" applyFont="1" applyAlignment="1">
      <alignment horizontal="center" wrapText="1"/>
    </xf>
    <xf numFmtId="0" fontId="35" fillId="0" borderId="0" xfId="0" applyFont="1" applyAlignment="1">
      <alignment horizontal="center" wrapText="1"/>
    </xf>
    <xf numFmtId="0" fontId="71" fillId="0" borderId="0" xfId="0" applyFont="1" applyAlignment="1">
      <alignment vertical="center" wrapText="1"/>
    </xf>
    <xf numFmtId="0" fontId="35" fillId="36" borderId="87" xfId="0" applyFont="1" applyFill="1" applyBorder="1" applyAlignment="1">
      <alignment horizontal="center"/>
    </xf>
    <xf numFmtId="0" fontId="35" fillId="36" borderId="88" xfId="0" applyFont="1" applyFill="1" applyBorder="1" applyAlignment="1">
      <alignment horizontal="center"/>
    </xf>
    <xf numFmtId="49" fontId="35" fillId="0" borderId="0" xfId="0" applyNumberFormat="1" applyFont="1" applyAlignment="1">
      <alignment horizontal="center"/>
    </xf>
    <xf numFmtId="0" fontId="0" fillId="0" borderId="0" xfId="0" applyAlignment="1">
      <alignment horizontal="center"/>
    </xf>
    <xf numFmtId="0" fontId="34" fillId="0" borderId="80" xfId="0" applyFont="1" applyBorder="1" applyAlignment="1">
      <alignment horizontal="center" wrapText="1"/>
    </xf>
    <xf numFmtId="0" fontId="34" fillId="0" borderId="72" xfId="0" applyFont="1" applyBorder="1" applyAlignment="1">
      <alignment horizontal="center" wrapText="1"/>
    </xf>
    <xf numFmtId="0" fontId="34" fillId="0" borderId="42" xfId="0" applyFont="1" applyBorder="1" applyAlignment="1">
      <alignment horizontal="center" wrapText="1"/>
    </xf>
    <xf numFmtId="0" fontId="34" fillId="0" borderId="80" xfId="0" applyFont="1" applyBorder="1" applyAlignment="1">
      <alignment horizontal="center"/>
    </xf>
    <xf numFmtId="0" fontId="0" fillId="0" borderId="72" xfId="0" applyBorder="1" applyAlignment="1">
      <alignment horizontal="center"/>
    </xf>
    <xf numFmtId="0" fontId="0" fillId="0" borderId="42" xfId="0" applyBorder="1" applyAlignment="1">
      <alignment horizontal="center"/>
    </xf>
    <xf numFmtId="49" fontId="34" fillId="0" borderId="80" xfId="0" applyNumberFormat="1" applyFont="1" applyBorder="1" applyAlignment="1">
      <alignment horizontal="center"/>
    </xf>
    <xf numFmtId="0" fontId="34" fillId="36" borderId="46" xfId="0" applyFont="1" applyFill="1" applyBorder="1" applyAlignment="1">
      <alignment horizontal="center"/>
    </xf>
    <xf numFmtId="0" fontId="34" fillId="36" borderId="47" xfId="0" applyFont="1" applyFill="1" applyBorder="1" applyAlignment="1">
      <alignment horizontal="center"/>
    </xf>
    <xf numFmtId="49" fontId="34" fillId="36" borderId="100" xfId="0" applyNumberFormat="1" applyFont="1" applyFill="1" applyBorder="1" applyAlignment="1">
      <alignment horizontal="center"/>
    </xf>
    <xf numFmtId="49" fontId="34" fillId="36" borderId="105" xfId="0" applyNumberFormat="1" applyFont="1" applyFill="1" applyBorder="1" applyAlignment="1">
      <alignment horizontal="center"/>
    </xf>
    <xf numFmtId="49" fontId="34" fillId="36" borderId="102" xfId="0" applyNumberFormat="1" applyFont="1" applyFill="1" applyBorder="1" applyAlignment="1">
      <alignment horizontal="center"/>
    </xf>
    <xf numFmtId="0" fontId="0" fillId="0" borderId="0" xfId="127" applyFont="1" applyAlignment="1">
      <alignment horizontal="left" wrapText="1"/>
    </xf>
    <xf numFmtId="0" fontId="34" fillId="36" borderId="4" xfId="0" applyFont="1" applyFill="1" applyBorder="1" applyAlignment="1">
      <alignment horizontal="center"/>
    </xf>
    <xf numFmtId="0" fontId="34" fillId="36" borderId="88" xfId="0" applyFont="1" applyFill="1" applyBorder="1" applyAlignment="1">
      <alignment horizontal="center"/>
    </xf>
    <xf numFmtId="0" fontId="34" fillId="0" borderId="0" xfId="0" applyFont="1" applyAlignment="1">
      <alignment horizontal="center" wrapText="1"/>
    </xf>
    <xf numFmtId="0" fontId="0" fillId="0" borderId="0" xfId="0" applyAlignment="1">
      <alignment horizontal="center" wrapText="1"/>
    </xf>
    <xf numFmtId="49" fontId="34" fillId="0" borderId="0" xfId="0" applyNumberFormat="1" applyFont="1" applyAlignment="1">
      <alignment horizontal="center" vertical="center"/>
    </xf>
    <xf numFmtId="49" fontId="0" fillId="0" borderId="0" xfId="0" applyNumberFormat="1" applyAlignment="1">
      <alignment horizontal="center" vertical="center"/>
    </xf>
    <xf numFmtId="49" fontId="34" fillId="36" borderId="87" xfId="0" applyNumberFormat="1" applyFont="1" applyFill="1" applyBorder="1" applyAlignment="1">
      <alignment horizontal="left" vertical="center"/>
    </xf>
    <xf numFmtId="49" fontId="34" fillId="36" borderId="97" xfId="0" applyNumberFormat="1" applyFont="1" applyFill="1" applyBorder="1" applyAlignment="1">
      <alignment horizontal="left" vertical="center"/>
    </xf>
    <xf numFmtId="49" fontId="35" fillId="36" borderId="56" xfId="0" applyNumberFormat="1" applyFont="1" applyFill="1" applyBorder="1" applyAlignment="1">
      <alignment horizontal="center"/>
    </xf>
    <xf numFmtId="49" fontId="35" fillId="36" borderId="5" xfId="0" applyNumberFormat="1" applyFont="1" applyFill="1" applyBorder="1" applyAlignment="1">
      <alignment horizontal="center"/>
    </xf>
    <xf numFmtId="49" fontId="35" fillId="36" borderId="36" xfId="0" applyNumberFormat="1" applyFont="1" applyFill="1" applyBorder="1" applyAlignment="1">
      <alignment horizontal="center"/>
    </xf>
    <xf numFmtId="0" fontId="34" fillId="36" borderId="8" xfId="0" applyFont="1" applyFill="1" applyBorder="1" applyAlignment="1">
      <alignment horizontal="center" wrapText="1"/>
    </xf>
    <xf numFmtId="0" fontId="34" fillId="36" borderId="72" xfId="0" applyFont="1" applyFill="1" applyBorder="1" applyAlignment="1">
      <alignment horizontal="center"/>
    </xf>
    <xf numFmtId="0" fontId="0" fillId="36" borderId="72" xfId="0" applyFill="1" applyBorder="1" applyAlignment="1">
      <alignment horizontal="center"/>
    </xf>
    <xf numFmtId="0" fontId="0" fillId="36" borderId="29" xfId="0" applyFill="1" applyBorder="1" applyAlignment="1">
      <alignment horizontal="center"/>
    </xf>
    <xf numFmtId="0" fontId="34" fillId="36" borderId="29" xfId="0" applyFont="1" applyFill="1" applyBorder="1" applyAlignment="1">
      <alignment horizontal="center"/>
    </xf>
    <xf numFmtId="0" fontId="34" fillId="36" borderId="29" xfId="0" applyFont="1" applyFill="1" applyBorder="1" applyAlignment="1"/>
    <xf numFmtId="49" fontId="0" fillId="0" borderId="0" xfId="0" applyNumberFormat="1" applyAlignment="1">
      <alignment horizontal="center"/>
    </xf>
    <xf numFmtId="0" fontId="34" fillId="36" borderId="26" xfId="0" applyFont="1" applyFill="1" applyBorder="1" applyAlignment="1">
      <alignment horizontal="center" wrapText="1"/>
    </xf>
    <xf numFmtId="0" fontId="34" fillId="36" borderId="72" xfId="0" applyFont="1" applyFill="1" applyBorder="1" applyAlignment="1">
      <alignment horizontal="center" wrapText="1"/>
    </xf>
    <xf numFmtId="0" fontId="34" fillId="36" borderId="29" xfId="0" applyFont="1" applyFill="1" applyBorder="1" applyAlignment="1">
      <alignment horizontal="center" wrapText="1"/>
    </xf>
    <xf numFmtId="0" fontId="0" fillId="0" borderId="80" xfId="0" applyBorder="1" applyAlignment="1">
      <alignment vertical="top" wrapText="1"/>
    </xf>
    <xf numFmtId="0" fontId="0" fillId="0" borderId="72" xfId="0" applyBorder="1" applyAlignment="1">
      <alignment vertical="top" wrapText="1"/>
    </xf>
    <xf numFmtId="0" fontId="0" fillId="0" borderId="42" xfId="0" applyBorder="1" applyAlignment="1">
      <alignment vertical="top" wrapText="1"/>
    </xf>
    <xf numFmtId="0" fontId="34" fillId="36" borderId="42" xfId="0" applyFont="1" applyFill="1" applyBorder="1" applyAlignment="1">
      <alignment horizontal="center"/>
    </xf>
    <xf numFmtId="0" fontId="0" fillId="36" borderId="42" xfId="0" applyFill="1" applyBorder="1" applyAlignment="1">
      <alignment horizontal="center"/>
    </xf>
    <xf numFmtId="0" fontId="0" fillId="36" borderId="41" xfId="0" applyFill="1" applyBorder="1" applyAlignment="1">
      <alignment horizontal="center"/>
    </xf>
    <xf numFmtId="0" fontId="34" fillId="0" borderId="0" xfId="127" applyFont="1" applyAlignment="1">
      <alignment horizontal="left" wrapText="1"/>
    </xf>
    <xf numFmtId="49" fontId="34" fillId="0" borderId="0" xfId="0" applyNumberFormat="1" applyFont="1" applyAlignment="1">
      <alignment horizontal="center"/>
    </xf>
    <xf numFmtId="0" fontId="34" fillId="36" borderId="103" xfId="0" quotePrefix="1" applyFont="1" applyFill="1" applyBorder="1" applyAlignment="1">
      <alignment horizontal="center"/>
    </xf>
    <xf numFmtId="0" fontId="34" fillId="36" borderId="100" xfId="0" applyFont="1" applyFill="1" applyBorder="1" applyAlignment="1">
      <alignment horizontal="center"/>
    </xf>
    <xf numFmtId="0" fontId="34" fillId="36" borderId="105" xfId="0" applyFont="1" applyFill="1" applyBorder="1" applyAlignment="1">
      <alignment horizontal="center"/>
    </xf>
    <xf numFmtId="0" fontId="34" fillId="36" borderId="102" xfId="0" applyFont="1" applyFill="1" applyBorder="1" applyAlignment="1">
      <alignment horizontal="center"/>
    </xf>
    <xf numFmtId="0" fontId="71" fillId="0" borderId="0" xfId="0" quotePrefix="1" applyFont="1" applyAlignment="1">
      <alignment horizontal="left" wrapText="1"/>
    </xf>
    <xf numFmtId="0" fontId="71" fillId="0" borderId="0" xfId="0" applyFont="1" applyAlignment="1">
      <alignment horizontal="left" wrapText="1"/>
    </xf>
    <xf numFmtId="0" fontId="73" fillId="36" borderId="87" xfId="0" applyFont="1" applyFill="1" applyBorder="1" applyAlignment="1">
      <alignment horizontal="center"/>
    </xf>
    <xf numFmtId="0" fontId="73" fillId="36" borderId="4" xfId="0" applyFont="1" applyFill="1" applyBorder="1" applyAlignment="1">
      <alignment horizontal="center"/>
    </xf>
    <xf numFmtId="0" fontId="73" fillId="36" borderId="88" xfId="0" applyFont="1" applyFill="1" applyBorder="1" applyAlignment="1">
      <alignment horizontal="center"/>
    </xf>
    <xf numFmtId="0" fontId="73" fillId="36" borderId="87" xfId="0" applyFont="1" applyFill="1" applyBorder="1" applyAlignment="1">
      <alignment horizontal="center" wrapText="1"/>
    </xf>
    <xf numFmtId="0" fontId="73" fillId="36" borderId="4" xfId="0" applyFont="1" applyFill="1" applyBorder="1" applyAlignment="1">
      <alignment horizontal="center" wrapText="1"/>
    </xf>
    <xf numFmtId="0" fontId="73" fillId="36" borderId="88" xfId="0" applyFont="1" applyFill="1" applyBorder="1" applyAlignment="1">
      <alignment horizontal="center" wrapText="1"/>
    </xf>
    <xf numFmtId="0" fontId="125" fillId="0" borderId="0" xfId="0" applyFont="1" applyAlignment="1">
      <alignment horizontal="left"/>
    </xf>
    <xf numFmtId="0" fontId="128" fillId="0" borderId="8" xfId="0" applyFont="1" applyBorder="1" applyAlignment="1">
      <alignment horizontal="center" wrapText="1"/>
    </xf>
    <xf numFmtId="0" fontId="125" fillId="0" borderId="0" xfId="0" applyFont="1" applyAlignment="1">
      <alignment horizontal="left" wrapText="1"/>
    </xf>
    <xf numFmtId="0" fontId="100" fillId="0" borderId="0" xfId="0" quotePrefix="1" applyFont="1" applyAlignment="1">
      <alignment horizontal="left" wrapText="1"/>
    </xf>
    <xf numFmtId="6" fontId="43" fillId="0" borderId="26" xfId="0" applyNumberFormat="1" applyFont="1" applyBorder="1" applyAlignment="1">
      <alignment horizontal="right" wrapText="1"/>
    </xf>
    <xf numFmtId="6" fontId="43" fillId="0" borderId="72" xfId="0" applyNumberFormat="1" applyFont="1" applyBorder="1" applyAlignment="1">
      <alignment horizontal="right" wrapText="1"/>
    </xf>
    <xf numFmtId="6" fontId="43" fillId="0" borderId="29" xfId="0" applyNumberFormat="1" applyFont="1" applyBorder="1" applyAlignment="1">
      <alignment horizontal="right" wrapText="1"/>
    </xf>
    <xf numFmtId="9" fontId="43" fillId="0" borderId="26" xfId="0" applyNumberFormat="1" applyFont="1" applyBorder="1" applyAlignment="1">
      <alignment horizontal="center" wrapText="1"/>
    </xf>
    <xf numFmtId="9" fontId="43" fillId="0" borderId="72" xfId="0" applyNumberFormat="1" applyFont="1" applyBorder="1" applyAlignment="1">
      <alignment horizontal="center" wrapText="1"/>
    </xf>
    <xf numFmtId="9" fontId="43" fillId="0" borderId="29" xfId="0" applyNumberFormat="1" applyFont="1" applyBorder="1" applyAlignment="1">
      <alignment horizontal="center" wrapText="1"/>
    </xf>
    <xf numFmtId="0" fontId="133" fillId="0" borderId="0" xfId="1160" quotePrefix="1" applyAlignment="1">
      <alignment horizontal="left" wrapText="1"/>
    </xf>
    <xf numFmtId="0" fontId="133" fillId="0" borderId="0" xfId="1324" applyAlignment="1">
      <alignment wrapText="1"/>
    </xf>
    <xf numFmtId="49" fontId="35" fillId="0" borderId="37" xfId="0" quotePrefix="1" applyNumberFormat="1" applyFont="1" applyBorder="1" applyAlignment="1">
      <alignment horizontal="center"/>
    </xf>
    <xf numFmtId="49" fontId="35" fillId="0" borderId="29" xfId="0" applyNumberFormat="1" applyFont="1" applyBorder="1" applyAlignment="1">
      <alignment horizontal="center"/>
    </xf>
    <xf numFmtId="49" fontId="35" fillId="0" borderId="41" xfId="0" applyNumberFormat="1" applyFont="1" applyBorder="1" applyAlignment="1">
      <alignment horizontal="center"/>
    </xf>
    <xf numFmtId="0" fontId="34" fillId="36" borderId="8" xfId="0" quotePrefix="1" applyFont="1" applyFill="1" applyBorder="1" applyAlignment="1">
      <alignment horizontal="center"/>
    </xf>
    <xf numFmtId="0" fontId="133" fillId="0" borderId="0" xfId="0" quotePrefix="1" applyFont="1" applyAlignment="1">
      <alignment horizontal="left"/>
    </xf>
    <xf numFmtId="0" fontId="133" fillId="0" borderId="0" xfId="0" applyFont="1" applyAlignment="1">
      <alignment horizontal="left" wrapText="1"/>
    </xf>
    <xf numFmtId="0" fontId="133" fillId="0" borderId="0" xfId="0" applyFont="1" applyAlignment="1">
      <alignment horizontal="left"/>
    </xf>
    <xf numFmtId="0" fontId="133" fillId="0" borderId="0" xfId="31305" quotePrefix="1" applyAlignment="1">
      <alignment horizontal="left" wrapText="1"/>
    </xf>
    <xf numFmtId="0" fontId="133" fillId="0" borderId="0" xfId="0" quotePrefix="1" applyFont="1" applyAlignment="1"/>
    <xf numFmtId="0" fontId="133" fillId="0" borderId="0" xfId="0" applyFont="1" applyAlignment="1"/>
    <xf numFmtId="0" fontId="140" fillId="0" borderId="0" xfId="127" applyFont="1" applyAlignment="1"/>
    <xf numFmtId="0" fontId="74" fillId="0" borderId="0" xfId="127" applyFont="1" applyAlignment="1"/>
    <xf numFmtId="0" fontId="35" fillId="36" borderId="101" xfId="127" applyFont="1" applyFill="1" applyBorder="1" applyAlignment="1">
      <alignment horizontal="center" vertical="center" wrapText="1"/>
    </xf>
    <xf numFmtId="0" fontId="35" fillId="36" borderId="30" xfId="127" applyFont="1" applyFill="1" applyBorder="1" applyAlignment="1">
      <alignment horizontal="center" vertical="center" wrapText="1"/>
    </xf>
    <xf numFmtId="0" fontId="35" fillId="36" borderId="104" xfId="127" applyFont="1" applyFill="1" applyBorder="1" applyAlignment="1">
      <alignment horizontal="center" vertical="center" wrapText="1"/>
    </xf>
    <xf numFmtId="0" fontId="35" fillId="36" borderId="59" xfId="127" applyFont="1" applyFill="1" applyBorder="1" applyAlignment="1">
      <alignment horizontal="center" vertical="center" wrapText="1"/>
    </xf>
    <xf numFmtId="0" fontId="35" fillId="36" borderId="103" xfId="127" applyFont="1" applyFill="1" applyBorder="1" applyAlignment="1">
      <alignment horizontal="center" vertical="center" wrapText="1"/>
    </xf>
    <xf numFmtId="0" fontId="35" fillId="36" borderId="68" xfId="127" applyFont="1" applyFill="1" applyBorder="1" applyAlignment="1">
      <alignment horizontal="center" vertical="center" wrapText="1"/>
    </xf>
    <xf numFmtId="0" fontId="35" fillId="36" borderId="102" xfId="127" applyFont="1" applyFill="1" applyBorder="1" applyAlignment="1">
      <alignment horizontal="center" vertical="center" wrapText="1"/>
    </xf>
    <xf numFmtId="0" fontId="35" fillId="36" borderId="63" xfId="127" applyFont="1" applyFill="1" applyBorder="1" applyAlignment="1">
      <alignment horizontal="center" vertical="center" wrapText="1"/>
    </xf>
    <xf numFmtId="0" fontId="35" fillId="36" borderId="95" xfId="127" applyFont="1" applyFill="1" applyBorder="1" applyAlignment="1">
      <alignment horizontal="center" vertical="center" wrapText="1"/>
    </xf>
    <xf numFmtId="0" fontId="35" fillId="36" borderId="47" xfId="127" applyFont="1" applyFill="1" applyBorder="1" applyAlignment="1">
      <alignment horizontal="center" vertical="center" wrapText="1"/>
    </xf>
    <xf numFmtId="0" fontId="35" fillId="36" borderId="92" xfId="127" applyFont="1" applyFill="1" applyBorder="1" applyAlignment="1">
      <alignment horizontal="center" vertical="center" wrapText="1"/>
    </xf>
    <xf numFmtId="0" fontId="43" fillId="0" borderId="46" xfId="0" applyFont="1" applyBorder="1" applyAlignment="1">
      <alignment horizontal="center" vertical="center" wrapText="1"/>
    </xf>
    <xf numFmtId="0" fontId="35" fillId="0" borderId="0" xfId="127" applyFont="1" applyAlignment="1">
      <alignment horizontal="center"/>
    </xf>
    <xf numFmtId="49" fontId="35" fillId="0" borderId="0" xfId="127" applyNumberFormat="1" applyFont="1" applyAlignment="1">
      <alignment horizontal="center"/>
    </xf>
    <xf numFmtId="49" fontId="35" fillId="0" borderId="53" xfId="127" applyNumberFormat="1" applyFont="1" applyBorder="1" applyAlignment="1">
      <alignment horizontal="center"/>
    </xf>
    <xf numFmtId="0" fontId="35" fillId="36" borderId="106" xfId="127" applyFont="1" applyFill="1" applyBorder="1" applyAlignment="1">
      <alignment horizontal="center" vertical="center"/>
    </xf>
    <xf numFmtId="0" fontId="35" fillId="36" borderId="31" xfId="127" applyFont="1" applyFill="1" applyBorder="1" applyAlignment="1">
      <alignment horizontal="center" vertical="center"/>
    </xf>
    <xf numFmtId="0" fontId="35" fillId="36" borderId="67" xfId="127" applyFont="1" applyFill="1" applyBorder="1" applyAlignment="1">
      <alignment horizontal="center" vertical="center"/>
    </xf>
    <xf numFmtId="0" fontId="35" fillId="36" borderId="87" xfId="127" applyFont="1" applyFill="1" applyBorder="1" applyAlignment="1">
      <alignment horizontal="center" vertical="center" wrapText="1"/>
    </xf>
    <xf numFmtId="0" fontId="35" fillId="36" borderId="4" xfId="127" applyFont="1" applyFill="1" applyBorder="1" applyAlignment="1">
      <alignment horizontal="center" vertical="center" wrapText="1"/>
    </xf>
    <xf numFmtId="0" fontId="35" fillId="36" borderId="88" xfId="127" applyFont="1" applyFill="1" applyBorder="1" applyAlignment="1">
      <alignment horizontal="center" vertical="center" wrapText="1"/>
    </xf>
    <xf numFmtId="0" fontId="35" fillId="36" borderId="89" xfId="127" applyFont="1" applyFill="1" applyBorder="1" applyAlignment="1">
      <alignment horizontal="center" vertical="center" wrapText="1"/>
    </xf>
    <xf numFmtId="0" fontId="35" fillId="36" borderId="90" xfId="127" applyFont="1" applyFill="1" applyBorder="1" applyAlignment="1">
      <alignment horizontal="center" vertical="center" wrapText="1"/>
    </xf>
    <xf numFmtId="0" fontId="35" fillId="36" borderId="91" xfId="127" applyFont="1" applyFill="1" applyBorder="1" applyAlignment="1">
      <alignment horizontal="center" vertical="center" wrapText="1"/>
    </xf>
    <xf numFmtId="0" fontId="35" fillId="36" borderId="99" xfId="127" applyFont="1" applyFill="1" applyBorder="1" applyAlignment="1">
      <alignment horizontal="center" vertical="center" wrapText="1"/>
    </xf>
    <xf numFmtId="0" fontId="35" fillId="36" borderId="51" xfId="127" applyFont="1" applyFill="1" applyBorder="1" applyAlignment="1">
      <alignment horizontal="center" vertical="center" wrapText="1"/>
    </xf>
    <xf numFmtId="0" fontId="35" fillId="36" borderId="89" xfId="31323" applyFont="1" applyFill="1" applyBorder="1" applyAlignment="1">
      <alignment horizontal="center" vertical="center" wrapText="1"/>
    </xf>
    <xf numFmtId="0" fontId="35" fillId="36" borderId="91" xfId="31323" applyFont="1" applyFill="1" applyBorder="1" applyAlignment="1">
      <alignment horizontal="center" vertical="center" wrapText="1"/>
    </xf>
    <xf numFmtId="0" fontId="35" fillId="36" borderId="110" xfId="127" applyFont="1" applyFill="1" applyBorder="1" applyAlignment="1">
      <alignment horizontal="center" vertical="center" wrapText="1"/>
    </xf>
    <xf numFmtId="0" fontId="35" fillId="36" borderId="80" xfId="127" applyFont="1" applyFill="1" applyBorder="1" applyAlignment="1">
      <alignment horizontal="center" vertical="center" wrapText="1"/>
    </xf>
    <xf numFmtId="0" fontId="35" fillId="36" borderId="111" xfId="127" applyFont="1" applyFill="1" applyBorder="1" applyAlignment="1">
      <alignment horizontal="center" vertical="center" wrapText="1"/>
    </xf>
    <xf numFmtId="0" fontId="35" fillId="36" borderId="72" xfId="127" applyFont="1" applyFill="1" applyBorder="1" applyAlignment="1">
      <alignment horizontal="center" vertical="center" wrapText="1"/>
    </xf>
    <xf numFmtId="0" fontId="35" fillId="36" borderId="46" xfId="127" applyFont="1" applyFill="1" applyBorder="1" applyAlignment="1">
      <alignment horizontal="center" vertical="center" wrapText="1"/>
    </xf>
    <xf numFmtId="0" fontId="35" fillId="36" borderId="74" xfId="127" applyFont="1" applyFill="1" applyBorder="1" applyAlignment="1">
      <alignment horizontal="center" vertical="center" wrapText="1"/>
    </xf>
    <xf numFmtId="0" fontId="35" fillId="36" borderId="97" xfId="127" applyFont="1" applyFill="1" applyBorder="1" applyAlignment="1">
      <alignment horizontal="center" vertical="center" wrapText="1"/>
    </xf>
    <xf numFmtId="0" fontId="35" fillId="36" borderId="53" xfId="127" applyFont="1" applyFill="1" applyBorder="1" applyAlignment="1">
      <alignment horizontal="center" vertical="center" wrapText="1"/>
    </xf>
    <xf numFmtId="0" fontId="75" fillId="0" borderId="0" xfId="127" applyFont="1" applyAlignment="1">
      <alignment horizontal="left" wrapText="1"/>
    </xf>
    <xf numFmtId="0" fontId="0" fillId="0" borderId="0" xfId="2807" applyFont="1" applyAlignment="1">
      <alignment horizontal="left" vertical="center" wrapText="1"/>
    </xf>
    <xf numFmtId="0" fontId="0" fillId="0" borderId="0" xfId="0" applyAlignment="1">
      <alignment horizontal="left" vertical="center" wrapText="1"/>
    </xf>
    <xf numFmtId="0" fontId="34" fillId="0" borderId="0" xfId="0" applyFont="1" applyAlignment="1">
      <alignment wrapText="1"/>
    </xf>
    <xf numFmtId="0" fontId="75" fillId="0" borderId="0" xfId="2807" applyFont="1" applyAlignment="1">
      <alignment horizontal="left" wrapText="1"/>
    </xf>
    <xf numFmtId="0" fontId="0" fillId="0" borderId="0" xfId="2807" applyFont="1" applyAlignment="1">
      <alignment horizontal="left" wrapText="1"/>
    </xf>
    <xf numFmtId="0" fontId="35" fillId="0" borderId="96" xfId="127" applyFont="1" applyBorder="1" applyAlignment="1">
      <alignment horizontal="center" wrapText="1"/>
    </xf>
    <xf numFmtId="0" fontId="35" fillId="0" borderId="92" xfId="127" applyFont="1" applyBorder="1" applyAlignment="1">
      <alignment horizontal="center"/>
    </xf>
    <xf numFmtId="0" fontId="35" fillId="0" borderId="95" xfId="127" applyFont="1" applyBorder="1" applyAlignment="1">
      <alignment horizontal="center"/>
    </xf>
    <xf numFmtId="49" fontId="35" fillId="0" borderId="39" xfId="127" applyNumberFormat="1" applyFont="1" applyBorder="1" applyAlignment="1">
      <alignment horizontal="center"/>
    </xf>
    <xf numFmtId="49" fontId="0" fillId="0" borderId="52" xfId="0" applyNumberFormat="1" applyBorder="1" applyAlignment="1">
      <alignment horizontal="center"/>
    </xf>
    <xf numFmtId="49" fontId="35" fillId="0" borderId="45" xfId="127" applyNumberFormat="1" applyFont="1" applyBorder="1" applyAlignment="1">
      <alignment horizontal="center" wrapText="1"/>
    </xf>
    <xf numFmtId="49" fontId="35" fillId="0" borderId="46" xfId="127" applyNumberFormat="1" applyFont="1" applyBorder="1" applyAlignment="1">
      <alignment horizontal="center"/>
    </xf>
    <xf numFmtId="49" fontId="35" fillId="0" borderId="47" xfId="127" applyNumberFormat="1" applyFont="1" applyBorder="1" applyAlignment="1">
      <alignment horizontal="center"/>
    </xf>
    <xf numFmtId="0" fontId="3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xf>
    <xf numFmtId="0" fontId="0" fillId="0" borderId="42" xfId="127" applyFont="1" applyBorder="1" applyAlignment="1"/>
    <xf numFmtId="0" fontId="0" fillId="0" borderId="0" xfId="127" applyFont="1" applyAlignment="1"/>
    <xf numFmtId="0" fontId="75" fillId="0" borderId="0" xfId="127" applyFont="1" applyAlignment="1"/>
    <xf numFmtId="0" fontId="0" fillId="0" borderId="0" xfId="173" applyFont="1" applyAlignment="1">
      <alignment horizontal="left" vertical="center" wrapText="1"/>
    </xf>
    <xf numFmtId="0" fontId="35" fillId="36" borderId="106" xfId="0" applyFont="1" applyFill="1" applyBorder="1" applyAlignment="1">
      <alignment horizontal="center" vertical="center" wrapText="1"/>
    </xf>
    <xf numFmtId="0" fontId="35" fillId="36" borderId="67" xfId="0" applyFont="1" applyFill="1" applyBorder="1" applyAlignment="1">
      <alignment horizontal="center" vertical="center" wrapText="1"/>
    </xf>
    <xf numFmtId="0" fontId="35" fillId="36" borderId="110" xfId="0" applyFont="1" applyFill="1" applyBorder="1" applyAlignment="1">
      <alignment horizontal="center" vertical="center" wrapText="1"/>
    </xf>
    <xf numFmtId="0" fontId="35" fillId="36" borderId="92" xfId="0" applyFont="1" applyFill="1" applyBorder="1" applyAlignment="1">
      <alignment horizontal="center" vertical="center" wrapText="1"/>
    </xf>
    <xf numFmtId="0" fontId="35" fillId="36" borderId="95" xfId="0" applyFont="1" applyFill="1" applyBorder="1" applyAlignment="1">
      <alignment horizontal="center" vertical="center" wrapText="1"/>
    </xf>
    <xf numFmtId="0" fontId="35" fillId="36" borderId="96" xfId="0" applyFont="1" applyFill="1" applyBorder="1" applyAlignment="1">
      <alignment horizontal="center" vertical="center" wrapText="1"/>
    </xf>
    <xf numFmtId="0" fontId="0" fillId="0" borderId="0" xfId="127" applyFont="1" applyAlignment="1">
      <alignment vertical="center"/>
    </xf>
    <xf numFmtId="0" fontId="0" fillId="0" borderId="0" xfId="0" applyAlignment="1">
      <alignment vertical="center"/>
    </xf>
    <xf numFmtId="0" fontId="0" fillId="0" borderId="0" xfId="127" applyFont="1" applyAlignment="1">
      <alignment vertical="center" wrapText="1"/>
    </xf>
    <xf numFmtId="0" fontId="0" fillId="0" borderId="0" xfId="0" applyAlignment="1">
      <alignment vertical="center" wrapText="1"/>
    </xf>
    <xf numFmtId="0" fontId="0" fillId="0" borderId="0" xfId="31325" applyFont="1" applyAlignment="1">
      <alignment vertical="center" wrapText="1"/>
    </xf>
    <xf numFmtId="49" fontId="35" fillId="0" borderId="53" xfId="0" applyNumberFormat="1" applyFont="1" applyBorder="1" applyAlignment="1">
      <alignment horizontal="center"/>
    </xf>
    <xf numFmtId="0" fontId="34" fillId="36" borderId="103" xfId="0" applyFont="1" applyFill="1" applyBorder="1" applyAlignment="1">
      <alignment horizontal="center" vertical="center" wrapText="1"/>
    </xf>
    <xf numFmtId="0" fontId="34" fillId="36" borderId="116" xfId="0" applyFont="1" applyFill="1" applyBorder="1" applyAlignment="1">
      <alignment horizontal="center" vertical="center" wrapText="1"/>
    </xf>
    <xf numFmtId="0" fontId="34" fillId="36" borderId="95" xfId="0" applyFont="1" applyFill="1" applyBorder="1" applyAlignment="1">
      <alignment horizontal="center" vertical="center" wrapText="1"/>
    </xf>
    <xf numFmtId="0" fontId="34" fillId="36" borderId="41" xfId="0" applyFont="1" applyFill="1" applyBorder="1" applyAlignment="1">
      <alignment horizontal="center" vertical="center" wrapText="1"/>
    </xf>
    <xf numFmtId="0" fontId="71" fillId="0" borderId="0" xfId="0" quotePrefix="1" applyFont="1" applyAlignment="1">
      <alignment horizontal="left"/>
    </xf>
    <xf numFmtId="0" fontId="71" fillId="0" borderId="0" xfId="0" applyFont="1" applyAlignment="1"/>
    <xf numFmtId="0" fontId="35" fillId="0" borderId="0" xfId="0" quotePrefix="1" applyFont="1" applyAlignment="1">
      <alignment horizontal="center"/>
    </xf>
    <xf numFmtId="49" fontId="35" fillId="0" borderId="0" xfId="0" quotePrefix="1" applyNumberFormat="1" applyFont="1" applyAlignment="1">
      <alignment horizontal="center"/>
    </xf>
    <xf numFmtId="0" fontId="34" fillId="36" borderId="96" xfId="0" applyFont="1" applyFill="1" applyBorder="1" applyAlignment="1">
      <alignment horizontal="center" vertical="center"/>
    </xf>
    <xf numFmtId="0" fontId="34" fillId="36" borderId="24" xfId="0" applyFont="1" applyFill="1" applyBorder="1" applyAlignment="1">
      <alignment horizontal="center" vertical="center"/>
    </xf>
    <xf numFmtId="0" fontId="0" fillId="0" borderId="0" xfId="0" quotePrefix="1" applyAlignment="1">
      <alignment horizontal="left" wrapText="1"/>
    </xf>
    <xf numFmtId="0" fontId="0" fillId="0" borderId="0" xfId="173" applyFont="1" applyAlignment="1">
      <alignment horizontal="left" wrapText="1"/>
    </xf>
    <xf numFmtId="0" fontId="117" fillId="0" borderId="0" xfId="0" applyFont="1" applyAlignment="1">
      <alignment horizontal="left" vertical="center" wrapText="1"/>
    </xf>
    <xf numFmtId="0" fontId="71" fillId="35" borderId="0" xfId="0" applyFont="1" applyFill="1" applyAlignment="1">
      <alignment vertical="top"/>
    </xf>
    <xf numFmtId="0" fontId="0" fillId="0" borderId="0" xfId="173" applyFont="1" applyAlignment="1">
      <alignment wrapText="1"/>
    </xf>
    <xf numFmtId="0" fontId="71" fillId="35" borderId="0" xfId="848" applyFont="1" applyFill="1" applyAlignment="1">
      <alignment horizontal="left" vertical="center" wrapText="1"/>
    </xf>
    <xf numFmtId="0" fontId="108" fillId="45" borderId="100" xfId="0" applyFont="1" applyFill="1" applyBorder="1" applyAlignment="1">
      <alignment horizontal="center" vertical="center" wrapText="1"/>
    </xf>
    <xf numFmtId="0" fontId="108" fillId="45" borderId="105" xfId="0" applyFont="1" applyFill="1" applyBorder="1" applyAlignment="1">
      <alignment horizontal="center" vertical="center" wrapText="1"/>
    </xf>
    <xf numFmtId="0" fontId="108" fillId="45" borderId="102" xfId="0" applyFont="1" applyFill="1" applyBorder="1" applyAlignment="1">
      <alignment horizontal="center" vertical="center" wrapText="1"/>
    </xf>
    <xf numFmtId="0" fontId="109" fillId="45" borderId="69" xfId="0" applyFont="1" applyFill="1" applyBorder="1" applyAlignment="1">
      <alignment horizontal="center" vertical="center" wrapText="1"/>
    </xf>
    <xf numFmtId="0" fontId="109" fillId="45" borderId="5" xfId="0" applyFont="1" applyFill="1" applyBorder="1" applyAlignment="1">
      <alignment horizontal="center" vertical="center" wrapText="1"/>
    </xf>
    <xf numFmtId="0" fontId="109" fillId="45" borderId="57" xfId="0" applyFont="1" applyFill="1" applyBorder="1" applyAlignment="1">
      <alignment horizontal="center" vertical="center" wrapText="1"/>
    </xf>
    <xf numFmtId="0" fontId="112" fillId="45" borderId="69" xfId="0" applyFont="1" applyFill="1" applyBorder="1" applyAlignment="1">
      <alignment horizontal="center" vertical="center" wrapText="1"/>
    </xf>
    <xf numFmtId="0" fontId="113" fillId="45" borderId="5" xfId="0" applyFont="1" applyFill="1" applyBorder="1" applyAlignment="1">
      <alignment horizontal="center" vertical="center" wrapText="1"/>
    </xf>
    <xf numFmtId="0" fontId="113" fillId="45" borderId="57" xfId="0" applyFont="1" applyFill="1" applyBorder="1" applyAlignment="1">
      <alignment horizontal="center" vertical="center" wrapText="1"/>
    </xf>
    <xf numFmtId="0" fontId="110" fillId="38" borderId="25" xfId="0" applyFont="1" applyFill="1" applyBorder="1" applyAlignment="1">
      <alignment horizontal="center" vertical="center" wrapText="1"/>
    </xf>
    <xf numFmtId="0" fontId="110" fillId="38" borderId="24" xfId="0" applyFont="1" applyFill="1" applyBorder="1" applyAlignment="1">
      <alignment horizontal="center" vertical="center" wrapText="1"/>
    </xf>
    <xf numFmtId="0" fontId="110" fillId="38" borderId="26" xfId="0" applyFont="1" applyFill="1" applyBorder="1" applyAlignment="1">
      <alignment horizontal="center" vertical="center" wrapText="1"/>
    </xf>
    <xf numFmtId="0" fontId="110" fillId="38" borderId="72" xfId="0" applyFont="1" applyFill="1" applyBorder="1" applyAlignment="1">
      <alignment horizontal="center" vertical="center" wrapText="1"/>
    </xf>
    <xf numFmtId="0" fontId="110" fillId="38" borderId="56" xfId="0" applyFont="1" applyFill="1" applyBorder="1" applyAlignment="1">
      <alignment horizontal="center" vertical="center" wrapText="1"/>
    </xf>
    <xf numFmtId="0" fontId="110" fillId="38" borderId="5" xfId="0" applyFont="1" applyFill="1" applyBorder="1" applyAlignment="1">
      <alignment horizontal="center" vertical="center" wrapText="1"/>
    </xf>
    <xf numFmtId="0" fontId="110" fillId="38" borderId="57" xfId="0" applyFont="1" applyFill="1" applyBorder="1" applyAlignment="1">
      <alignment horizontal="center" vertical="center" wrapText="1"/>
    </xf>
  </cellXfs>
  <cellStyles count="31497">
    <cellStyle name="20% - Accent1" xfId="31352" builtinId="30" customBuiltin="1"/>
    <cellStyle name="20% - Accent1 2" xfId="6" xr:uid="{00000000-0005-0000-0000-000006000000}"/>
    <cellStyle name="20% - Accent1 2 2" xfId="571" xr:uid="{00000000-0005-0000-0000-00003D020000}"/>
    <cellStyle name="20% - Accent1 2 2 2" xfId="31304" xr:uid="{00000000-0005-0000-0000-00004B7A0000}"/>
    <cellStyle name="20% - Accent1 2 3" xfId="572" xr:uid="{00000000-0005-0000-0000-00003E020000}"/>
    <cellStyle name="20% - Accent1 2 4" xfId="573" xr:uid="{00000000-0005-0000-0000-00003F020000}"/>
    <cellStyle name="20% - Accent1 2 5" xfId="574" xr:uid="{00000000-0005-0000-0000-000040020000}"/>
    <cellStyle name="20% - Accent1 2 6" xfId="575" xr:uid="{00000000-0005-0000-0000-000041020000}"/>
    <cellStyle name="20% - Accent1 2 7" xfId="570" xr:uid="{00000000-0005-0000-0000-00003C020000}"/>
    <cellStyle name="20% - Accent1 2 8" xfId="371" xr:uid="{00000000-0005-0000-0000-000075010000}"/>
    <cellStyle name="20% - Accent1 2 9" xfId="31450" xr:uid="{AF73E1E6-4A51-4774-9789-5FD52DCC8881}"/>
    <cellStyle name="20% - Accent1 3" xfId="31470" xr:uid="{D516D68D-3CB1-4310-AA05-52DB3449F77E}"/>
    <cellStyle name="20% - Accent2" xfId="31356" builtinId="34" customBuiltin="1"/>
    <cellStyle name="20% - Accent2 2" xfId="7" xr:uid="{00000000-0005-0000-0000-000007000000}"/>
    <cellStyle name="20% - Accent2 2 2" xfId="577" xr:uid="{00000000-0005-0000-0000-000043020000}"/>
    <cellStyle name="20% - Accent2 2 3" xfId="578" xr:uid="{00000000-0005-0000-0000-000044020000}"/>
    <cellStyle name="20% - Accent2 2 4" xfId="579" xr:uid="{00000000-0005-0000-0000-000045020000}"/>
    <cellStyle name="20% - Accent2 2 5" xfId="580" xr:uid="{00000000-0005-0000-0000-000046020000}"/>
    <cellStyle name="20% - Accent2 2 6" xfId="581" xr:uid="{00000000-0005-0000-0000-000047020000}"/>
    <cellStyle name="20% - Accent2 2 7" xfId="576" xr:uid="{00000000-0005-0000-0000-000042020000}"/>
    <cellStyle name="20% - Accent2 2 8" xfId="372" xr:uid="{00000000-0005-0000-0000-000076010000}"/>
    <cellStyle name="20% - Accent2 2 9" xfId="31453" xr:uid="{42D9E26D-D3E4-4209-896D-8D4D2F09DBF7}"/>
    <cellStyle name="20% - Accent2 3" xfId="31473" xr:uid="{2CC7CF38-FB25-4350-BB03-FF06C7F2567D}"/>
    <cellStyle name="20% - Accent3" xfId="31360" builtinId="38" customBuiltin="1"/>
    <cellStyle name="20% - Accent3 2" xfId="8" xr:uid="{00000000-0005-0000-0000-000008000000}"/>
    <cellStyle name="20% - Accent3 2 2" xfId="583" xr:uid="{00000000-0005-0000-0000-000049020000}"/>
    <cellStyle name="20% - Accent3 2 3" xfId="584" xr:uid="{00000000-0005-0000-0000-00004A020000}"/>
    <cellStyle name="20% - Accent3 2 4" xfId="585" xr:uid="{00000000-0005-0000-0000-00004B020000}"/>
    <cellStyle name="20% - Accent3 2 5" xfId="586" xr:uid="{00000000-0005-0000-0000-00004C020000}"/>
    <cellStyle name="20% - Accent3 2 6" xfId="587" xr:uid="{00000000-0005-0000-0000-00004D020000}"/>
    <cellStyle name="20% - Accent3 2 7" xfId="582" xr:uid="{00000000-0005-0000-0000-000048020000}"/>
    <cellStyle name="20% - Accent3 2 8" xfId="373" xr:uid="{00000000-0005-0000-0000-000077010000}"/>
    <cellStyle name="20% - Accent3 2 9" xfId="31456" xr:uid="{830E984C-755F-4670-9877-DF15AC3BA9FB}"/>
    <cellStyle name="20% - Accent3 3" xfId="31476" xr:uid="{B4E035FD-FE24-483B-AC7A-7C0EB05BE91C}"/>
    <cellStyle name="20% - Accent4" xfId="31364" builtinId="42" customBuiltin="1"/>
    <cellStyle name="20% - Accent4 2" xfId="9" xr:uid="{00000000-0005-0000-0000-000009000000}"/>
    <cellStyle name="20% - Accent4 2 2" xfId="589" xr:uid="{00000000-0005-0000-0000-00004F020000}"/>
    <cellStyle name="20% - Accent4 2 3" xfId="590" xr:uid="{00000000-0005-0000-0000-000050020000}"/>
    <cellStyle name="20% - Accent4 2 4" xfId="591" xr:uid="{00000000-0005-0000-0000-000051020000}"/>
    <cellStyle name="20% - Accent4 2 5" xfId="592" xr:uid="{00000000-0005-0000-0000-000052020000}"/>
    <cellStyle name="20% - Accent4 2 6" xfId="593" xr:uid="{00000000-0005-0000-0000-000053020000}"/>
    <cellStyle name="20% - Accent4 2 7" xfId="588" xr:uid="{00000000-0005-0000-0000-00004E020000}"/>
    <cellStyle name="20% - Accent4 2 8" xfId="374" xr:uid="{00000000-0005-0000-0000-000078010000}"/>
    <cellStyle name="20% - Accent4 2 9" xfId="31459" xr:uid="{BB32F124-EF64-4300-AD16-6712CEE07E26}"/>
    <cellStyle name="20% - Accent4 3" xfId="31479" xr:uid="{1E5C0EFC-0F76-4B43-B342-CD7B8A8FA00B}"/>
    <cellStyle name="20% - Accent5" xfId="31368" builtinId="46" customBuiltin="1"/>
    <cellStyle name="20% - Accent5 2" xfId="10" xr:uid="{00000000-0005-0000-0000-00000A000000}"/>
    <cellStyle name="20% - Accent5 2 2" xfId="375" xr:uid="{00000000-0005-0000-0000-000079010000}"/>
    <cellStyle name="20% - Accent5 2 3" xfId="31462" xr:uid="{80D2D500-6A27-490D-90AD-21FAA7FFA72D}"/>
    <cellStyle name="20% - Accent5 3" xfId="31482" xr:uid="{C4147ECC-7F51-4B45-8C1D-A00F6F407800}"/>
    <cellStyle name="20% - Accent6" xfId="31372" builtinId="50" customBuiltin="1"/>
    <cellStyle name="20% - Accent6 2" xfId="11" xr:uid="{00000000-0005-0000-0000-00000B000000}"/>
    <cellStyle name="20% - Accent6 2 2" xfId="595" xr:uid="{00000000-0005-0000-0000-000055020000}"/>
    <cellStyle name="20% - Accent6 2 3" xfId="596" xr:uid="{00000000-0005-0000-0000-000056020000}"/>
    <cellStyle name="20% - Accent6 2 4" xfId="597" xr:uid="{00000000-0005-0000-0000-000057020000}"/>
    <cellStyle name="20% - Accent6 2 5" xfId="598" xr:uid="{00000000-0005-0000-0000-000058020000}"/>
    <cellStyle name="20% - Accent6 2 6" xfId="599" xr:uid="{00000000-0005-0000-0000-000059020000}"/>
    <cellStyle name="20% - Accent6 2 7" xfId="594" xr:uid="{00000000-0005-0000-0000-000054020000}"/>
    <cellStyle name="20% - Accent6 2 8" xfId="376" xr:uid="{00000000-0005-0000-0000-00007A010000}"/>
    <cellStyle name="20% - Accent6 2 9" xfId="31465" xr:uid="{6AB4610B-F152-4BA6-A1FF-F497B433A65D}"/>
    <cellStyle name="20% - Accent6 3" xfId="31485" xr:uid="{A9F80B23-FDC7-4A49-8FBA-F5A955BBBF86}"/>
    <cellStyle name="40% - Accent1" xfId="31353" builtinId="31" customBuiltin="1"/>
    <cellStyle name="40% - Accent1 2" xfId="12" xr:uid="{00000000-0005-0000-0000-00000C000000}"/>
    <cellStyle name="40% - Accent1 2 2" xfId="601" xr:uid="{00000000-0005-0000-0000-00005B020000}"/>
    <cellStyle name="40% - Accent1 2 3" xfId="602" xr:uid="{00000000-0005-0000-0000-00005C020000}"/>
    <cellStyle name="40% - Accent1 2 4" xfId="603" xr:uid="{00000000-0005-0000-0000-00005D020000}"/>
    <cellStyle name="40% - Accent1 2 5" xfId="604" xr:uid="{00000000-0005-0000-0000-00005E020000}"/>
    <cellStyle name="40% - Accent1 2 6" xfId="605" xr:uid="{00000000-0005-0000-0000-00005F020000}"/>
    <cellStyle name="40% - Accent1 2 7" xfId="600" xr:uid="{00000000-0005-0000-0000-00005A020000}"/>
    <cellStyle name="40% - Accent1 2 8" xfId="377" xr:uid="{00000000-0005-0000-0000-00007B010000}"/>
    <cellStyle name="40% - Accent1 2 9" xfId="31451" xr:uid="{4A8E6B38-272F-4E58-A9C5-5FF92B0F3773}"/>
    <cellStyle name="40% - Accent1 3" xfId="31471" xr:uid="{98ECB20F-F442-4EB7-AE61-F472B8ECD4AD}"/>
    <cellStyle name="40% - Accent2" xfId="31357" builtinId="35" customBuiltin="1"/>
    <cellStyle name="40% - Accent2 2" xfId="13" xr:uid="{00000000-0005-0000-0000-00000D000000}"/>
    <cellStyle name="40% - Accent2 2 2" xfId="378" xr:uid="{00000000-0005-0000-0000-00007C010000}"/>
    <cellStyle name="40% - Accent2 2 3" xfId="31454" xr:uid="{2E5F0686-C4A8-4355-997D-6F65E2991C36}"/>
    <cellStyle name="40% - Accent2 3" xfId="31474" xr:uid="{5A3F325D-FD2D-4B05-BC4D-8054EF2AB4D0}"/>
    <cellStyle name="40% - Accent3" xfId="31361" builtinId="39" customBuiltin="1"/>
    <cellStyle name="40% - Accent3 2" xfId="14" xr:uid="{00000000-0005-0000-0000-00000E000000}"/>
    <cellStyle name="40% - Accent3 2 2" xfId="607" xr:uid="{00000000-0005-0000-0000-000061020000}"/>
    <cellStyle name="40% - Accent3 2 3" xfId="608" xr:uid="{00000000-0005-0000-0000-000062020000}"/>
    <cellStyle name="40% - Accent3 2 4" xfId="609" xr:uid="{00000000-0005-0000-0000-000063020000}"/>
    <cellStyle name="40% - Accent3 2 5" xfId="610" xr:uid="{00000000-0005-0000-0000-000064020000}"/>
    <cellStyle name="40% - Accent3 2 6" xfId="611" xr:uid="{00000000-0005-0000-0000-000065020000}"/>
    <cellStyle name="40% - Accent3 2 7" xfId="606" xr:uid="{00000000-0005-0000-0000-000060020000}"/>
    <cellStyle name="40% - Accent3 2 8" xfId="379" xr:uid="{00000000-0005-0000-0000-00007D010000}"/>
    <cellStyle name="40% - Accent3 2 9" xfId="31457" xr:uid="{E1AC9AC5-246C-4FA9-B96D-80F50F62B2BB}"/>
    <cellStyle name="40% - Accent3 3" xfId="31477" xr:uid="{64A32987-8B9B-4EE4-91F7-9D5FE5634D81}"/>
    <cellStyle name="40% - Accent4" xfId="31365" builtinId="43" customBuiltin="1"/>
    <cellStyle name="40% - Accent4 2" xfId="15" xr:uid="{00000000-0005-0000-0000-00000F000000}"/>
    <cellStyle name="40% - Accent4 2 2" xfId="613" xr:uid="{00000000-0005-0000-0000-000067020000}"/>
    <cellStyle name="40% - Accent4 2 3" xfId="614" xr:uid="{00000000-0005-0000-0000-000068020000}"/>
    <cellStyle name="40% - Accent4 2 4" xfId="615" xr:uid="{00000000-0005-0000-0000-000069020000}"/>
    <cellStyle name="40% - Accent4 2 5" xfId="616" xr:uid="{00000000-0005-0000-0000-00006A020000}"/>
    <cellStyle name="40% - Accent4 2 6" xfId="617" xr:uid="{00000000-0005-0000-0000-00006B020000}"/>
    <cellStyle name="40% - Accent4 2 7" xfId="612" xr:uid="{00000000-0005-0000-0000-000066020000}"/>
    <cellStyle name="40% - Accent4 2 8" xfId="380" xr:uid="{00000000-0005-0000-0000-00007E010000}"/>
    <cellStyle name="40% - Accent4 2 9" xfId="31460" xr:uid="{15DBCA09-58F9-46A1-B9E7-2705A8B67354}"/>
    <cellStyle name="40% - Accent4 3" xfId="31480" xr:uid="{6C312EEC-E9B2-475F-90BE-2EBE53B366C0}"/>
    <cellStyle name="40% - Accent5" xfId="31369" builtinId="47" customBuiltin="1"/>
    <cellStyle name="40% - Accent5 2" xfId="16" xr:uid="{00000000-0005-0000-0000-000010000000}"/>
    <cellStyle name="40% - Accent5 2 2" xfId="381" xr:uid="{00000000-0005-0000-0000-00007F010000}"/>
    <cellStyle name="40% - Accent5 2 3" xfId="31463" xr:uid="{F28D4322-D477-4AAE-A87B-5AAED2AB25E5}"/>
    <cellStyle name="40% - Accent5 3" xfId="31483" xr:uid="{61E2764B-4EB3-4931-8F76-FC50871086EB}"/>
    <cellStyle name="40% - Accent6" xfId="31373" builtinId="51" customBuiltin="1"/>
    <cellStyle name="40% - Accent6 2" xfId="17" xr:uid="{00000000-0005-0000-0000-000011000000}"/>
    <cellStyle name="40% - Accent6 2 2" xfId="619" xr:uid="{00000000-0005-0000-0000-00006D020000}"/>
    <cellStyle name="40% - Accent6 2 3" xfId="620" xr:uid="{00000000-0005-0000-0000-00006E020000}"/>
    <cellStyle name="40% - Accent6 2 4" xfId="621" xr:uid="{00000000-0005-0000-0000-00006F020000}"/>
    <cellStyle name="40% - Accent6 2 5" xfId="622" xr:uid="{00000000-0005-0000-0000-000070020000}"/>
    <cellStyle name="40% - Accent6 2 6" xfId="623" xr:uid="{00000000-0005-0000-0000-000071020000}"/>
    <cellStyle name="40% - Accent6 2 7" xfId="618" xr:uid="{00000000-0005-0000-0000-00006C020000}"/>
    <cellStyle name="40% - Accent6 2 8" xfId="382" xr:uid="{00000000-0005-0000-0000-000080010000}"/>
    <cellStyle name="40% - Accent6 2 9" xfId="31466" xr:uid="{44BB8716-AD5B-488D-A050-803438A01F60}"/>
    <cellStyle name="40% - Accent6 3" xfId="31486" xr:uid="{51EF459E-BF2C-47B4-AD92-F5652EAC719B}"/>
    <cellStyle name="60% - Accent1" xfId="31354" builtinId="32" customBuiltin="1"/>
    <cellStyle name="60% - Accent1 2" xfId="18" xr:uid="{00000000-0005-0000-0000-000012000000}"/>
    <cellStyle name="60% - Accent1 2 2" xfId="625" xr:uid="{00000000-0005-0000-0000-000073020000}"/>
    <cellStyle name="60% - Accent1 2 3" xfId="626" xr:uid="{00000000-0005-0000-0000-000074020000}"/>
    <cellStyle name="60% - Accent1 2 4" xfId="627" xr:uid="{00000000-0005-0000-0000-000075020000}"/>
    <cellStyle name="60% - Accent1 2 5" xfId="628" xr:uid="{00000000-0005-0000-0000-000076020000}"/>
    <cellStyle name="60% - Accent1 2 6" xfId="629" xr:uid="{00000000-0005-0000-0000-000077020000}"/>
    <cellStyle name="60% - Accent1 2 7" xfId="624" xr:uid="{00000000-0005-0000-0000-000072020000}"/>
    <cellStyle name="60% - Accent1 2 8" xfId="383" xr:uid="{00000000-0005-0000-0000-000081010000}"/>
    <cellStyle name="60% - Accent1 2 9" xfId="31452" xr:uid="{A480E71B-AF48-420F-BFDD-80FDAD61A798}"/>
    <cellStyle name="60% - Accent1 3" xfId="31472" xr:uid="{66705099-A6CA-495D-99AC-549E37D5B514}"/>
    <cellStyle name="60% - Accent2" xfId="31358" builtinId="36" customBuiltin="1"/>
    <cellStyle name="60% - Accent2 2" xfId="19" xr:uid="{00000000-0005-0000-0000-000013000000}"/>
    <cellStyle name="60% - Accent2 2 2" xfId="384" xr:uid="{00000000-0005-0000-0000-000082010000}"/>
    <cellStyle name="60% - Accent2 2 3" xfId="31455" xr:uid="{FF567CDB-42A4-4876-B193-C99EFEE77EDB}"/>
    <cellStyle name="60% - Accent2 3" xfId="31475" xr:uid="{575370EE-23DE-4BFF-B255-789C999D4C9B}"/>
    <cellStyle name="60% - Accent3" xfId="31362" builtinId="40" customBuiltin="1"/>
    <cellStyle name="60% - Accent3 2" xfId="20" xr:uid="{00000000-0005-0000-0000-000014000000}"/>
    <cellStyle name="60% - Accent3 2 2" xfId="631" xr:uid="{00000000-0005-0000-0000-000079020000}"/>
    <cellStyle name="60% - Accent3 2 3" xfId="632" xr:uid="{00000000-0005-0000-0000-00007A020000}"/>
    <cellStyle name="60% - Accent3 2 4" xfId="633" xr:uid="{00000000-0005-0000-0000-00007B020000}"/>
    <cellStyle name="60% - Accent3 2 5" xfId="634" xr:uid="{00000000-0005-0000-0000-00007C020000}"/>
    <cellStyle name="60% - Accent3 2 6" xfId="635" xr:uid="{00000000-0005-0000-0000-00007D020000}"/>
    <cellStyle name="60% - Accent3 2 7" xfId="630" xr:uid="{00000000-0005-0000-0000-000078020000}"/>
    <cellStyle name="60% - Accent3 2 8" xfId="385" xr:uid="{00000000-0005-0000-0000-000083010000}"/>
    <cellStyle name="60% - Accent3 2 9" xfId="31458" xr:uid="{EC743E12-BC5F-4E82-A5D1-BFA51DD37A6D}"/>
    <cellStyle name="60% - Accent3 3" xfId="31478" xr:uid="{79016631-30C9-45D6-A489-B04B4051798A}"/>
    <cellStyle name="60% - Accent4" xfId="31366" builtinId="44" customBuiltin="1"/>
    <cellStyle name="60% - Accent4 2" xfId="21" xr:uid="{00000000-0005-0000-0000-000015000000}"/>
    <cellStyle name="60% - Accent4 2 2" xfId="637" xr:uid="{00000000-0005-0000-0000-00007F020000}"/>
    <cellStyle name="60% - Accent4 2 3" xfId="638" xr:uid="{00000000-0005-0000-0000-000080020000}"/>
    <cellStyle name="60% - Accent4 2 4" xfId="639" xr:uid="{00000000-0005-0000-0000-000081020000}"/>
    <cellStyle name="60% - Accent4 2 5" xfId="640" xr:uid="{00000000-0005-0000-0000-000082020000}"/>
    <cellStyle name="60% - Accent4 2 6" xfId="641" xr:uid="{00000000-0005-0000-0000-000083020000}"/>
    <cellStyle name="60% - Accent4 2 7" xfId="636" xr:uid="{00000000-0005-0000-0000-00007E020000}"/>
    <cellStyle name="60% - Accent4 2 8" xfId="386" xr:uid="{00000000-0005-0000-0000-000084010000}"/>
    <cellStyle name="60% - Accent4 2 9" xfId="31461" xr:uid="{6E0C09F8-C19B-473D-A688-A767FAC9EC80}"/>
    <cellStyle name="60% - Accent4 3" xfId="31481" xr:uid="{DAA834D2-191E-4019-92AB-65E98D580786}"/>
    <cellStyle name="60% - Accent5" xfId="31370" builtinId="48" customBuiltin="1"/>
    <cellStyle name="60% - Accent5 2" xfId="22" xr:uid="{00000000-0005-0000-0000-000016000000}"/>
    <cellStyle name="60% - Accent5 2 2" xfId="387" xr:uid="{00000000-0005-0000-0000-000085010000}"/>
    <cellStyle name="60% - Accent5 2 3" xfId="31464" xr:uid="{0314C4FE-195F-482F-8B6C-EF58C376482A}"/>
    <cellStyle name="60% - Accent5 3" xfId="31484" xr:uid="{2258BCB7-DE76-45FD-A993-7ACC7227E8A2}"/>
    <cellStyle name="60% - Accent6" xfId="31374" builtinId="52" customBuiltin="1"/>
    <cellStyle name="60% - Accent6 2" xfId="23" xr:uid="{00000000-0005-0000-0000-000017000000}"/>
    <cellStyle name="60% - Accent6 2 2" xfId="643" xr:uid="{00000000-0005-0000-0000-000085020000}"/>
    <cellStyle name="60% - Accent6 2 3" xfId="644" xr:uid="{00000000-0005-0000-0000-000086020000}"/>
    <cellStyle name="60% - Accent6 2 4" xfId="645" xr:uid="{00000000-0005-0000-0000-000087020000}"/>
    <cellStyle name="60% - Accent6 2 5" xfId="646" xr:uid="{00000000-0005-0000-0000-000088020000}"/>
    <cellStyle name="60% - Accent6 2 6" xfId="647" xr:uid="{00000000-0005-0000-0000-000089020000}"/>
    <cellStyle name="60% - Accent6 2 7" xfId="642" xr:uid="{00000000-0005-0000-0000-000084020000}"/>
    <cellStyle name="60% - Accent6 2 8" xfId="388" xr:uid="{00000000-0005-0000-0000-000086010000}"/>
    <cellStyle name="60% - Accent6 2 9" xfId="31467" xr:uid="{42DC90BF-B4DF-4715-B33C-619CEFD5A485}"/>
    <cellStyle name="60% - Accent6 3" xfId="31487" xr:uid="{997E1F72-5053-475F-ACF7-68847E29D1BA}"/>
    <cellStyle name="Accent1" xfId="31351" builtinId="29" customBuiltin="1"/>
    <cellStyle name="Accent1 2" xfId="24" xr:uid="{00000000-0005-0000-0000-000018000000}"/>
    <cellStyle name="Accent1 2 2" xfId="649" xr:uid="{00000000-0005-0000-0000-00008B020000}"/>
    <cellStyle name="Accent1 2 3" xfId="650" xr:uid="{00000000-0005-0000-0000-00008C020000}"/>
    <cellStyle name="Accent1 2 4" xfId="651" xr:uid="{00000000-0005-0000-0000-00008D020000}"/>
    <cellStyle name="Accent1 2 5" xfId="652" xr:uid="{00000000-0005-0000-0000-00008E020000}"/>
    <cellStyle name="Accent1 2 6" xfId="653" xr:uid="{00000000-0005-0000-0000-00008F020000}"/>
    <cellStyle name="Accent1 2 7" xfId="648" xr:uid="{00000000-0005-0000-0000-00008A020000}"/>
    <cellStyle name="Accent1 2 8" xfId="389" xr:uid="{00000000-0005-0000-0000-000087010000}"/>
    <cellStyle name="Accent2" xfId="31355" builtinId="33" customBuiltin="1"/>
    <cellStyle name="Accent2 2" xfId="25" xr:uid="{00000000-0005-0000-0000-000019000000}"/>
    <cellStyle name="Accent2 2 2" xfId="390" xr:uid="{00000000-0005-0000-0000-000088010000}"/>
    <cellStyle name="Accent3" xfId="31359" builtinId="37" customBuiltin="1"/>
    <cellStyle name="Accent3 2" xfId="26" xr:uid="{00000000-0005-0000-0000-00001A000000}"/>
    <cellStyle name="Accent3 2 2" xfId="391" xr:uid="{00000000-0005-0000-0000-000089010000}"/>
    <cellStyle name="Accent4" xfId="31363" builtinId="41" customBuiltin="1"/>
    <cellStyle name="Accent4 2" xfId="27" xr:uid="{00000000-0005-0000-0000-00001B000000}"/>
    <cellStyle name="Accent4 2 2" xfId="655" xr:uid="{00000000-0005-0000-0000-000091020000}"/>
    <cellStyle name="Accent4 2 3" xfId="656" xr:uid="{00000000-0005-0000-0000-000092020000}"/>
    <cellStyle name="Accent4 2 4" xfId="657" xr:uid="{00000000-0005-0000-0000-000093020000}"/>
    <cellStyle name="Accent4 2 5" xfId="658" xr:uid="{00000000-0005-0000-0000-000094020000}"/>
    <cellStyle name="Accent4 2 6" xfId="659" xr:uid="{00000000-0005-0000-0000-000095020000}"/>
    <cellStyle name="Accent4 2 7" xfId="654" xr:uid="{00000000-0005-0000-0000-000090020000}"/>
    <cellStyle name="Accent4 2 8" xfId="392" xr:uid="{00000000-0005-0000-0000-00008A010000}"/>
    <cellStyle name="Accent5" xfId="31367" builtinId="45" customBuiltin="1"/>
    <cellStyle name="Accent5 2" xfId="28" xr:uid="{00000000-0005-0000-0000-00001C000000}"/>
    <cellStyle name="Accent5 2 2" xfId="393" xr:uid="{00000000-0005-0000-0000-00008B010000}"/>
    <cellStyle name="Accent6" xfId="31371" builtinId="49" customBuiltin="1"/>
    <cellStyle name="Accent6 2" xfId="29" xr:uid="{00000000-0005-0000-0000-00001D000000}"/>
    <cellStyle name="Accent6 2 2" xfId="394" xr:uid="{00000000-0005-0000-0000-00008C010000}"/>
    <cellStyle name="Actual Date" xfId="30" xr:uid="{00000000-0005-0000-0000-00001E000000}"/>
    <cellStyle name="Actual Date 2" xfId="31" xr:uid="{00000000-0005-0000-0000-00001F000000}"/>
    <cellStyle name="Actual Date 2 2" xfId="32" xr:uid="{00000000-0005-0000-0000-000020000000}"/>
    <cellStyle name="Actual Date_2011-12 LIEE Table 1 Updated budget" xfId="33" xr:uid="{00000000-0005-0000-0000-000021000000}"/>
    <cellStyle name="ariel" xfId="416" xr:uid="{00000000-0005-0000-0000-0000A2010000}"/>
    <cellStyle name="Bad" xfId="31341" builtinId="27" customBuiltin="1"/>
    <cellStyle name="Bad 2" xfId="34" xr:uid="{00000000-0005-0000-0000-000022000000}"/>
    <cellStyle name="Bad 2 2" xfId="395" xr:uid="{00000000-0005-0000-0000-00008D010000}"/>
    <cellStyle name="Calculation" xfId="31345" builtinId="22" customBuiltin="1"/>
    <cellStyle name="Calculation 2" xfId="35" xr:uid="{00000000-0005-0000-0000-000023000000}"/>
    <cellStyle name="Calculation 2 2" xfId="661" xr:uid="{00000000-0005-0000-0000-000097020000}"/>
    <cellStyle name="Calculation 2 3" xfId="662" xr:uid="{00000000-0005-0000-0000-000098020000}"/>
    <cellStyle name="Calculation 2 4" xfId="663" xr:uid="{00000000-0005-0000-0000-000099020000}"/>
    <cellStyle name="Calculation 2 5" xfId="664" xr:uid="{00000000-0005-0000-0000-00009A020000}"/>
    <cellStyle name="Calculation 2 6" xfId="665" xr:uid="{00000000-0005-0000-0000-00009B020000}"/>
    <cellStyle name="Calculation 2 7" xfId="660" xr:uid="{00000000-0005-0000-0000-000096020000}"/>
    <cellStyle name="Calculation 2 8" xfId="396" xr:uid="{00000000-0005-0000-0000-00008E010000}"/>
    <cellStyle name="Check Cell" xfId="31347" builtinId="23" customBuiltin="1"/>
    <cellStyle name="Check Cell 2" xfId="36" xr:uid="{00000000-0005-0000-0000-000024000000}"/>
    <cellStyle name="Check Cell 2 2" xfId="397" xr:uid="{00000000-0005-0000-0000-00008F010000}"/>
    <cellStyle name="Comma" xfId="4" xr:uid="{00000000-0005-0000-0000-000004000000}"/>
    <cellStyle name="Comma [0]" xfId="5" xr:uid="{00000000-0005-0000-0000-000005000000}"/>
    <cellStyle name="Comma [0] 2" xfId="37" xr:uid="{00000000-0005-0000-0000-000025000000}"/>
    <cellStyle name="Comma [0] 2 2" xfId="38" xr:uid="{00000000-0005-0000-0000-000026000000}"/>
    <cellStyle name="Comma 10" xfId="39" xr:uid="{00000000-0005-0000-0000-000027000000}"/>
    <cellStyle name="Comma 10 2" xfId="666" xr:uid="{00000000-0005-0000-0000-00009C020000}"/>
    <cellStyle name="Comma 11" xfId="40" xr:uid="{00000000-0005-0000-0000-000028000000}"/>
    <cellStyle name="Comma 11 2 2" xfId="31384" xr:uid="{15200C91-4091-4928-B40D-4A66857D07AE}"/>
    <cellStyle name="Comma 112" xfId="31381" xr:uid="{EE2032CE-1C67-4A2F-883D-07B38222284E}"/>
    <cellStyle name="Comma 113" xfId="31389" xr:uid="{4C8BDF27-0E1A-498D-ABB8-214AEBF77EDF}"/>
    <cellStyle name="Comma 12" xfId="41" xr:uid="{00000000-0005-0000-0000-000029000000}"/>
    <cellStyle name="Comma 13" xfId="42" xr:uid="{00000000-0005-0000-0000-00002A000000}"/>
    <cellStyle name="Comma 13 2" xfId="43" xr:uid="{00000000-0005-0000-0000-00002B000000}"/>
    <cellStyle name="Comma 14" xfId="44" xr:uid="{00000000-0005-0000-0000-00002C000000}"/>
    <cellStyle name="Comma 15" xfId="45" xr:uid="{00000000-0005-0000-0000-00002D000000}"/>
    <cellStyle name="Comma 16" xfId="46" xr:uid="{00000000-0005-0000-0000-00002E000000}"/>
    <cellStyle name="Comma 17" xfId="47" xr:uid="{00000000-0005-0000-0000-00002F000000}"/>
    <cellStyle name="Comma 18" xfId="48" xr:uid="{00000000-0005-0000-0000-000030000000}"/>
    <cellStyle name="Comma 19" xfId="49" xr:uid="{00000000-0005-0000-0000-000031000000}"/>
    <cellStyle name="Comma 2" xfId="50" xr:uid="{00000000-0005-0000-0000-000032000000}"/>
    <cellStyle name="Comma 2 2" xfId="51" xr:uid="{00000000-0005-0000-0000-000033000000}"/>
    <cellStyle name="Comma 2 2 2" xfId="505" xr:uid="{00000000-0005-0000-0000-0000FB010000}"/>
    <cellStyle name="Comma 2 2 2 2" xfId="31387" xr:uid="{9D34A6A1-484F-413B-BAC4-D0424E79B314}"/>
    <cellStyle name="Comma 2 2 3" xfId="667" xr:uid="{00000000-0005-0000-0000-00009D020000}"/>
    <cellStyle name="Comma 2 2 3 10" xfId="6205" xr:uid="{00000000-0005-0000-0000-000040180000}"/>
    <cellStyle name="Comma 2 2 3 10 3" xfId="21309" xr:uid="{00000000-0005-0000-0000-000040530000}"/>
    <cellStyle name="Comma 2 2 3 12" xfId="16294" xr:uid="{00000000-0005-0000-0000-0000A93F0000}"/>
    <cellStyle name="Comma 2 2 3 2" xfId="1169" xr:uid="{00000000-0005-0000-0000-000094040000}"/>
    <cellStyle name="Comma 2 2 3 2 11" xfId="16348" xr:uid="{00000000-0005-0000-0000-0000DF3F0000}"/>
    <cellStyle name="Comma 2 2 3 2 2" xfId="1277" xr:uid="{00000000-0005-0000-0000-000000050000}"/>
    <cellStyle name="Comma 2 2 3 2 2 10" xfId="16452" xr:uid="{00000000-0005-0000-0000-000047400000}"/>
    <cellStyle name="Comma 2 2 3 2 2 2" xfId="1494" xr:uid="{00000000-0005-0000-0000-0000D9050000}"/>
    <cellStyle name="Comma 2 2 3 2 2 2 2" xfId="1915" xr:uid="{00000000-0005-0000-0000-00007E070000}"/>
    <cellStyle name="Comma 2 2 3 2 2 2 2 2" xfId="2754" xr:uid="{00000000-0005-0000-0000-0000C50A0000}"/>
    <cellStyle name="Comma 2 2 3 2 2 2 2 2 2" xfId="4444" xr:uid="{00000000-0005-0000-0000-00005F110000}"/>
    <cellStyle name="Comma 2 2 3 2 2 2 2 2 2 2" xfId="14517" xr:uid="{00000000-0005-0000-0000-0000B8380000}"/>
    <cellStyle name="Comma 2 2 3 2 2 2 2 2 2 2 3" xfId="29615" xr:uid="{00000000-0005-0000-0000-0000B2730000}"/>
    <cellStyle name="Comma 2 2 3 2 2 2 2 2 2 3" xfId="9497" xr:uid="{00000000-0005-0000-0000-00001C250000}"/>
    <cellStyle name="Comma 2 2 3 2 2 2 2 2 2 3 3" xfId="24598" xr:uid="{00000000-0005-0000-0000-000019600000}"/>
    <cellStyle name="Comma 2 2 3 2 2 2 2 2 2 5" xfId="19585" xr:uid="{00000000-0005-0000-0000-0000844C0000}"/>
    <cellStyle name="Comma 2 2 3 2 2 2 2 2 3" xfId="6136" xr:uid="{00000000-0005-0000-0000-0000FB170000}"/>
    <cellStyle name="Comma 2 2 3 2 2 2 2 2 3 2" xfId="16188" xr:uid="{00000000-0005-0000-0000-00003F3F0000}"/>
    <cellStyle name="Comma 2 2 3 2 2 2 2 2 3 2 3" xfId="31286" xr:uid="{00000000-0005-0000-0000-0000397A0000}"/>
    <cellStyle name="Comma 2 2 3 2 2 2 2 2 3 3" xfId="11168" xr:uid="{00000000-0005-0000-0000-0000A32B0000}"/>
    <cellStyle name="Comma 2 2 3 2 2 2 2 2 3 3 3" xfId="26269" xr:uid="{00000000-0005-0000-0000-0000A0660000}"/>
    <cellStyle name="Comma 2 2 3 2 2 2 2 2 3 5" xfId="21256" xr:uid="{00000000-0005-0000-0000-00000B530000}"/>
    <cellStyle name="Comma 2 2 3 2 2 2 2 2 4" xfId="12846" xr:uid="{00000000-0005-0000-0000-000031320000}"/>
    <cellStyle name="Comma 2 2 3 2 2 2 2 2 4 3" xfId="27944" xr:uid="{00000000-0005-0000-0000-00002B6D0000}"/>
    <cellStyle name="Comma 2 2 3 2 2 2 2 2 5" xfId="7825" xr:uid="{00000000-0005-0000-0000-0000941E0000}"/>
    <cellStyle name="Comma 2 2 3 2 2 2 2 2 5 3" xfId="22927" xr:uid="{00000000-0005-0000-0000-000092590000}"/>
    <cellStyle name="Comma 2 2 3 2 2 2 2 2 7" xfId="17914" xr:uid="{00000000-0005-0000-0000-0000FD450000}"/>
    <cellStyle name="Comma 2 2 3 2 2 2 2 3" xfId="3607" xr:uid="{00000000-0005-0000-0000-00001A0E0000}"/>
    <cellStyle name="Comma 2 2 3 2 2 2 2 3 2" xfId="13681" xr:uid="{00000000-0005-0000-0000-000074350000}"/>
    <cellStyle name="Comma 2 2 3 2 2 2 2 3 2 3" xfId="28779" xr:uid="{00000000-0005-0000-0000-00006E700000}"/>
    <cellStyle name="Comma 2 2 3 2 2 2 2 3 3" xfId="8661" xr:uid="{00000000-0005-0000-0000-0000D8210000}"/>
    <cellStyle name="Comma 2 2 3 2 2 2 2 3 3 3" xfId="23762" xr:uid="{00000000-0005-0000-0000-0000D55C0000}"/>
    <cellStyle name="Comma 2 2 3 2 2 2 2 3 5" xfId="18749" xr:uid="{00000000-0005-0000-0000-000040490000}"/>
    <cellStyle name="Comma 2 2 3 2 2 2 2 4" xfId="5300" xr:uid="{00000000-0005-0000-0000-0000B7140000}"/>
    <cellStyle name="Comma 2 2 3 2 2 2 2 4 2" xfId="15352" xr:uid="{00000000-0005-0000-0000-0000FB3B0000}"/>
    <cellStyle name="Comma 2 2 3 2 2 2 2 4 2 3" xfId="30450" xr:uid="{00000000-0005-0000-0000-0000F5760000}"/>
    <cellStyle name="Comma 2 2 3 2 2 2 2 4 3" xfId="10332" xr:uid="{00000000-0005-0000-0000-00005F280000}"/>
    <cellStyle name="Comma 2 2 3 2 2 2 2 4 3 3" xfId="25433" xr:uid="{00000000-0005-0000-0000-00005C630000}"/>
    <cellStyle name="Comma 2 2 3 2 2 2 2 4 5" xfId="20420" xr:uid="{00000000-0005-0000-0000-0000C74F0000}"/>
    <cellStyle name="Comma 2 2 3 2 2 2 2 5" xfId="12010" xr:uid="{00000000-0005-0000-0000-0000ED2E0000}"/>
    <cellStyle name="Comma 2 2 3 2 2 2 2 5 3" xfId="27108" xr:uid="{00000000-0005-0000-0000-0000E7690000}"/>
    <cellStyle name="Comma 2 2 3 2 2 2 2 6" xfId="6989" xr:uid="{00000000-0005-0000-0000-0000501B0000}"/>
    <cellStyle name="Comma 2 2 3 2 2 2 2 6 3" xfId="22091" xr:uid="{00000000-0005-0000-0000-00004E560000}"/>
    <cellStyle name="Comma 2 2 3 2 2 2 2 8" xfId="17078" xr:uid="{00000000-0005-0000-0000-0000B9420000}"/>
    <cellStyle name="Comma 2 2 3 2 2 2 3" xfId="2336" xr:uid="{00000000-0005-0000-0000-000023090000}"/>
    <cellStyle name="Comma 2 2 3 2 2 2 3 2" xfId="4026" xr:uid="{00000000-0005-0000-0000-0000BD0F0000}"/>
    <cellStyle name="Comma 2 2 3 2 2 2 3 2 2" xfId="14099" xr:uid="{00000000-0005-0000-0000-000016370000}"/>
    <cellStyle name="Comma 2 2 3 2 2 2 3 2 2 3" xfId="29197" xr:uid="{00000000-0005-0000-0000-000010720000}"/>
    <cellStyle name="Comma 2 2 3 2 2 2 3 2 3" xfId="9079" xr:uid="{00000000-0005-0000-0000-00007A230000}"/>
    <cellStyle name="Comma 2 2 3 2 2 2 3 2 3 3" xfId="24180" xr:uid="{00000000-0005-0000-0000-0000775E0000}"/>
    <cellStyle name="Comma 2 2 3 2 2 2 3 2 5" xfId="19167" xr:uid="{00000000-0005-0000-0000-0000E24A0000}"/>
    <cellStyle name="Comma 2 2 3 2 2 2 3 3" xfId="5718" xr:uid="{00000000-0005-0000-0000-000059160000}"/>
    <cellStyle name="Comma 2 2 3 2 2 2 3 3 2" xfId="15770" xr:uid="{00000000-0005-0000-0000-00009D3D0000}"/>
    <cellStyle name="Comma 2 2 3 2 2 2 3 3 2 3" xfId="30868" xr:uid="{00000000-0005-0000-0000-000097780000}"/>
    <cellStyle name="Comma 2 2 3 2 2 2 3 3 3" xfId="10750" xr:uid="{00000000-0005-0000-0000-0000012A0000}"/>
    <cellStyle name="Comma 2 2 3 2 2 2 3 3 3 3" xfId="25851" xr:uid="{00000000-0005-0000-0000-0000FE640000}"/>
    <cellStyle name="Comma 2 2 3 2 2 2 3 3 5" xfId="20838" xr:uid="{00000000-0005-0000-0000-000069510000}"/>
    <cellStyle name="Comma 2 2 3 2 2 2 3 4" xfId="12428" xr:uid="{00000000-0005-0000-0000-00008F300000}"/>
    <cellStyle name="Comma 2 2 3 2 2 2 3 4 3" xfId="27526" xr:uid="{00000000-0005-0000-0000-0000896B0000}"/>
    <cellStyle name="Comma 2 2 3 2 2 2 3 5" xfId="7407" xr:uid="{00000000-0005-0000-0000-0000F21C0000}"/>
    <cellStyle name="Comma 2 2 3 2 2 2 3 5 3" xfId="22509" xr:uid="{00000000-0005-0000-0000-0000F0570000}"/>
    <cellStyle name="Comma 2 2 3 2 2 2 3 7" xfId="17496" xr:uid="{00000000-0005-0000-0000-00005B440000}"/>
    <cellStyle name="Comma 2 2 3 2 2 2 4" xfId="3189" xr:uid="{00000000-0005-0000-0000-0000780C0000}"/>
    <cellStyle name="Comma 2 2 3 2 2 2 4 2" xfId="13263" xr:uid="{00000000-0005-0000-0000-0000D2330000}"/>
    <cellStyle name="Comma 2 2 3 2 2 2 4 2 3" xfId="28361" xr:uid="{00000000-0005-0000-0000-0000CC6E0000}"/>
    <cellStyle name="Comma 2 2 3 2 2 2 4 3" xfId="8243" xr:uid="{00000000-0005-0000-0000-000036200000}"/>
    <cellStyle name="Comma 2 2 3 2 2 2 4 3 3" xfId="23344" xr:uid="{00000000-0005-0000-0000-0000335B0000}"/>
    <cellStyle name="Comma 2 2 3 2 2 2 4 5" xfId="18331" xr:uid="{00000000-0005-0000-0000-00009E470000}"/>
    <cellStyle name="Comma 2 2 3 2 2 2 5" xfId="4882" xr:uid="{00000000-0005-0000-0000-000015130000}"/>
    <cellStyle name="Comma 2 2 3 2 2 2 5 2" xfId="14934" xr:uid="{00000000-0005-0000-0000-0000593A0000}"/>
    <cellStyle name="Comma 2 2 3 2 2 2 5 2 3" xfId="30032" xr:uid="{00000000-0005-0000-0000-000053750000}"/>
    <cellStyle name="Comma 2 2 3 2 2 2 5 3" xfId="9914" xr:uid="{00000000-0005-0000-0000-0000BD260000}"/>
    <cellStyle name="Comma 2 2 3 2 2 2 5 3 3" xfId="25015" xr:uid="{00000000-0005-0000-0000-0000BA610000}"/>
    <cellStyle name="Comma 2 2 3 2 2 2 5 5" xfId="20002" xr:uid="{00000000-0005-0000-0000-0000254E0000}"/>
    <cellStyle name="Comma 2 2 3 2 2 2 6" xfId="11592" xr:uid="{00000000-0005-0000-0000-00004B2D0000}"/>
    <cellStyle name="Comma 2 2 3 2 2 2 6 3" xfId="26690" xr:uid="{00000000-0005-0000-0000-000045680000}"/>
    <cellStyle name="Comma 2 2 3 2 2 2 7" xfId="6571" xr:uid="{00000000-0005-0000-0000-0000AE190000}"/>
    <cellStyle name="Comma 2 2 3 2 2 2 7 3" xfId="21673" xr:uid="{00000000-0005-0000-0000-0000AC540000}"/>
    <cellStyle name="Comma 2 2 3 2 2 2 9" xfId="16660" xr:uid="{00000000-0005-0000-0000-000017410000}"/>
    <cellStyle name="Comma 2 2 3 2 2 3" xfId="1707" xr:uid="{00000000-0005-0000-0000-0000AE060000}"/>
    <cellStyle name="Comma 2 2 3 2 2 3 2" xfId="2546" xr:uid="{00000000-0005-0000-0000-0000F5090000}"/>
    <cellStyle name="Comma 2 2 3 2 2 3 2 2" xfId="4236" xr:uid="{00000000-0005-0000-0000-00008F100000}"/>
    <cellStyle name="Comma 2 2 3 2 2 3 2 2 2" xfId="14309" xr:uid="{00000000-0005-0000-0000-0000E8370000}"/>
    <cellStyle name="Comma 2 2 3 2 2 3 2 2 2 3" xfId="29407" xr:uid="{00000000-0005-0000-0000-0000E2720000}"/>
    <cellStyle name="Comma 2 2 3 2 2 3 2 2 3" xfId="9289" xr:uid="{00000000-0005-0000-0000-00004C240000}"/>
    <cellStyle name="Comma 2 2 3 2 2 3 2 2 3 3" xfId="24390" xr:uid="{00000000-0005-0000-0000-0000495F0000}"/>
    <cellStyle name="Comma 2 2 3 2 2 3 2 2 5" xfId="19377" xr:uid="{00000000-0005-0000-0000-0000B44B0000}"/>
    <cellStyle name="Comma 2 2 3 2 2 3 2 3" xfId="5928" xr:uid="{00000000-0005-0000-0000-00002B170000}"/>
    <cellStyle name="Comma 2 2 3 2 2 3 2 3 2" xfId="15980" xr:uid="{00000000-0005-0000-0000-00006F3E0000}"/>
    <cellStyle name="Comma 2 2 3 2 2 3 2 3 2 3" xfId="31078" xr:uid="{00000000-0005-0000-0000-000069790000}"/>
    <cellStyle name="Comma 2 2 3 2 2 3 2 3 3" xfId="10960" xr:uid="{00000000-0005-0000-0000-0000D32A0000}"/>
    <cellStyle name="Comma 2 2 3 2 2 3 2 3 3 3" xfId="26061" xr:uid="{00000000-0005-0000-0000-0000D0650000}"/>
    <cellStyle name="Comma 2 2 3 2 2 3 2 3 5" xfId="21048" xr:uid="{00000000-0005-0000-0000-00003B520000}"/>
    <cellStyle name="Comma 2 2 3 2 2 3 2 4" xfId="12638" xr:uid="{00000000-0005-0000-0000-000061310000}"/>
    <cellStyle name="Comma 2 2 3 2 2 3 2 4 3" xfId="27736" xr:uid="{00000000-0005-0000-0000-00005B6C0000}"/>
    <cellStyle name="Comma 2 2 3 2 2 3 2 5" xfId="7617" xr:uid="{00000000-0005-0000-0000-0000C41D0000}"/>
    <cellStyle name="Comma 2 2 3 2 2 3 2 5 3" xfId="22719" xr:uid="{00000000-0005-0000-0000-0000C2580000}"/>
    <cellStyle name="Comma 2 2 3 2 2 3 2 7" xfId="17706" xr:uid="{00000000-0005-0000-0000-00002D450000}"/>
    <cellStyle name="Comma 2 2 3 2 2 3 3" xfId="3399" xr:uid="{00000000-0005-0000-0000-00004A0D0000}"/>
    <cellStyle name="Comma 2 2 3 2 2 3 3 2" xfId="13473" xr:uid="{00000000-0005-0000-0000-0000A4340000}"/>
    <cellStyle name="Comma 2 2 3 2 2 3 3 2 3" xfId="28571" xr:uid="{00000000-0005-0000-0000-00009E6F0000}"/>
    <cellStyle name="Comma 2 2 3 2 2 3 3 3" xfId="8453" xr:uid="{00000000-0005-0000-0000-000008210000}"/>
    <cellStyle name="Comma 2 2 3 2 2 3 3 3 3" xfId="23554" xr:uid="{00000000-0005-0000-0000-0000055C0000}"/>
    <cellStyle name="Comma 2 2 3 2 2 3 3 5" xfId="18541" xr:uid="{00000000-0005-0000-0000-000070480000}"/>
    <cellStyle name="Comma 2 2 3 2 2 3 4" xfId="5092" xr:uid="{00000000-0005-0000-0000-0000E7130000}"/>
    <cellStyle name="Comma 2 2 3 2 2 3 4 2" xfId="15144" xr:uid="{00000000-0005-0000-0000-00002B3B0000}"/>
    <cellStyle name="Comma 2 2 3 2 2 3 4 2 3" xfId="30242" xr:uid="{00000000-0005-0000-0000-000025760000}"/>
    <cellStyle name="Comma 2 2 3 2 2 3 4 3" xfId="10124" xr:uid="{00000000-0005-0000-0000-00008F270000}"/>
    <cellStyle name="Comma 2 2 3 2 2 3 4 3 3" xfId="25225" xr:uid="{00000000-0005-0000-0000-00008C620000}"/>
    <cellStyle name="Comma 2 2 3 2 2 3 4 5" xfId="20212" xr:uid="{00000000-0005-0000-0000-0000F74E0000}"/>
    <cellStyle name="Comma 2 2 3 2 2 3 5" xfId="11802" xr:uid="{00000000-0005-0000-0000-00001D2E0000}"/>
    <cellStyle name="Comma 2 2 3 2 2 3 5 3" xfId="26900" xr:uid="{00000000-0005-0000-0000-000017690000}"/>
    <cellStyle name="Comma 2 2 3 2 2 3 6" xfId="6781" xr:uid="{00000000-0005-0000-0000-0000801A0000}"/>
    <cellStyle name="Comma 2 2 3 2 2 3 6 3" xfId="21883" xr:uid="{00000000-0005-0000-0000-00007E550000}"/>
    <cellStyle name="Comma 2 2 3 2 2 3 8" xfId="16870" xr:uid="{00000000-0005-0000-0000-0000E9410000}"/>
    <cellStyle name="Comma 2 2 3 2 2 4" xfId="2128" xr:uid="{00000000-0005-0000-0000-000053080000}"/>
    <cellStyle name="Comma 2 2 3 2 2 4 2" xfId="3818" xr:uid="{00000000-0005-0000-0000-0000ED0E0000}"/>
    <cellStyle name="Comma 2 2 3 2 2 4 2 2" xfId="13891" xr:uid="{00000000-0005-0000-0000-000046360000}"/>
    <cellStyle name="Comma 2 2 3 2 2 4 2 2 3" xfId="28989" xr:uid="{00000000-0005-0000-0000-000040710000}"/>
    <cellStyle name="Comma 2 2 3 2 2 4 2 3" xfId="8871" xr:uid="{00000000-0005-0000-0000-0000AA220000}"/>
    <cellStyle name="Comma 2 2 3 2 2 4 2 3 3" xfId="23972" xr:uid="{00000000-0005-0000-0000-0000A75D0000}"/>
    <cellStyle name="Comma 2 2 3 2 2 4 2 5" xfId="18959" xr:uid="{00000000-0005-0000-0000-0000124A0000}"/>
    <cellStyle name="Comma 2 2 3 2 2 4 3" xfId="5510" xr:uid="{00000000-0005-0000-0000-000089150000}"/>
    <cellStyle name="Comma 2 2 3 2 2 4 3 2" xfId="15562" xr:uid="{00000000-0005-0000-0000-0000CD3C0000}"/>
    <cellStyle name="Comma 2 2 3 2 2 4 3 2 3" xfId="30660" xr:uid="{00000000-0005-0000-0000-0000C7770000}"/>
    <cellStyle name="Comma 2 2 3 2 2 4 3 3" xfId="10542" xr:uid="{00000000-0005-0000-0000-000031290000}"/>
    <cellStyle name="Comma 2 2 3 2 2 4 3 3 3" xfId="25643" xr:uid="{00000000-0005-0000-0000-00002E640000}"/>
    <cellStyle name="Comma 2 2 3 2 2 4 3 5" xfId="20630" xr:uid="{00000000-0005-0000-0000-000099500000}"/>
    <cellStyle name="Comma 2 2 3 2 2 4 4" xfId="12220" xr:uid="{00000000-0005-0000-0000-0000BF2F0000}"/>
    <cellStyle name="Comma 2 2 3 2 2 4 4 3" xfId="27318" xr:uid="{00000000-0005-0000-0000-0000B96A0000}"/>
    <cellStyle name="Comma 2 2 3 2 2 4 5" xfId="7199" xr:uid="{00000000-0005-0000-0000-0000221C0000}"/>
    <cellStyle name="Comma 2 2 3 2 2 4 5 3" xfId="22301" xr:uid="{00000000-0005-0000-0000-000020570000}"/>
    <cellStyle name="Comma 2 2 3 2 2 4 7" xfId="17288" xr:uid="{00000000-0005-0000-0000-00008B430000}"/>
    <cellStyle name="Comma 2 2 3 2 2 5" xfId="2981" xr:uid="{00000000-0005-0000-0000-0000A80B0000}"/>
    <cellStyle name="Comma 2 2 3 2 2 5 2" xfId="13055" xr:uid="{00000000-0005-0000-0000-000002330000}"/>
    <cellStyle name="Comma 2 2 3 2 2 5 2 3" xfId="28153" xr:uid="{00000000-0005-0000-0000-0000FC6D0000}"/>
    <cellStyle name="Comma 2 2 3 2 2 5 3" xfId="8035" xr:uid="{00000000-0005-0000-0000-0000661F0000}"/>
    <cellStyle name="Comma 2 2 3 2 2 5 3 3" xfId="23136" xr:uid="{00000000-0005-0000-0000-0000635A0000}"/>
    <cellStyle name="Comma 2 2 3 2 2 5 5" xfId="18123" xr:uid="{00000000-0005-0000-0000-0000CE460000}"/>
    <cellStyle name="Comma 2 2 3 2 2 6" xfId="4674" xr:uid="{00000000-0005-0000-0000-000045120000}"/>
    <cellStyle name="Comma 2 2 3 2 2 6 2" xfId="14726" xr:uid="{00000000-0005-0000-0000-000089390000}"/>
    <cellStyle name="Comma 2 2 3 2 2 6 2 3" xfId="29824" xr:uid="{00000000-0005-0000-0000-000083740000}"/>
    <cellStyle name="Comma 2 2 3 2 2 6 3" xfId="9706" xr:uid="{00000000-0005-0000-0000-0000ED250000}"/>
    <cellStyle name="Comma 2 2 3 2 2 6 3 3" xfId="24807" xr:uid="{00000000-0005-0000-0000-0000EA600000}"/>
    <cellStyle name="Comma 2 2 3 2 2 6 5" xfId="19794" xr:uid="{00000000-0005-0000-0000-0000554D0000}"/>
    <cellStyle name="Comma 2 2 3 2 2 7" xfId="11384" xr:uid="{00000000-0005-0000-0000-00007B2C0000}"/>
    <cellStyle name="Comma 2 2 3 2 2 7 3" xfId="26482" xr:uid="{00000000-0005-0000-0000-000075670000}"/>
    <cellStyle name="Comma 2 2 3 2 2 8" xfId="6363" xr:uid="{00000000-0005-0000-0000-0000DE180000}"/>
    <cellStyle name="Comma 2 2 3 2 2 8 3" xfId="21465" xr:uid="{00000000-0005-0000-0000-0000DC530000}"/>
    <cellStyle name="Comma 2 2 3 2 3" xfId="1390" xr:uid="{00000000-0005-0000-0000-000071050000}"/>
    <cellStyle name="Comma 2 2 3 2 3 2" xfId="1811" xr:uid="{00000000-0005-0000-0000-000016070000}"/>
    <cellStyle name="Comma 2 2 3 2 3 2 2" xfId="2650" xr:uid="{00000000-0005-0000-0000-00005D0A0000}"/>
    <cellStyle name="Comma 2 2 3 2 3 2 2 2" xfId="4340" xr:uid="{00000000-0005-0000-0000-0000F7100000}"/>
    <cellStyle name="Comma 2 2 3 2 3 2 2 2 2" xfId="14413" xr:uid="{00000000-0005-0000-0000-000050380000}"/>
    <cellStyle name="Comma 2 2 3 2 3 2 2 2 2 3" xfId="29511" xr:uid="{00000000-0005-0000-0000-00004A730000}"/>
    <cellStyle name="Comma 2 2 3 2 3 2 2 2 3" xfId="9393" xr:uid="{00000000-0005-0000-0000-0000B4240000}"/>
    <cellStyle name="Comma 2 2 3 2 3 2 2 2 3 3" xfId="24494" xr:uid="{00000000-0005-0000-0000-0000B15F0000}"/>
    <cellStyle name="Comma 2 2 3 2 3 2 2 2 5" xfId="19481" xr:uid="{00000000-0005-0000-0000-00001C4C0000}"/>
    <cellStyle name="Comma 2 2 3 2 3 2 2 3" xfId="6032" xr:uid="{00000000-0005-0000-0000-000093170000}"/>
    <cellStyle name="Comma 2 2 3 2 3 2 2 3 2" xfId="16084" xr:uid="{00000000-0005-0000-0000-0000D73E0000}"/>
    <cellStyle name="Comma 2 2 3 2 3 2 2 3 2 3" xfId="31182" xr:uid="{00000000-0005-0000-0000-0000D1790000}"/>
    <cellStyle name="Comma 2 2 3 2 3 2 2 3 3" xfId="11064" xr:uid="{00000000-0005-0000-0000-00003B2B0000}"/>
    <cellStyle name="Comma 2 2 3 2 3 2 2 3 3 3" xfId="26165" xr:uid="{00000000-0005-0000-0000-000038660000}"/>
    <cellStyle name="Comma 2 2 3 2 3 2 2 3 5" xfId="21152" xr:uid="{00000000-0005-0000-0000-0000A3520000}"/>
    <cellStyle name="Comma 2 2 3 2 3 2 2 4" xfId="12742" xr:uid="{00000000-0005-0000-0000-0000C9310000}"/>
    <cellStyle name="Comma 2 2 3 2 3 2 2 4 3" xfId="27840" xr:uid="{00000000-0005-0000-0000-0000C36C0000}"/>
    <cellStyle name="Comma 2 2 3 2 3 2 2 5" xfId="7721" xr:uid="{00000000-0005-0000-0000-00002C1E0000}"/>
    <cellStyle name="Comma 2 2 3 2 3 2 2 5 3" xfId="22823" xr:uid="{00000000-0005-0000-0000-00002A590000}"/>
    <cellStyle name="Comma 2 2 3 2 3 2 2 7" xfId="17810" xr:uid="{00000000-0005-0000-0000-000095450000}"/>
    <cellStyle name="Comma 2 2 3 2 3 2 3" xfId="3503" xr:uid="{00000000-0005-0000-0000-0000B20D0000}"/>
    <cellStyle name="Comma 2 2 3 2 3 2 3 2" xfId="13577" xr:uid="{00000000-0005-0000-0000-00000C350000}"/>
    <cellStyle name="Comma 2 2 3 2 3 2 3 2 3" xfId="28675" xr:uid="{00000000-0005-0000-0000-000006700000}"/>
    <cellStyle name="Comma 2 2 3 2 3 2 3 3" xfId="8557" xr:uid="{00000000-0005-0000-0000-000070210000}"/>
    <cellStyle name="Comma 2 2 3 2 3 2 3 3 3" xfId="23658" xr:uid="{00000000-0005-0000-0000-00006D5C0000}"/>
    <cellStyle name="Comma 2 2 3 2 3 2 3 5" xfId="18645" xr:uid="{00000000-0005-0000-0000-0000D8480000}"/>
    <cellStyle name="Comma 2 2 3 2 3 2 4" xfId="5196" xr:uid="{00000000-0005-0000-0000-00004F140000}"/>
    <cellStyle name="Comma 2 2 3 2 3 2 4 2" xfId="15248" xr:uid="{00000000-0005-0000-0000-0000933B0000}"/>
    <cellStyle name="Comma 2 2 3 2 3 2 4 2 3" xfId="30346" xr:uid="{00000000-0005-0000-0000-00008D760000}"/>
    <cellStyle name="Comma 2 2 3 2 3 2 4 3" xfId="10228" xr:uid="{00000000-0005-0000-0000-0000F7270000}"/>
    <cellStyle name="Comma 2 2 3 2 3 2 4 3 3" xfId="25329" xr:uid="{00000000-0005-0000-0000-0000F4620000}"/>
    <cellStyle name="Comma 2 2 3 2 3 2 4 5" xfId="20316" xr:uid="{00000000-0005-0000-0000-00005F4F0000}"/>
    <cellStyle name="Comma 2 2 3 2 3 2 5" xfId="11906" xr:uid="{00000000-0005-0000-0000-0000852E0000}"/>
    <cellStyle name="Comma 2 2 3 2 3 2 5 3" xfId="27004" xr:uid="{00000000-0005-0000-0000-00007F690000}"/>
    <cellStyle name="Comma 2 2 3 2 3 2 6" xfId="6885" xr:uid="{00000000-0005-0000-0000-0000E81A0000}"/>
    <cellStyle name="Comma 2 2 3 2 3 2 6 3" xfId="21987" xr:uid="{00000000-0005-0000-0000-0000E6550000}"/>
    <cellStyle name="Comma 2 2 3 2 3 2 8" xfId="16974" xr:uid="{00000000-0005-0000-0000-000051420000}"/>
    <cellStyle name="Comma 2 2 3 2 3 3" xfId="2232" xr:uid="{00000000-0005-0000-0000-0000BB080000}"/>
    <cellStyle name="Comma 2 2 3 2 3 3 2" xfId="3922" xr:uid="{00000000-0005-0000-0000-0000550F0000}"/>
    <cellStyle name="Comma 2 2 3 2 3 3 2 2" xfId="13995" xr:uid="{00000000-0005-0000-0000-0000AE360000}"/>
    <cellStyle name="Comma 2 2 3 2 3 3 2 2 3" xfId="29093" xr:uid="{00000000-0005-0000-0000-0000A8710000}"/>
    <cellStyle name="Comma 2 2 3 2 3 3 2 3" xfId="8975" xr:uid="{00000000-0005-0000-0000-000012230000}"/>
    <cellStyle name="Comma 2 2 3 2 3 3 2 3 3" xfId="24076" xr:uid="{00000000-0005-0000-0000-00000F5E0000}"/>
    <cellStyle name="Comma 2 2 3 2 3 3 2 5" xfId="19063" xr:uid="{00000000-0005-0000-0000-00007A4A0000}"/>
    <cellStyle name="Comma 2 2 3 2 3 3 3" xfId="5614" xr:uid="{00000000-0005-0000-0000-0000F1150000}"/>
    <cellStyle name="Comma 2 2 3 2 3 3 3 2" xfId="15666" xr:uid="{00000000-0005-0000-0000-0000353D0000}"/>
    <cellStyle name="Comma 2 2 3 2 3 3 3 2 3" xfId="30764" xr:uid="{00000000-0005-0000-0000-00002F780000}"/>
    <cellStyle name="Comma 2 2 3 2 3 3 3 3" xfId="10646" xr:uid="{00000000-0005-0000-0000-000099290000}"/>
    <cellStyle name="Comma 2 2 3 2 3 3 3 3 3" xfId="25747" xr:uid="{00000000-0005-0000-0000-000096640000}"/>
    <cellStyle name="Comma 2 2 3 2 3 3 3 5" xfId="20734" xr:uid="{00000000-0005-0000-0000-000001510000}"/>
    <cellStyle name="Comma 2 2 3 2 3 3 4" xfId="12324" xr:uid="{00000000-0005-0000-0000-000027300000}"/>
    <cellStyle name="Comma 2 2 3 2 3 3 4 3" xfId="27422" xr:uid="{00000000-0005-0000-0000-0000216B0000}"/>
    <cellStyle name="Comma 2 2 3 2 3 3 5" xfId="7303" xr:uid="{00000000-0005-0000-0000-00008A1C0000}"/>
    <cellStyle name="Comma 2 2 3 2 3 3 5 3" xfId="22405" xr:uid="{00000000-0005-0000-0000-000088570000}"/>
    <cellStyle name="Comma 2 2 3 2 3 3 7" xfId="17392" xr:uid="{00000000-0005-0000-0000-0000F3430000}"/>
    <cellStyle name="Comma 2 2 3 2 3 4" xfId="3085" xr:uid="{00000000-0005-0000-0000-0000100C0000}"/>
    <cellStyle name="Comma 2 2 3 2 3 4 2" xfId="13159" xr:uid="{00000000-0005-0000-0000-00006A330000}"/>
    <cellStyle name="Comma 2 2 3 2 3 4 2 3" xfId="28257" xr:uid="{00000000-0005-0000-0000-0000646E0000}"/>
    <cellStyle name="Comma 2 2 3 2 3 4 3" xfId="8139" xr:uid="{00000000-0005-0000-0000-0000CE1F0000}"/>
    <cellStyle name="Comma 2 2 3 2 3 4 3 3" xfId="23240" xr:uid="{00000000-0005-0000-0000-0000CB5A0000}"/>
    <cellStyle name="Comma 2 2 3 2 3 4 5" xfId="18227" xr:uid="{00000000-0005-0000-0000-000036470000}"/>
    <cellStyle name="Comma 2 2 3 2 3 5" xfId="4778" xr:uid="{00000000-0005-0000-0000-0000AD120000}"/>
    <cellStyle name="Comma 2 2 3 2 3 5 2" xfId="14830" xr:uid="{00000000-0005-0000-0000-0000F1390000}"/>
    <cellStyle name="Comma 2 2 3 2 3 5 2 3" xfId="29928" xr:uid="{00000000-0005-0000-0000-0000EB740000}"/>
    <cellStyle name="Comma 2 2 3 2 3 5 3" xfId="9810" xr:uid="{00000000-0005-0000-0000-000055260000}"/>
    <cellStyle name="Comma 2 2 3 2 3 5 3 3" xfId="24911" xr:uid="{00000000-0005-0000-0000-000052610000}"/>
    <cellStyle name="Comma 2 2 3 2 3 5 5" xfId="19898" xr:uid="{00000000-0005-0000-0000-0000BD4D0000}"/>
    <cellStyle name="Comma 2 2 3 2 3 6" xfId="11488" xr:uid="{00000000-0005-0000-0000-0000E32C0000}"/>
    <cellStyle name="Comma 2 2 3 2 3 6 3" xfId="26586" xr:uid="{00000000-0005-0000-0000-0000DD670000}"/>
    <cellStyle name="Comma 2 2 3 2 3 7" xfId="6467" xr:uid="{00000000-0005-0000-0000-000046190000}"/>
    <cellStyle name="Comma 2 2 3 2 3 7 3" xfId="21569" xr:uid="{00000000-0005-0000-0000-000044540000}"/>
    <cellStyle name="Comma 2 2 3 2 3 9" xfId="16556" xr:uid="{00000000-0005-0000-0000-0000AF400000}"/>
    <cellStyle name="Comma 2 2 3 2 4" xfId="1603" xr:uid="{00000000-0005-0000-0000-000046060000}"/>
    <cellStyle name="Comma 2 2 3 2 4 2" xfId="2442" xr:uid="{00000000-0005-0000-0000-00008D090000}"/>
    <cellStyle name="Comma 2 2 3 2 4 2 2" xfId="4132" xr:uid="{00000000-0005-0000-0000-000027100000}"/>
    <cellStyle name="Comma 2 2 3 2 4 2 2 2" xfId="14205" xr:uid="{00000000-0005-0000-0000-000080370000}"/>
    <cellStyle name="Comma 2 2 3 2 4 2 2 2 3" xfId="29303" xr:uid="{00000000-0005-0000-0000-00007A720000}"/>
    <cellStyle name="Comma 2 2 3 2 4 2 2 3" xfId="9185" xr:uid="{00000000-0005-0000-0000-0000E4230000}"/>
    <cellStyle name="Comma 2 2 3 2 4 2 2 3 3" xfId="24286" xr:uid="{00000000-0005-0000-0000-0000E15E0000}"/>
    <cellStyle name="Comma 2 2 3 2 4 2 2 5" xfId="19273" xr:uid="{00000000-0005-0000-0000-00004C4B0000}"/>
    <cellStyle name="Comma 2 2 3 2 4 2 3" xfId="5824" xr:uid="{00000000-0005-0000-0000-0000C3160000}"/>
    <cellStyle name="Comma 2 2 3 2 4 2 3 2" xfId="15876" xr:uid="{00000000-0005-0000-0000-0000073E0000}"/>
    <cellStyle name="Comma 2 2 3 2 4 2 3 2 3" xfId="30974" xr:uid="{00000000-0005-0000-0000-000001790000}"/>
    <cellStyle name="Comma 2 2 3 2 4 2 3 3" xfId="10856" xr:uid="{00000000-0005-0000-0000-00006B2A0000}"/>
    <cellStyle name="Comma 2 2 3 2 4 2 3 3 3" xfId="25957" xr:uid="{00000000-0005-0000-0000-000068650000}"/>
    <cellStyle name="Comma 2 2 3 2 4 2 3 5" xfId="20944" xr:uid="{00000000-0005-0000-0000-0000D3510000}"/>
    <cellStyle name="Comma 2 2 3 2 4 2 4" xfId="12534" xr:uid="{00000000-0005-0000-0000-0000F9300000}"/>
    <cellStyle name="Comma 2 2 3 2 4 2 4 3" xfId="27632" xr:uid="{00000000-0005-0000-0000-0000F36B0000}"/>
    <cellStyle name="Comma 2 2 3 2 4 2 5" xfId="7513" xr:uid="{00000000-0005-0000-0000-00005C1D0000}"/>
    <cellStyle name="Comma 2 2 3 2 4 2 5 3" xfId="22615" xr:uid="{00000000-0005-0000-0000-00005A580000}"/>
    <cellStyle name="Comma 2 2 3 2 4 2 7" xfId="17602" xr:uid="{00000000-0005-0000-0000-0000C5440000}"/>
    <cellStyle name="Comma 2 2 3 2 4 3" xfId="3295" xr:uid="{00000000-0005-0000-0000-0000E20C0000}"/>
    <cellStyle name="Comma 2 2 3 2 4 3 2" xfId="13369" xr:uid="{00000000-0005-0000-0000-00003C340000}"/>
    <cellStyle name="Comma 2 2 3 2 4 3 2 3" xfId="28467" xr:uid="{00000000-0005-0000-0000-0000366F0000}"/>
    <cellStyle name="Comma 2 2 3 2 4 3 3" xfId="8349" xr:uid="{00000000-0005-0000-0000-0000A0200000}"/>
    <cellStyle name="Comma 2 2 3 2 4 3 3 3" xfId="23450" xr:uid="{00000000-0005-0000-0000-00009D5B0000}"/>
    <cellStyle name="Comma 2 2 3 2 4 3 5" xfId="18437" xr:uid="{00000000-0005-0000-0000-000008480000}"/>
    <cellStyle name="Comma 2 2 3 2 4 4" xfId="4988" xr:uid="{00000000-0005-0000-0000-00007F130000}"/>
    <cellStyle name="Comma 2 2 3 2 4 4 2" xfId="15040" xr:uid="{00000000-0005-0000-0000-0000C33A0000}"/>
    <cellStyle name="Comma 2 2 3 2 4 4 2 3" xfId="30138" xr:uid="{00000000-0005-0000-0000-0000BD750000}"/>
    <cellStyle name="Comma 2 2 3 2 4 4 3" xfId="10020" xr:uid="{00000000-0005-0000-0000-000027270000}"/>
    <cellStyle name="Comma 2 2 3 2 4 4 3 3" xfId="25121" xr:uid="{00000000-0005-0000-0000-000024620000}"/>
    <cellStyle name="Comma 2 2 3 2 4 4 5" xfId="20108" xr:uid="{00000000-0005-0000-0000-00008F4E0000}"/>
    <cellStyle name="Comma 2 2 3 2 4 5" xfId="11698" xr:uid="{00000000-0005-0000-0000-0000B52D0000}"/>
    <cellStyle name="Comma 2 2 3 2 4 5 3" xfId="26796" xr:uid="{00000000-0005-0000-0000-0000AF680000}"/>
    <cellStyle name="Comma 2 2 3 2 4 6" xfId="6677" xr:uid="{00000000-0005-0000-0000-0000181A0000}"/>
    <cellStyle name="Comma 2 2 3 2 4 6 3" xfId="21779" xr:uid="{00000000-0005-0000-0000-000016550000}"/>
    <cellStyle name="Comma 2 2 3 2 4 8" xfId="16766" xr:uid="{00000000-0005-0000-0000-000081410000}"/>
    <cellStyle name="Comma 2 2 3 2 5" xfId="2024" xr:uid="{00000000-0005-0000-0000-0000EB070000}"/>
    <cellStyle name="Comma 2 2 3 2 5 2" xfId="3714" xr:uid="{00000000-0005-0000-0000-0000850E0000}"/>
    <cellStyle name="Comma 2 2 3 2 5 2 2" xfId="13787" xr:uid="{00000000-0005-0000-0000-0000DE350000}"/>
    <cellStyle name="Comma 2 2 3 2 5 2 2 3" xfId="28885" xr:uid="{00000000-0005-0000-0000-0000D8700000}"/>
    <cellStyle name="Comma 2 2 3 2 5 2 3" xfId="8767" xr:uid="{00000000-0005-0000-0000-000042220000}"/>
    <cellStyle name="Comma 2 2 3 2 5 2 3 3" xfId="23868" xr:uid="{00000000-0005-0000-0000-00003F5D0000}"/>
    <cellStyle name="Comma 2 2 3 2 5 2 5" xfId="18855" xr:uid="{00000000-0005-0000-0000-0000AA490000}"/>
    <cellStyle name="Comma 2 2 3 2 5 3" xfId="5406" xr:uid="{00000000-0005-0000-0000-000021150000}"/>
    <cellStyle name="Comma 2 2 3 2 5 3 2" xfId="15458" xr:uid="{00000000-0005-0000-0000-0000653C0000}"/>
    <cellStyle name="Comma 2 2 3 2 5 3 2 3" xfId="30556" xr:uid="{00000000-0005-0000-0000-00005F770000}"/>
    <cellStyle name="Comma 2 2 3 2 5 3 3" xfId="10438" xr:uid="{00000000-0005-0000-0000-0000C9280000}"/>
    <cellStyle name="Comma 2 2 3 2 5 3 3 3" xfId="25539" xr:uid="{00000000-0005-0000-0000-0000C6630000}"/>
    <cellStyle name="Comma 2 2 3 2 5 3 5" xfId="20526" xr:uid="{00000000-0005-0000-0000-000031500000}"/>
    <cellStyle name="Comma 2 2 3 2 5 4" xfId="12116" xr:uid="{00000000-0005-0000-0000-0000572F0000}"/>
    <cellStyle name="Comma 2 2 3 2 5 4 3" xfId="27214" xr:uid="{00000000-0005-0000-0000-0000516A0000}"/>
    <cellStyle name="Comma 2 2 3 2 5 5" xfId="7095" xr:uid="{00000000-0005-0000-0000-0000BA1B0000}"/>
    <cellStyle name="Comma 2 2 3 2 5 5 3" xfId="22197" xr:uid="{00000000-0005-0000-0000-0000B8560000}"/>
    <cellStyle name="Comma 2 2 3 2 5 7" xfId="17184" xr:uid="{00000000-0005-0000-0000-000023430000}"/>
    <cellStyle name="Comma 2 2 3 2 6" xfId="2877" xr:uid="{00000000-0005-0000-0000-0000400B0000}"/>
    <cellStyle name="Comma 2 2 3 2 6 2" xfId="12951" xr:uid="{00000000-0005-0000-0000-00009A320000}"/>
    <cellStyle name="Comma 2 2 3 2 6 2 3" xfId="28049" xr:uid="{00000000-0005-0000-0000-0000946D0000}"/>
    <cellStyle name="Comma 2 2 3 2 6 3" xfId="7931" xr:uid="{00000000-0005-0000-0000-0000FE1E0000}"/>
    <cellStyle name="Comma 2 2 3 2 6 3 3" xfId="23032" xr:uid="{00000000-0005-0000-0000-0000FB590000}"/>
    <cellStyle name="Comma 2 2 3 2 6 5" xfId="18019" xr:uid="{00000000-0005-0000-0000-000066460000}"/>
    <cellStyle name="Comma 2 2 3 2 7" xfId="4570" xr:uid="{00000000-0005-0000-0000-0000DD110000}"/>
    <cellStyle name="Comma 2 2 3 2 7 2" xfId="14622" xr:uid="{00000000-0005-0000-0000-000021390000}"/>
    <cellStyle name="Comma 2 2 3 2 7 2 3" xfId="29720" xr:uid="{00000000-0005-0000-0000-00001B740000}"/>
    <cellStyle name="Comma 2 2 3 2 7 3" xfId="9602" xr:uid="{00000000-0005-0000-0000-000085250000}"/>
    <cellStyle name="Comma 2 2 3 2 7 3 3" xfId="24703" xr:uid="{00000000-0005-0000-0000-000082600000}"/>
    <cellStyle name="Comma 2 2 3 2 7 5" xfId="19690" xr:uid="{00000000-0005-0000-0000-0000ED4C0000}"/>
    <cellStyle name="Comma 2 2 3 2 8" xfId="11280" xr:uid="{00000000-0005-0000-0000-0000132C0000}"/>
    <cellStyle name="Comma 2 2 3 2 8 3" xfId="26378" xr:uid="{00000000-0005-0000-0000-00000D670000}"/>
    <cellStyle name="Comma 2 2 3 2 9" xfId="6259" xr:uid="{00000000-0005-0000-0000-000076180000}"/>
    <cellStyle name="Comma 2 2 3 2 9 3" xfId="21361" xr:uid="{00000000-0005-0000-0000-000074530000}"/>
    <cellStyle name="Comma 2 2 3 3" xfId="1223" xr:uid="{00000000-0005-0000-0000-0000CA040000}"/>
    <cellStyle name="Comma 2 2 3 3 10" xfId="16400" xr:uid="{00000000-0005-0000-0000-000013400000}"/>
    <cellStyle name="Comma 2 2 3 3 2" xfId="1442" xr:uid="{00000000-0005-0000-0000-0000A5050000}"/>
    <cellStyle name="Comma 2 2 3 3 2 2" xfId="1863" xr:uid="{00000000-0005-0000-0000-00004A070000}"/>
    <cellStyle name="Comma 2 2 3 3 2 2 2" xfId="2702" xr:uid="{00000000-0005-0000-0000-0000910A0000}"/>
    <cellStyle name="Comma 2 2 3 3 2 2 2 2" xfId="4392" xr:uid="{00000000-0005-0000-0000-00002B110000}"/>
    <cellStyle name="Comma 2 2 3 3 2 2 2 2 2" xfId="14465" xr:uid="{00000000-0005-0000-0000-000084380000}"/>
    <cellStyle name="Comma 2 2 3 3 2 2 2 2 2 3" xfId="29563" xr:uid="{00000000-0005-0000-0000-00007E730000}"/>
    <cellStyle name="Comma 2 2 3 3 2 2 2 2 3" xfId="9445" xr:uid="{00000000-0005-0000-0000-0000E8240000}"/>
    <cellStyle name="Comma 2 2 3 3 2 2 2 2 3 3" xfId="24546" xr:uid="{00000000-0005-0000-0000-0000E55F0000}"/>
    <cellStyle name="Comma 2 2 3 3 2 2 2 2 5" xfId="19533" xr:uid="{00000000-0005-0000-0000-0000504C0000}"/>
    <cellStyle name="Comma 2 2 3 3 2 2 2 3" xfId="6084" xr:uid="{00000000-0005-0000-0000-0000C7170000}"/>
    <cellStyle name="Comma 2 2 3 3 2 2 2 3 2" xfId="16136" xr:uid="{00000000-0005-0000-0000-00000B3F0000}"/>
    <cellStyle name="Comma 2 2 3 3 2 2 2 3 2 3" xfId="31234" xr:uid="{00000000-0005-0000-0000-0000057A0000}"/>
    <cellStyle name="Comma 2 2 3 3 2 2 2 3 3" xfId="11116" xr:uid="{00000000-0005-0000-0000-00006F2B0000}"/>
    <cellStyle name="Comma 2 2 3 3 2 2 2 3 3 3" xfId="26217" xr:uid="{00000000-0005-0000-0000-00006C660000}"/>
    <cellStyle name="Comma 2 2 3 3 2 2 2 3 5" xfId="21204" xr:uid="{00000000-0005-0000-0000-0000D7520000}"/>
    <cellStyle name="Comma 2 2 3 3 2 2 2 4" xfId="12794" xr:uid="{00000000-0005-0000-0000-0000FD310000}"/>
    <cellStyle name="Comma 2 2 3 3 2 2 2 4 3" xfId="27892" xr:uid="{00000000-0005-0000-0000-0000F76C0000}"/>
    <cellStyle name="Comma 2 2 3 3 2 2 2 5" xfId="7773" xr:uid="{00000000-0005-0000-0000-0000601E0000}"/>
    <cellStyle name="Comma 2 2 3 3 2 2 2 5 3" xfId="22875" xr:uid="{00000000-0005-0000-0000-00005E590000}"/>
    <cellStyle name="Comma 2 2 3 3 2 2 2 7" xfId="17862" xr:uid="{00000000-0005-0000-0000-0000C9450000}"/>
    <cellStyle name="Comma 2 2 3 3 2 2 3" xfId="3555" xr:uid="{00000000-0005-0000-0000-0000E60D0000}"/>
    <cellStyle name="Comma 2 2 3 3 2 2 3 2" xfId="13629" xr:uid="{00000000-0005-0000-0000-000040350000}"/>
    <cellStyle name="Comma 2 2 3 3 2 2 3 2 3" xfId="28727" xr:uid="{00000000-0005-0000-0000-00003A700000}"/>
    <cellStyle name="Comma 2 2 3 3 2 2 3 3" xfId="8609" xr:uid="{00000000-0005-0000-0000-0000A4210000}"/>
    <cellStyle name="Comma 2 2 3 3 2 2 3 3 3" xfId="23710" xr:uid="{00000000-0005-0000-0000-0000A15C0000}"/>
    <cellStyle name="Comma 2 2 3 3 2 2 3 5" xfId="18697" xr:uid="{00000000-0005-0000-0000-00000C490000}"/>
    <cellStyle name="Comma 2 2 3 3 2 2 4" xfId="5248" xr:uid="{00000000-0005-0000-0000-000083140000}"/>
    <cellStyle name="Comma 2 2 3 3 2 2 4 2" xfId="15300" xr:uid="{00000000-0005-0000-0000-0000C73B0000}"/>
    <cellStyle name="Comma 2 2 3 3 2 2 4 2 3" xfId="30398" xr:uid="{00000000-0005-0000-0000-0000C1760000}"/>
    <cellStyle name="Comma 2 2 3 3 2 2 4 3" xfId="10280" xr:uid="{00000000-0005-0000-0000-00002B280000}"/>
    <cellStyle name="Comma 2 2 3 3 2 2 4 3 3" xfId="25381" xr:uid="{00000000-0005-0000-0000-000028630000}"/>
    <cellStyle name="Comma 2 2 3 3 2 2 4 5" xfId="20368" xr:uid="{00000000-0005-0000-0000-0000934F0000}"/>
    <cellStyle name="Comma 2 2 3 3 2 2 5" xfId="11958" xr:uid="{00000000-0005-0000-0000-0000B92E0000}"/>
    <cellStyle name="Comma 2 2 3 3 2 2 5 3" xfId="27056" xr:uid="{00000000-0005-0000-0000-0000B3690000}"/>
    <cellStyle name="Comma 2 2 3 3 2 2 6" xfId="6937" xr:uid="{00000000-0005-0000-0000-00001C1B0000}"/>
    <cellStyle name="Comma 2 2 3 3 2 2 6 3" xfId="22039" xr:uid="{00000000-0005-0000-0000-00001A560000}"/>
    <cellStyle name="Comma 2 2 3 3 2 2 8" xfId="17026" xr:uid="{00000000-0005-0000-0000-000085420000}"/>
    <cellStyle name="Comma 2 2 3 3 2 3" xfId="2284" xr:uid="{00000000-0005-0000-0000-0000EF080000}"/>
    <cellStyle name="Comma 2 2 3 3 2 3 2" xfId="3974" xr:uid="{00000000-0005-0000-0000-0000890F0000}"/>
    <cellStyle name="Comma 2 2 3 3 2 3 2 2" xfId="14047" xr:uid="{00000000-0005-0000-0000-0000E2360000}"/>
    <cellStyle name="Comma 2 2 3 3 2 3 2 2 3" xfId="29145" xr:uid="{00000000-0005-0000-0000-0000DC710000}"/>
    <cellStyle name="Comma 2 2 3 3 2 3 2 3" xfId="9027" xr:uid="{00000000-0005-0000-0000-000046230000}"/>
    <cellStyle name="Comma 2 2 3 3 2 3 2 3 3" xfId="24128" xr:uid="{00000000-0005-0000-0000-0000435E0000}"/>
    <cellStyle name="Comma 2 2 3 3 2 3 2 5" xfId="19115" xr:uid="{00000000-0005-0000-0000-0000AE4A0000}"/>
    <cellStyle name="Comma 2 2 3 3 2 3 3" xfId="5666" xr:uid="{00000000-0005-0000-0000-000025160000}"/>
    <cellStyle name="Comma 2 2 3 3 2 3 3 2" xfId="15718" xr:uid="{00000000-0005-0000-0000-0000693D0000}"/>
    <cellStyle name="Comma 2 2 3 3 2 3 3 2 3" xfId="30816" xr:uid="{00000000-0005-0000-0000-000063780000}"/>
    <cellStyle name="Comma 2 2 3 3 2 3 3 3" xfId="10698" xr:uid="{00000000-0005-0000-0000-0000CD290000}"/>
    <cellStyle name="Comma 2 2 3 3 2 3 3 3 3" xfId="25799" xr:uid="{00000000-0005-0000-0000-0000CA640000}"/>
    <cellStyle name="Comma 2 2 3 3 2 3 3 5" xfId="20786" xr:uid="{00000000-0005-0000-0000-000035510000}"/>
    <cellStyle name="Comma 2 2 3 3 2 3 4" xfId="12376" xr:uid="{00000000-0005-0000-0000-00005B300000}"/>
    <cellStyle name="Comma 2 2 3 3 2 3 4 3" xfId="27474" xr:uid="{00000000-0005-0000-0000-0000556B0000}"/>
    <cellStyle name="Comma 2 2 3 3 2 3 5" xfId="7355" xr:uid="{00000000-0005-0000-0000-0000BE1C0000}"/>
    <cellStyle name="Comma 2 2 3 3 2 3 5 3" xfId="22457" xr:uid="{00000000-0005-0000-0000-0000BC570000}"/>
    <cellStyle name="Comma 2 2 3 3 2 3 7" xfId="17444" xr:uid="{00000000-0005-0000-0000-000027440000}"/>
    <cellStyle name="Comma 2 2 3 3 2 4" xfId="3137" xr:uid="{00000000-0005-0000-0000-0000440C0000}"/>
    <cellStyle name="Comma 2 2 3 3 2 4 2" xfId="13211" xr:uid="{00000000-0005-0000-0000-00009E330000}"/>
    <cellStyle name="Comma 2 2 3 3 2 4 2 3" xfId="28309" xr:uid="{00000000-0005-0000-0000-0000986E0000}"/>
    <cellStyle name="Comma 2 2 3 3 2 4 3" xfId="8191" xr:uid="{00000000-0005-0000-0000-000002200000}"/>
    <cellStyle name="Comma 2 2 3 3 2 4 3 3" xfId="23292" xr:uid="{00000000-0005-0000-0000-0000FF5A0000}"/>
    <cellStyle name="Comma 2 2 3 3 2 4 5" xfId="18279" xr:uid="{00000000-0005-0000-0000-00006A470000}"/>
    <cellStyle name="Comma 2 2 3 3 2 5" xfId="4830" xr:uid="{00000000-0005-0000-0000-0000E1120000}"/>
    <cellStyle name="Comma 2 2 3 3 2 5 2" xfId="14882" xr:uid="{00000000-0005-0000-0000-0000253A0000}"/>
    <cellStyle name="Comma 2 2 3 3 2 5 2 3" xfId="29980" xr:uid="{00000000-0005-0000-0000-00001F750000}"/>
    <cellStyle name="Comma 2 2 3 3 2 5 3" xfId="9862" xr:uid="{00000000-0005-0000-0000-000089260000}"/>
    <cellStyle name="Comma 2 2 3 3 2 5 3 3" xfId="24963" xr:uid="{00000000-0005-0000-0000-000086610000}"/>
    <cellStyle name="Comma 2 2 3 3 2 5 5" xfId="19950" xr:uid="{00000000-0005-0000-0000-0000F14D0000}"/>
    <cellStyle name="Comma 2 2 3 3 2 6" xfId="11540" xr:uid="{00000000-0005-0000-0000-0000172D0000}"/>
    <cellStyle name="Comma 2 2 3 3 2 6 3" xfId="26638" xr:uid="{00000000-0005-0000-0000-000011680000}"/>
    <cellStyle name="Comma 2 2 3 3 2 7" xfId="6519" xr:uid="{00000000-0005-0000-0000-00007A190000}"/>
    <cellStyle name="Comma 2 2 3 3 2 7 3" xfId="21621" xr:uid="{00000000-0005-0000-0000-000078540000}"/>
    <cellStyle name="Comma 2 2 3 3 2 9" xfId="16608" xr:uid="{00000000-0005-0000-0000-0000E3400000}"/>
    <cellStyle name="Comma 2 2 3 3 3" xfId="1655" xr:uid="{00000000-0005-0000-0000-00007A060000}"/>
    <cellStyle name="Comma 2 2 3 3 3 2" xfId="2494" xr:uid="{00000000-0005-0000-0000-0000C1090000}"/>
    <cellStyle name="Comma 2 2 3 3 3 2 2" xfId="4184" xr:uid="{00000000-0005-0000-0000-00005B100000}"/>
    <cellStyle name="Comma 2 2 3 3 3 2 2 2" xfId="14257" xr:uid="{00000000-0005-0000-0000-0000B4370000}"/>
    <cellStyle name="Comma 2 2 3 3 3 2 2 2 3" xfId="29355" xr:uid="{00000000-0005-0000-0000-0000AE720000}"/>
    <cellStyle name="Comma 2 2 3 3 3 2 2 3" xfId="9237" xr:uid="{00000000-0005-0000-0000-000018240000}"/>
    <cellStyle name="Comma 2 2 3 3 3 2 2 3 3" xfId="24338" xr:uid="{00000000-0005-0000-0000-0000155F0000}"/>
    <cellStyle name="Comma 2 2 3 3 3 2 2 5" xfId="19325" xr:uid="{00000000-0005-0000-0000-0000804B0000}"/>
    <cellStyle name="Comma 2 2 3 3 3 2 3" xfId="5876" xr:uid="{00000000-0005-0000-0000-0000F7160000}"/>
    <cellStyle name="Comma 2 2 3 3 3 2 3 2" xfId="15928" xr:uid="{00000000-0005-0000-0000-00003B3E0000}"/>
    <cellStyle name="Comma 2 2 3 3 3 2 3 2 3" xfId="31026" xr:uid="{00000000-0005-0000-0000-000035790000}"/>
    <cellStyle name="Comma 2 2 3 3 3 2 3 3" xfId="10908" xr:uid="{00000000-0005-0000-0000-00009F2A0000}"/>
    <cellStyle name="Comma 2 2 3 3 3 2 3 3 3" xfId="26009" xr:uid="{00000000-0005-0000-0000-00009C650000}"/>
    <cellStyle name="Comma 2 2 3 3 3 2 3 5" xfId="20996" xr:uid="{00000000-0005-0000-0000-000007520000}"/>
    <cellStyle name="Comma 2 2 3 3 3 2 4" xfId="12586" xr:uid="{00000000-0005-0000-0000-00002D310000}"/>
    <cellStyle name="Comma 2 2 3 3 3 2 4 3" xfId="27684" xr:uid="{00000000-0005-0000-0000-0000276C0000}"/>
    <cellStyle name="Comma 2 2 3 3 3 2 5" xfId="7565" xr:uid="{00000000-0005-0000-0000-0000901D0000}"/>
    <cellStyle name="Comma 2 2 3 3 3 2 5 3" xfId="22667" xr:uid="{00000000-0005-0000-0000-00008E580000}"/>
    <cellStyle name="Comma 2 2 3 3 3 2 7" xfId="17654" xr:uid="{00000000-0005-0000-0000-0000F9440000}"/>
    <cellStyle name="Comma 2 2 3 3 3 3" xfId="3347" xr:uid="{00000000-0005-0000-0000-0000160D0000}"/>
    <cellStyle name="Comma 2 2 3 3 3 3 2" xfId="13421" xr:uid="{00000000-0005-0000-0000-000070340000}"/>
    <cellStyle name="Comma 2 2 3 3 3 3 2 3" xfId="28519" xr:uid="{00000000-0005-0000-0000-00006A6F0000}"/>
    <cellStyle name="Comma 2 2 3 3 3 3 3" xfId="8401" xr:uid="{00000000-0005-0000-0000-0000D4200000}"/>
    <cellStyle name="Comma 2 2 3 3 3 3 3 3" xfId="23502" xr:uid="{00000000-0005-0000-0000-0000D15B0000}"/>
    <cellStyle name="Comma 2 2 3 3 3 3 5" xfId="18489" xr:uid="{00000000-0005-0000-0000-00003C480000}"/>
    <cellStyle name="Comma 2 2 3 3 3 4" xfId="5040" xr:uid="{00000000-0005-0000-0000-0000B3130000}"/>
    <cellStyle name="Comma 2 2 3 3 3 4 2" xfId="15092" xr:uid="{00000000-0005-0000-0000-0000F73A0000}"/>
    <cellStyle name="Comma 2 2 3 3 3 4 2 3" xfId="30190" xr:uid="{00000000-0005-0000-0000-0000F1750000}"/>
    <cellStyle name="Comma 2 2 3 3 3 4 3" xfId="10072" xr:uid="{00000000-0005-0000-0000-00005B270000}"/>
    <cellStyle name="Comma 2 2 3 3 3 4 3 3" xfId="25173" xr:uid="{00000000-0005-0000-0000-000058620000}"/>
    <cellStyle name="Comma 2 2 3 3 3 4 5" xfId="20160" xr:uid="{00000000-0005-0000-0000-0000C34E0000}"/>
    <cellStyle name="Comma 2 2 3 3 3 5" xfId="11750" xr:uid="{00000000-0005-0000-0000-0000E92D0000}"/>
    <cellStyle name="Comma 2 2 3 3 3 5 3" xfId="26848" xr:uid="{00000000-0005-0000-0000-0000E3680000}"/>
    <cellStyle name="Comma 2 2 3 3 3 6" xfId="6729" xr:uid="{00000000-0005-0000-0000-00004C1A0000}"/>
    <cellStyle name="Comma 2 2 3 3 3 6 3" xfId="21831" xr:uid="{00000000-0005-0000-0000-00004A550000}"/>
    <cellStyle name="Comma 2 2 3 3 3 8" xfId="16818" xr:uid="{00000000-0005-0000-0000-0000B5410000}"/>
    <cellStyle name="Comma 2 2 3 3 4" xfId="2076" xr:uid="{00000000-0005-0000-0000-00001F080000}"/>
    <cellStyle name="Comma 2 2 3 3 4 2" xfId="3766" xr:uid="{00000000-0005-0000-0000-0000B90E0000}"/>
    <cellStyle name="Comma 2 2 3 3 4 2 2" xfId="13839" xr:uid="{00000000-0005-0000-0000-000012360000}"/>
    <cellStyle name="Comma 2 2 3 3 4 2 2 3" xfId="28937" xr:uid="{00000000-0005-0000-0000-00000C710000}"/>
    <cellStyle name="Comma 2 2 3 3 4 2 3" xfId="8819" xr:uid="{00000000-0005-0000-0000-000076220000}"/>
    <cellStyle name="Comma 2 2 3 3 4 2 3 3" xfId="23920" xr:uid="{00000000-0005-0000-0000-0000735D0000}"/>
    <cellStyle name="Comma 2 2 3 3 4 2 5" xfId="18907" xr:uid="{00000000-0005-0000-0000-0000DE490000}"/>
    <cellStyle name="Comma 2 2 3 3 4 3" xfId="5458" xr:uid="{00000000-0005-0000-0000-000055150000}"/>
    <cellStyle name="Comma 2 2 3 3 4 3 2" xfId="15510" xr:uid="{00000000-0005-0000-0000-0000993C0000}"/>
    <cellStyle name="Comma 2 2 3 3 4 3 2 3" xfId="30608" xr:uid="{00000000-0005-0000-0000-000093770000}"/>
    <cellStyle name="Comma 2 2 3 3 4 3 3" xfId="10490" xr:uid="{00000000-0005-0000-0000-0000FD280000}"/>
    <cellStyle name="Comma 2 2 3 3 4 3 3 3" xfId="25591" xr:uid="{00000000-0005-0000-0000-0000FA630000}"/>
    <cellStyle name="Comma 2 2 3 3 4 3 5" xfId="20578" xr:uid="{00000000-0005-0000-0000-000065500000}"/>
    <cellStyle name="Comma 2 2 3 3 4 4" xfId="12168" xr:uid="{00000000-0005-0000-0000-00008B2F0000}"/>
    <cellStyle name="Comma 2 2 3 3 4 4 3" xfId="27266" xr:uid="{00000000-0005-0000-0000-0000856A0000}"/>
    <cellStyle name="Comma 2 2 3 3 4 5" xfId="7147" xr:uid="{00000000-0005-0000-0000-0000EE1B0000}"/>
    <cellStyle name="Comma 2 2 3 3 4 5 3" xfId="22249" xr:uid="{00000000-0005-0000-0000-0000EC560000}"/>
    <cellStyle name="Comma 2 2 3 3 4 7" xfId="17236" xr:uid="{00000000-0005-0000-0000-000057430000}"/>
    <cellStyle name="Comma 2 2 3 3 5" xfId="2929" xr:uid="{00000000-0005-0000-0000-0000740B0000}"/>
    <cellStyle name="Comma 2 2 3 3 5 2" xfId="13003" xr:uid="{00000000-0005-0000-0000-0000CE320000}"/>
    <cellStyle name="Comma 2 2 3 3 5 2 3" xfId="28101" xr:uid="{00000000-0005-0000-0000-0000C86D0000}"/>
    <cellStyle name="Comma 2 2 3 3 5 3" xfId="7983" xr:uid="{00000000-0005-0000-0000-0000321F0000}"/>
    <cellStyle name="Comma 2 2 3 3 5 3 3" xfId="23084" xr:uid="{00000000-0005-0000-0000-00002F5A0000}"/>
    <cellStyle name="Comma 2 2 3 3 5 5" xfId="18071" xr:uid="{00000000-0005-0000-0000-00009A460000}"/>
    <cellStyle name="Comma 2 2 3 3 6" xfId="4622" xr:uid="{00000000-0005-0000-0000-000011120000}"/>
    <cellStyle name="Comma 2 2 3 3 6 2" xfId="14674" xr:uid="{00000000-0005-0000-0000-000055390000}"/>
    <cellStyle name="Comma 2 2 3 3 6 2 3" xfId="29772" xr:uid="{00000000-0005-0000-0000-00004F740000}"/>
    <cellStyle name="Comma 2 2 3 3 6 3" xfId="9654" xr:uid="{00000000-0005-0000-0000-0000B9250000}"/>
    <cellStyle name="Comma 2 2 3 3 6 3 3" xfId="24755" xr:uid="{00000000-0005-0000-0000-0000B6600000}"/>
    <cellStyle name="Comma 2 2 3 3 6 5" xfId="19742" xr:uid="{00000000-0005-0000-0000-0000214D0000}"/>
    <cellStyle name="Comma 2 2 3 3 7" xfId="11332" xr:uid="{00000000-0005-0000-0000-0000472C0000}"/>
    <cellStyle name="Comma 2 2 3 3 7 3" xfId="26430" xr:uid="{00000000-0005-0000-0000-000041670000}"/>
    <cellStyle name="Comma 2 2 3 3 8" xfId="6311" xr:uid="{00000000-0005-0000-0000-0000AA180000}"/>
    <cellStyle name="Comma 2 2 3 3 8 3" xfId="21413" xr:uid="{00000000-0005-0000-0000-0000A8530000}"/>
    <cellStyle name="Comma 2 2 3 4" xfId="1336" xr:uid="{00000000-0005-0000-0000-00003B050000}"/>
    <cellStyle name="Comma 2 2 3 4 2" xfId="1759" xr:uid="{00000000-0005-0000-0000-0000E2060000}"/>
    <cellStyle name="Comma 2 2 3 4 2 2" xfId="2598" xr:uid="{00000000-0005-0000-0000-0000290A0000}"/>
    <cellStyle name="Comma 2 2 3 4 2 2 2" xfId="4288" xr:uid="{00000000-0005-0000-0000-0000C3100000}"/>
    <cellStyle name="Comma 2 2 3 4 2 2 2 2" xfId="14361" xr:uid="{00000000-0005-0000-0000-00001C380000}"/>
    <cellStyle name="Comma 2 2 3 4 2 2 2 2 3" xfId="29459" xr:uid="{00000000-0005-0000-0000-000016730000}"/>
    <cellStyle name="Comma 2 2 3 4 2 2 2 3" xfId="9341" xr:uid="{00000000-0005-0000-0000-000080240000}"/>
    <cellStyle name="Comma 2 2 3 4 2 2 2 3 3" xfId="24442" xr:uid="{00000000-0005-0000-0000-00007D5F0000}"/>
    <cellStyle name="Comma 2 2 3 4 2 2 2 5" xfId="19429" xr:uid="{00000000-0005-0000-0000-0000E84B0000}"/>
    <cellStyle name="Comma 2 2 3 4 2 2 3" xfId="5980" xr:uid="{00000000-0005-0000-0000-00005F170000}"/>
    <cellStyle name="Comma 2 2 3 4 2 2 3 2" xfId="16032" xr:uid="{00000000-0005-0000-0000-0000A33E0000}"/>
    <cellStyle name="Comma 2 2 3 4 2 2 3 2 3" xfId="31130" xr:uid="{00000000-0005-0000-0000-00009D790000}"/>
    <cellStyle name="Comma 2 2 3 4 2 2 3 3" xfId="11012" xr:uid="{00000000-0005-0000-0000-0000072B0000}"/>
    <cellStyle name="Comma 2 2 3 4 2 2 3 3 3" xfId="26113" xr:uid="{00000000-0005-0000-0000-000004660000}"/>
    <cellStyle name="Comma 2 2 3 4 2 2 3 5" xfId="21100" xr:uid="{00000000-0005-0000-0000-00006F520000}"/>
    <cellStyle name="Comma 2 2 3 4 2 2 4" xfId="12690" xr:uid="{00000000-0005-0000-0000-000095310000}"/>
    <cellStyle name="Comma 2 2 3 4 2 2 4 3" xfId="27788" xr:uid="{00000000-0005-0000-0000-00008F6C0000}"/>
    <cellStyle name="Comma 2 2 3 4 2 2 5" xfId="7669" xr:uid="{00000000-0005-0000-0000-0000F81D0000}"/>
    <cellStyle name="Comma 2 2 3 4 2 2 5 3" xfId="22771" xr:uid="{00000000-0005-0000-0000-0000F6580000}"/>
    <cellStyle name="Comma 2 2 3 4 2 2 7" xfId="17758" xr:uid="{00000000-0005-0000-0000-000061450000}"/>
    <cellStyle name="Comma 2 2 3 4 2 3" xfId="3451" xr:uid="{00000000-0005-0000-0000-00007E0D0000}"/>
    <cellStyle name="Comma 2 2 3 4 2 3 2" xfId="13525" xr:uid="{00000000-0005-0000-0000-0000D8340000}"/>
    <cellStyle name="Comma 2 2 3 4 2 3 2 3" xfId="28623" xr:uid="{00000000-0005-0000-0000-0000D26F0000}"/>
    <cellStyle name="Comma 2 2 3 4 2 3 3" xfId="8505" xr:uid="{00000000-0005-0000-0000-00003C210000}"/>
    <cellStyle name="Comma 2 2 3 4 2 3 3 3" xfId="23606" xr:uid="{00000000-0005-0000-0000-0000395C0000}"/>
    <cellStyle name="Comma 2 2 3 4 2 3 5" xfId="18593" xr:uid="{00000000-0005-0000-0000-0000A4480000}"/>
    <cellStyle name="Comma 2 2 3 4 2 4" xfId="5144" xr:uid="{00000000-0005-0000-0000-00001B140000}"/>
    <cellStyle name="Comma 2 2 3 4 2 4 2" xfId="15196" xr:uid="{00000000-0005-0000-0000-00005F3B0000}"/>
    <cellStyle name="Comma 2 2 3 4 2 4 2 3" xfId="30294" xr:uid="{00000000-0005-0000-0000-000059760000}"/>
    <cellStyle name="Comma 2 2 3 4 2 4 3" xfId="10176" xr:uid="{00000000-0005-0000-0000-0000C3270000}"/>
    <cellStyle name="Comma 2 2 3 4 2 4 3 3" xfId="25277" xr:uid="{00000000-0005-0000-0000-0000C0620000}"/>
    <cellStyle name="Comma 2 2 3 4 2 4 5" xfId="20264" xr:uid="{00000000-0005-0000-0000-00002B4F0000}"/>
    <cellStyle name="Comma 2 2 3 4 2 5" xfId="11854" xr:uid="{00000000-0005-0000-0000-0000512E0000}"/>
    <cellStyle name="Comma 2 2 3 4 2 5 3" xfId="26952" xr:uid="{00000000-0005-0000-0000-00004B690000}"/>
    <cellStyle name="Comma 2 2 3 4 2 6" xfId="6833" xr:uid="{00000000-0005-0000-0000-0000B41A0000}"/>
    <cellStyle name="Comma 2 2 3 4 2 6 3" xfId="21935" xr:uid="{00000000-0005-0000-0000-0000B2550000}"/>
    <cellStyle name="Comma 2 2 3 4 2 8" xfId="16922" xr:uid="{00000000-0005-0000-0000-00001D420000}"/>
    <cellStyle name="Comma 2 2 3 4 3" xfId="2180" xr:uid="{00000000-0005-0000-0000-000087080000}"/>
    <cellStyle name="Comma 2 2 3 4 3 2" xfId="3870" xr:uid="{00000000-0005-0000-0000-0000210F0000}"/>
    <cellStyle name="Comma 2 2 3 4 3 2 2" xfId="13943" xr:uid="{00000000-0005-0000-0000-00007A360000}"/>
    <cellStyle name="Comma 2 2 3 4 3 2 2 3" xfId="29041" xr:uid="{00000000-0005-0000-0000-000074710000}"/>
    <cellStyle name="Comma 2 2 3 4 3 2 3" xfId="8923" xr:uid="{00000000-0005-0000-0000-0000DE220000}"/>
    <cellStyle name="Comma 2 2 3 4 3 2 3 3" xfId="24024" xr:uid="{00000000-0005-0000-0000-0000DB5D0000}"/>
    <cellStyle name="Comma 2 2 3 4 3 2 5" xfId="19011" xr:uid="{00000000-0005-0000-0000-0000464A0000}"/>
    <cellStyle name="Comma 2 2 3 4 3 3" xfId="5562" xr:uid="{00000000-0005-0000-0000-0000BD150000}"/>
    <cellStyle name="Comma 2 2 3 4 3 3 2" xfId="15614" xr:uid="{00000000-0005-0000-0000-0000013D0000}"/>
    <cellStyle name="Comma 2 2 3 4 3 3 2 3" xfId="30712" xr:uid="{00000000-0005-0000-0000-0000FB770000}"/>
    <cellStyle name="Comma 2 2 3 4 3 3 3" xfId="10594" xr:uid="{00000000-0005-0000-0000-000065290000}"/>
    <cellStyle name="Comma 2 2 3 4 3 3 3 3" xfId="25695" xr:uid="{00000000-0005-0000-0000-000062640000}"/>
    <cellStyle name="Comma 2 2 3 4 3 3 5" xfId="20682" xr:uid="{00000000-0005-0000-0000-0000CD500000}"/>
    <cellStyle name="Comma 2 2 3 4 3 4" xfId="12272" xr:uid="{00000000-0005-0000-0000-0000F32F0000}"/>
    <cellStyle name="Comma 2 2 3 4 3 4 3" xfId="27370" xr:uid="{00000000-0005-0000-0000-0000ED6A0000}"/>
    <cellStyle name="Comma 2 2 3 4 3 5" xfId="7251" xr:uid="{00000000-0005-0000-0000-0000561C0000}"/>
    <cellStyle name="Comma 2 2 3 4 3 5 3" xfId="22353" xr:uid="{00000000-0005-0000-0000-000054570000}"/>
    <cellStyle name="Comma 2 2 3 4 3 7" xfId="17340" xr:uid="{00000000-0005-0000-0000-0000BF430000}"/>
    <cellStyle name="Comma 2 2 3 4 4" xfId="3033" xr:uid="{00000000-0005-0000-0000-0000DC0B0000}"/>
    <cellStyle name="Comma 2 2 3 4 4 2" xfId="13107" xr:uid="{00000000-0005-0000-0000-000036330000}"/>
    <cellStyle name="Comma 2 2 3 4 4 2 3" xfId="28205" xr:uid="{00000000-0005-0000-0000-0000306E0000}"/>
    <cellStyle name="Comma 2 2 3 4 4 3" xfId="8087" xr:uid="{00000000-0005-0000-0000-00009A1F0000}"/>
    <cellStyle name="Comma 2 2 3 4 4 3 3" xfId="23188" xr:uid="{00000000-0005-0000-0000-0000975A0000}"/>
    <cellStyle name="Comma 2 2 3 4 4 5" xfId="18175" xr:uid="{00000000-0005-0000-0000-000002470000}"/>
    <cellStyle name="Comma 2 2 3 4 5" xfId="4726" xr:uid="{00000000-0005-0000-0000-000079120000}"/>
    <cellStyle name="Comma 2 2 3 4 5 2" xfId="14778" xr:uid="{00000000-0005-0000-0000-0000BD390000}"/>
    <cellStyle name="Comma 2 2 3 4 5 2 3" xfId="29876" xr:uid="{00000000-0005-0000-0000-0000B7740000}"/>
    <cellStyle name="Comma 2 2 3 4 5 3" xfId="9758" xr:uid="{00000000-0005-0000-0000-000021260000}"/>
    <cellStyle name="Comma 2 2 3 4 5 3 3" xfId="24859" xr:uid="{00000000-0005-0000-0000-00001E610000}"/>
    <cellStyle name="Comma 2 2 3 4 5 5" xfId="19846" xr:uid="{00000000-0005-0000-0000-0000894D0000}"/>
    <cellStyle name="Comma 2 2 3 4 6" xfId="11436" xr:uid="{00000000-0005-0000-0000-0000AF2C0000}"/>
    <cellStyle name="Comma 2 2 3 4 6 3" xfId="26534" xr:uid="{00000000-0005-0000-0000-0000A9670000}"/>
    <cellStyle name="Comma 2 2 3 4 7" xfId="6415" xr:uid="{00000000-0005-0000-0000-000012190000}"/>
    <cellStyle name="Comma 2 2 3 4 7 3" xfId="21517" xr:uid="{00000000-0005-0000-0000-000010540000}"/>
    <cellStyle name="Comma 2 2 3 4 9" xfId="16504" xr:uid="{00000000-0005-0000-0000-00007B400000}"/>
    <cellStyle name="Comma 2 2 3 5" xfId="1549" xr:uid="{00000000-0005-0000-0000-000010060000}"/>
    <cellStyle name="Comma 2 2 3 5 2" xfId="2390" xr:uid="{00000000-0005-0000-0000-000059090000}"/>
    <cellStyle name="Comma 2 2 3 5 2 2" xfId="4080" xr:uid="{00000000-0005-0000-0000-0000F30F0000}"/>
    <cellStyle name="Comma 2 2 3 5 2 2 2" xfId="14153" xr:uid="{00000000-0005-0000-0000-00004C370000}"/>
    <cellStyle name="Comma 2 2 3 5 2 2 2 3" xfId="29251" xr:uid="{00000000-0005-0000-0000-000046720000}"/>
    <cellStyle name="Comma 2 2 3 5 2 2 3" xfId="9133" xr:uid="{00000000-0005-0000-0000-0000B0230000}"/>
    <cellStyle name="Comma 2 2 3 5 2 2 3 3" xfId="24234" xr:uid="{00000000-0005-0000-0000-0000AD5E0000}"/>
    <cellStyle name="Comma 2 2 3 5 2 2 5" xfId="19221" xr:uid="{00000000-0005-0000-0000-0000184B0000}"/>
    <cellStyle name="Comma 2 2 3 5 2 3" xfId="5772" xr:uid="{00000000-0005-0000-0000-00008F160000}"/>
    <cellStyle name="Comma 2 2 3 5 2 3 2" xfId="15824" xr:uid="{00000000-0005-0000-0000-0000D33D0000}"/>
    <cellStyle name="Comma 2 2 3 5 2 3 2 3" xfId="30922" xr:uid="{00000000-0005-0000-0000-0000CD780000}"/>
    <cellStyle name="Comma 2 2 3 5 2 3 3" xfId="10804" xr:uid="{00000000-0005-0000-0000-0000372A0000}"/>
    <cellStyle name="Comma 2 2 3 5 2 3 3 3" xfId="25905" xr:uid="{00000000-0005-0000-0000-000034650000}"/>
    <cellStyle name="Comma 2 2 3 5 2 3 5" xfId="20892" xr:uid="{00000000-0005-0000-0000-00009F510000}"/>
    <cellStyle name="Comma 2 2 3 5 2 4" xfId="12482" xr:uid="{00000000-0005-0000-0000-0000C5300000}"/>
    <cellStyle name="Comma 2 2 3 5 2 4 3" xfId="27580" xr:uid="{00000000-0005-0000-0000-0000BF6B0000}"/>
    <cellStyle name="Comma 2 2 3 5 2 5" xfId="7461" xr:uid="{00000000-0005-0000-0000-0000281D0000}"/>
    <cellStyle name="Comma 2 2 3 5 2 5 3" xfId="22563" xr:uid="{00000000-0005-0000-0000-000026580000}"/>
    <cellStyle name="Comma 2 2 3 5 2 7" xfId="17550" xr:uid="{00000000-0005-0000-0000-000091440000}"/>
    <cellStyle name="Comma 2 2 3 5 3" xfId="3243" xr:uid="{00000000-0005-0000-0000-0000AE0C0000}"/>
    <cellStyle name="Comma 2 2 3 5 3 2" xfId="13317" xr:uid="{00000000-0005-0000-0000-000008340000}"/>
    <cellStyle name="Comma 2 2 3 5 3 2 3" xfId="28415" xr:uid="{00000000-0005-0000-0000-0000026F0000}"/>
    <cellStyle name="Comma 2 2 3 5 3 3" xfId="8297" xr:uid="{00000000-0005-0000-0000-00006C200000}"/>
    <cellStyle name="Comma 2 2 3 5 3 3 3" xfId="23398" xr:uid="{00000000-0005-0000-0000-0000695B0000}"/>
    <cellStyle name="Comma 2 2 3 5 3 5" xfId="18385" xr:uid="{00000000-0005-0000-0000-0000D4470000}"/>
    <cellStyle name="Comma 2 2 3 5 4" xfId="4936" xr:uid="{00000000-0005-0000-0000-00004B130000}"/>
    <cellStyle name="Comma 2 2 3 5 4 2" xfId="14988" xr:uid="{00000000-0005-0000-0000-00008F3A0000}"/>
    <cellStyle name="Comma 2 2 3 5 4 2 3" xfId="30086" xr:uid="{00000000-0005-0000-0000-000089750000}"/>
    <cellStyle name="Comma 2 2 3 5 4 3" xfId="9968" xr:uid="{00000000-0005-0000-0000-0000F3260000}"/>
    <cellStyle name="Comma 2 2 3 5 4 3 3" xfId="25069" xr:uid="{00000000-0005-0000-0000-0000F0610000}"/>
    <cellStyle name="Comma 2 2 3 5 4 5" xfId="20056" xr:uid="{00000000-0005-0000-0000-00005B4E0000}"/>
    <cellStyle name="Comma 2 2 3 5 5" xfId="11646" xr:uid="{00000000-0005-0000-0000-0000812D0000}"/>
    <cellStyle name="Comma 2 2 3 5 5 3" xfId="26744" xr:uid="{00000000-0005-0000-0000-00007B680000}"/>
    <cellStyle name="Comma 2 2 3 5 6" xfId="6625" xr:uid="{00000000-0005-0000-0000-0000E4190000}"/>
    <cellStyle name="Comma 2 2 3 5 6 3" xfId="21727" xr:uid="{00000000-0005-0000-0000-0000E2540000}"/>
    <cellStyle name="Comma 2 2 3 5 8" xfId="16714" xr:uid="{00000000-0005-0000-0000-00004D410000}"/>
    <cellStyle name="Comma 2 2 3 6" xfId="1970" xr:uid="{00000000-0005-0000-0000-0000B5070000}"/>
    <cellStyle name="Comma 2 2 3 6 2" xfId="3662" xr:uid="{00000000-0005-0000-0000-0000510E0000}"/>
    <cellStyle name="Comma 2 2 3 6 2 2" xfId="13735" xr:uid="{00000000-0005-0000-0000-0000AA350000}"/>
    <cellStyle name="Comma 2 2 3 6 2 2 3" xfId="28833" xr:uid="{00000000-0005-0000-0000-0000A4700000}"/>
    <cellStyle name="Comma 2 2 3 6 2 3" xfId="8715" xr:uid="{00000000-0005-0000-0000-00000E220000}"/>
    <cellStyle name="Comma 2 2 3 6 2 3 3" xfId="23816" xr:uid="{00000000-0005-0000-0000-00000B5D0000}"/>
    <cellStyle name="Comma 2 2 3 6 2 5" xfId="18803" xr:uid="{00000000-0005-0000-0000-000076490000}"/>
    <cellStyle name="Comma 2 2 3 6 3" xfId="5354" xr:uid="{00000000-0005-0000-0000-0000ED140000}"/>
    <cellStyle name="Comma 2 2 3 6 3 2" xfId="15406" xr:uid="{00000000-0005-0000-0000-0000313C0000}"/>
    <cellStyle name="Comma 2 2 3 6 3 2 3" xfId="30504" xr:uid="{00000000-0005-0000-0000-00002B770000}"/>
    <cellStyle name="Comma 2 2 3 6 3 3" xfId="10386" xr:uid="{00000000-0005-0000-0000-000095280000}"/>
    <cellStyle name="Comma 2 2 3 6 3 3 3" xfId="25487" xr:uid="{00000000-0005-0000-0000-000092630000}"/>
    <cellStyle name="Comma 2 2 3 6 3 5" xfId="20474" xr:uid="{00000000-0005-0000-0000-0000FD4F0000}"/>
    <cellStyle name="Comma 2 2 3 6 4" xfId="12064" xr:uid="{00000000-0005-0000-0000-0000232F0000}"/>
    <cellStyle name="Comma 2 2 3 6 4 3" xfId="27162" xr:uid="{00000000-0005-0000-0000-00001D6A0000}"/>
    <cellStyle name="Comma 2 2 3 6 5" xfId="7043" xr:uid="{00000000-0005-0000-0000-0000861B0000}"/>
    <cellStyle name="Comma 2 2 3 6 5 3" xfId="22145" xr:uid="{00000000-0005-0000-0000-000084560000}"/>
    <cellStyle name="Comma 2 2 3 6 7" xfId="17132" xr:uid="{00000000-0005-0000-0000-0000EF420000}"/>
    <cellStyle name="Comma 2 2 3 7" xfId="2819" xr:uid="{00000000-0005-0000-0000-0000060B0000}"/>
    <cellStyle name="Comma 2 2 3 7 2" xfId="12899" xr:uid="{00000000-0005-0000-0000-000066320000}"/>
    <cellStyle name="Comma 2 2 3 7 2 3" xfId="27997" xr:uid="{00000000-0005-0000-0000-0000606D0000}"/>
    <cellStyle name="Comma 2 2 3 7 3" xfId="7879" xr:uid="{00000000-0005-0000-0000-0000CA1E0000}"/>
    <cellStyle name="Comma 2 2 3 7 3 3" xfId="22980" xr:uid="{00000000-0005-0000-0000-0000C7590000}"/>
    <cellStyle name="Comma 2 2 3 7 5" xfId="17967" xr:uid="{00000000-0005-0000-0000-000032460000}"/>
    <cellStyle name="Comma 2 2 3 8" xfId="4514" xr:uid="{00000000-0005-0000-0000-0000A5110000}"/>
    <cellStyle name="Comma 2 2 3 8 2" xfId="14570" xr:uid="{00000000-0005-0000-0000-0000ED380000}"/>
    <cellStyle name="Comma 2 2 3 8 2 3" xfId="29668" xr:uid="{00000000-0005-0000-0000-0000E7730000}"/>
    <cellStyle name="Comma 2 2 3 8 3" xfId="9550" xr:uid="{00000000-0005-0000-0000-000051250000}"/>
    <cellStyle name="Comma 2 2 3 8 3 3" xfId="24651" xr:uid="{00000000-0005-0000-0000-00004E600000}"/>
    <cellStyle name="Comma 2 2 3 8 5" xfId="19638" xr:uid="{00000000-0005-0000-0000-0000B94C0000}"/>
    <cellStyle name="Comma 2 2 3 9" xfId="11226" xr:uid="{00000000-0005-0000-0000-0000DD2B0000}"/>
    <cellStyle name="Comma 2 2 3 9 3" xfId="26326" xr:uid="{00000000-0005-0000-0000-0000D9660000}"/>
    <cellStyle name="Comma 2 2 4" xfId="31418" xr:uid="{98652BA3-9AE1-490D-947F-96A2A0414A02}"/>
    <cellStyle name="Comma 2 3" xfId="504" xr:uid="{00000000-0005-0000-0000-0000FA010000}"/>
    <cellStyle name="Comma 2 3 2" xfId="669" xr:uid="{00000000-0005-0000-0000-00009F020000}"/>
    <cellStyle name="Comma 2 3 3" xfId="670" xr:uid="{00000000-0005-0000-0000-0000A0020000}"/>
    <cellStyle name="Comma 2 3 4" xfId="671" xr:uid="{00000000-0005-0000-0000-0000A1020000}"/>
    <cellStyle name="Comma 2 3 5" xfId="672" xr:uid="{00000000-0005-0000-0000-0000A2020000}"/>
    <cellStyle name="Comma 2 3 6" xfId="673" xr:uid="{00000000-0005-0000-0000-0000A3020000}"/>
    <cellStyle name="Comma 2 3 6 10" xfId="6206" xr:uid="{00000000-0005-0000-0000-000041180000}"/>
    <cellStyle name="Comma 2 3 6 10 3" xfId="21310" xr:uid="{00000000-0005-0000-0000-000041530000}"/>
    <cellStyle name="Comma 2 3 6 12" xfId="16295" xr:uid="{00000000-0005-0000-0000-0000AA3F0000}"/>
    <cellStyle name="Comma 2 3 6 2" xfId="1170" xr:uid="{00000000-0005-0000-0000-000095040000}"/>
    <cellStyle name="Comma 2 3 6 2 11" xfId="16349" xr:uid="{00000000-0005-0000-0000-0000E03F0000}"/>
    <cellStyle name="Comma 2 3 6 2 2" xfId="1278" xr:uid="{00000000-0005-0000-0000-000001050000}"/>
    <cellStyle name="Comma 2 3 6 2 2 10" xfId="16453" xr:uid="{00000000-0005-0000-0000-000048400000}"/>
    <cellStyle name="Comma 2 3 6 2 2 2" xfId="1495" xr:uid="{00000000-0005-0000-0000-0000DA050000}"/>
    <cellStyle name="Comma 2 3 6 2 2 2 2" xfId="1916" xr:uid="{00000000-0005-0000-0000-00007F070000}"/>
    <cellStyle name="Comma 2 3 6 2 2 2 2 2" xfId="2755" xr:uid="{00000000-0005-0000-0000-0000C60A0000}"/>
    <cellStyle name="Comma 2 3 6 2 2 2 2 2 2" xfId="4445" xr:uid="{00000000-0005-0000-0000-000060110000}"/>
    <cellStyle name="Comma 2 3 6 2 2 2 2 2 2 2" xfId="14518" xr:uid="{00000000-0005-0000-0000-0000B9380000}"/>
    <cellStyle name="Comma 2 3 6 2 2 2 2 2 2 2 3" xfId="29616" xr:uid="{00000000-0005-0000-0000-0000B3730000}"/>
    <cellStyle name="Comma 2 3 6 2 2 2 2 2 2 3" xfId="9498" xr:uid="{00000000-0005-0000-0000-00001D250000}"/>
    <cellStyle name="Comma 2 3 6 2 2 2 2 2 2 3 3" xfId="24599" xr:uid="{00000000-0005-0000-0000-00001A600000}"/>
    <cellStyle name="Comma 2 3 6 2 2 2 2 2 2 5" xfId="19586" xr:uid="{00000000-0005-0000-0000-0000854C0000}"/>
    <cellStyle name="Comma 2 3 6 2 2 2 2 2 3" xfId="6137" xr:uid="{00000000-0005-0000-0000-0000FC170000}"/>
    <cellStyle name="Comma 2 3 6 2 2 2 2 2 3 2" xfId="16189" xr:uid="{00000000-0005-0000-0000-0000403F0000}"/>
    <cellStyle name="Comma 2 3 6 2 2 2 2 2 3 2 3" xfId="31287" xr:uid="{00000000-0005-0000-0000-00003A7A0000}"/>
    <cellStyle name="Comma 2 3 6 2 2 2 2 2 3 3" xfId="11169" xr:uid="{00000000-0005-0000-0000-0000A42B0000}"/>
    <cellStyle name="Comma 2 3 6 2 2 2 2 2 3 3 3" xfId="26270" xr:uid="{00000000-0005-0000-0000-0000A1660000}"/>
    <cellStyle name="Comma 2 3 6 2 2 2 2 2 3 5" xfId="21257" xr:uid="{00000000-0005-0000-0000-00000C530000}"/>
    <cellStyle name="Comma 2 3 6 2 2 2 2 2 4" xfId="12847" xr:uid="{00000000-0005-0000-0000-000032320000}"/>
    <cellStyle name="Comma 2 3 6 2 2 2 2 2 4 3" xfId="27945" xr:uid="{00000000-0005-0000-0000-00002C6D0000}"/>
    <cellStyle name="Comma 2 3 6 2 2 2 2 2 5" xfId="7826" xr:uid="{00000000-0005-0000-0000-0000951E0000}"/>
    <cellStyle name="Comma 2 3 6 2 2 2 2 2 5 3" xfId="22928" xr:uid="{00000000-0005-0000-0000-000093590000}"/>
    <cellStyle name="Comma 2 3 6 2 2 2 2 2 7" xfId="17915" xr:uid="{00000000-0005-0000-0000-0000FE450000}"/>
    <cellStyle name="Comma 2 3 6 2 2 2 2 3" xfId="3608" xr:uid="{00000000-0005-0000-0000-00001B0E0000}"/>
    <cellStyle name="Comma 2 3 6 2 2 2 2 3 2" xfId="13682" xr:uid="{00000000-0005-0000-0000-000075350000}"/>
    <cellStyle name="Comma 2 3 6 2 2 2 2 3 2 3" xfId="28780" xr:uid="{00000000-0005-0000-0000-00006F700000}"/>
    <cellStyle name="Comma 2 3 6 2 2 2 2 3 3" xfId="8662" xr:uid="{00000000-0005-0000-0000-0000D9210000}"/>
    <cellStyle name="Comma 2 3 6 2 2 2 2 3 3 3" xfId="23763" xr:uid="{00000000-0005-0000-0000-0000D65C0000}"/>
    <cellStyle name="Comma 2 3 6 2 2 2 2 3 5" xfId="18750" xr:uid="{00000000-0005-0000-0000-000041490000}"/>
    <cellStyle name="Comma 2 3 6 2 2 2 2 4" xfId="5301" xr:uid="{00000000-0005-0000-0000-0000B8140000}"/>
    <cellStyle name="Comma 2 3 6 2 2 2 2 4 2" xfId="15353" xr:uid="{00000000-0005-0000-0000-0000FC3B0000}"/>
    <cellStyle name="Comma 2 3 6 2 2 2 2 4 2 3" xfId="30451" xr:uid="{00000000-0005-0000-0000-0000F6760000}"/>
    <cellStyle name="Comma 2 3 6 2 2 2 2 4 3" xfId="10333" xr:uid="{00000000-0005-0000-0000-000060280000}"/>
    <cellStyle name="Comma 2 3 6 2 2 2 2 4 3 3" xfId="25434" xr:uid="{00000000-0005-0000-0000-00005D630000}"/>
    <cellStyle name="Comma 2 3 6 2 2 2 2 4 5" xfId="20421" xr:uid="{00000000-0005-0000-0000-0000C84F0000}"/>
    <cellStyle name="Comma 2 3 6 2 2 2 2 5" xfId="12011" xr:uid="{00000000-0005-0000-0000-0000EE2E0000}"/>
    <cellStyle name="Comma 2 3 6 2 2 2 2 5 3" xfId="27109" xr:uid="{00000000-0005-0000-0000-0000E8690000}"/>
    <cellStyle name="Comma 2 3 6 2 2 2 2 6" xfId="6990" xr:uid="{00000000-0005-0000-0000-0000511B0000}"/>
    <cellStyle name="Comma 2 3 6 2 2 2 2 6 3" xfId="22092" xr:uid="{00000000-0005-0000-0000-00004F560000}"/>
    <cellStyle name="Comma 2 3 6 2 2 2 2 8" xfId="17079" xr:uid="{00000000-0005-0000-0000-0000BA420000}"/>
    <cellStyle name="Comma 2 3 6 2 2 2 3" xfId="2337" xr:uid="{00000000-0005-0000-0000-000024090000}"/>
    <cellStyle name="Comma 2 3 6 2 2 2 3 2" xfId="4027" xr:uid="{00000000-0005-0000-0000-0000BE0F0000}"/>
    <cellStyle name="Comma 2 3 6 2 2 2 3 2 2" xfId="14100" xr:uid="{00000000-0005-0000-0000-000017370000}"/>
    <cellStyle name="Comma 2 3 6 2 2 2 3 2 2 3" xfId="29198" xr:uid="{00000000-0005-0000-0000-000011720000}"/>
    <cellStyle name="Comma 2 3 6 2 2 2 3 2 3" xfId="9080" xr:uid="{00000000-0005-0000-0000-00007B230000}"/>
    <cellStyle name="Comma 2 3 6 2 2 2 3 2 3 3" xfId="24181" xr:uid="{00000000-0005-0000-0000-0000785E0000}"/>
    <cellStyle name="Comma 2 3 6 2 2 2 3 2 5" xfId="19168" xr:uid="{00000000-0005-0000-0000-0000E34A0000}"/>
    <cellStyle name="Comma 2 3 6 2 2 2 3 3" xfId="5719" xr:uid="{00000000-0005-0000-0000-00005A160000}"/>
    <cellStyle name="Comma 2 3 6 2 2 2 3 3 2" xfId="15771" xr:uid="{00000000-0005-0000-0000-00009E3D0000}"/>
    <cellStyle name="Comma 2 3 6 2 2 2 3 3 2 3" xfId="30869" xr:uid="{00000000-0005-0000-0000-000098780000}"/>
    <cellStyle name="Comma 2 3 6 2 2 2 3 3 3" xfId="10751" xr:uid="{00000000-0005-0000-0000-0000022A0000}"/>
    <cellStyle name="Comma 2 3 6 2 2 2 3 3 3 3" xfId="25852" xr:uid="{00000000-0005-0000-0000-0000FF640000}"/>
    <cellStyle name="Comma 2 3 6 2 2 2 3 3 5" xfId="20839" xr:uid="{00000000-0005-0000-0000-00006A510000}"/>
    <cellStyle name="Comma 2 3 6 2 2 2 3 4" xfId="12429" xr:uid="{00000000-0005-0000-0000-000090300000}"/>
    <cellStyle name="Comma 2 3 6 2 2 2 3 4 3" xfId="27527" xr:uid="{00000000-0005-0000-0000-00008A6B0000}"/>
    <cellStyle name="Comma 2 3 6 2 2 2 3 5" xfId="7408" xr:uid="{00000000-0005-0000-0000-0000F31C0000}"/>
    <cellStyle name="Comma 2 3 6 2 2 2 3 5 3" xfId="22510" xr:uid="{00000000-0005-0000-0000-0000F1570000}"/>
    <cellStyle name="Comma 2 3 6 2 2 2 3 7" xfId="17497" xr:uid="{00000000-0005-0000-0000-00005C440000}"/>
    <cellStyle name="Comma 2 3 6 2 2 2 4" xfId="3190" xr:uid="{00000000-0005-0000-0000-0000790C0000}"/>
    <cellStyle name="Comma 2 3 6 2 2 2 4 2" xfId="13264" xr:uid="{00000000-0005-0000-0000-0000D3330000}"/>
    <cellStyle name="Comma 2 3 6 2 2 2 4 2 3" xfId="28362" xr:uid="{00000000-0005-0000-0000-0000CD6E0000}"/>
    <cellStyle name="Comma 2 3 6 2 2 2 4 3" xfId="8244" xr:uid="{00000000-0005-0000-0000-000037200000}"/>
    <cellStyle name="Comma 2 3 6 2 2 2 4 3 3" xfId="23345" xr:uid="{00000000-0005-0000-0000-0000345B0000}"/>
    <cellStyle name="Comma 2 3 6 2 2 2 4 5" xfId="18332" xr:uid="{00000000-0005-0000-0000-00009F470000}"/>
    <cellStyle name="Comma 2 3 6 2 2 2 5" xfId="4883" xr:uid="{00000000-0005-0000-0000-000016130000}"/>
    <cellStyle name="Comma 2 3 6 2 2 2 5 2" xfId="14935" xr:uid="{00000000-0005-0000-0000-00005A3A0000}"/>
    <cellStyle name="Comma 2 3 6 2 2 2 5 2 3" xfId="30033" xr:uid="{00000000-0005-0000-0000-000054750000}"/>
    <cellStyle name="Comma 2 3 6 2 2 2 5 3" xfId="9915" xr:uid="{00000000-0005-0000-0000-0000BE260000}"/>
    <cellStyle name="Comma 2 3 6 2 2 2 5 3 3" xfId="25016" xr:uid="{00000000-0005-0000-0000-0000BB610000}"/>
    <cellStyle name="Comma 2 3 6 2 2 2 5 5" xfId="20003" xr:uid="{00000000-0005-0000-0000-0000264E0000}"/>
    <cellStyle name="Comma 2 3 6 2 2 2 6" xfId="11593" xr:uid="{00000000-0005-0000-0000-00004C2D0000}"/>
    <cellStyle name="Comma 2 3 6 2 2 2 6 3" xfId="26691" xr:uid="{00000000-0005-0000-0000-000046680000}"/>
    <cellStyle name="Comma 2 3 6 2 2 2 7" xfId="6572" xr:uid="{00000000-0005-0000-0000-0000AF190000}"/>
    <cellStyle name="Comma 2 3 6 2 2 2 7 3" xfId="21674" xr:uid="{00000000-0005-0000-0000-0000AD540000}"/>
    <cellStyle name="Comma 2 3 6 2 2 2 9" xfId="16661" xr:uid="{00000000-0005-0000-0000-000018410000}"/>
    <cellStyle name="Comma 2 3 6 2 2 3" xfId="1708" xr:uid="{00000000-0005-0000-0000-0000AF060000}"/>
    <cellStyle name="Comma 2 3 6 2 2 3 2" xfId="2547" xr:uid="{00000000-0005-0000-0000-0000F6090000}"/>
    <cellStyle name="Comma 2 3 6 2 2 3 2 2" xfId="4237" xr:uid="{00000000-0005-0000-0000-000090100000}"/>
    <cellStyle name="Comma 2 3 6 2 2 3 2 2 2" xfId="14310" xr:uid="{00000000-0005-0000-0000-0000E9370000}"/>
    <cellStyle name="Comma 2 3 6 2 2 3 2 2 2 3" xfId="29408" xr:uid="{00000000-0005-0000-0000-0000E3720000}"/>
    <cellStyle name="Comma 2 3 6 2 2 3 2 2 3" xfId="9290" xr:uid="{00000000-0005-0000-0000-00004D240000}"/>
    <cellStyle name="Comma 2 3 6 2 2 3 2 2 3 3" xfId="24391" xr:uid="{00000000-0005-0000-0000-00004A5F0000}"/>
    <cellStyle name="Comma 2 3 6 2 2 3 2 2 5" xfId="19378" xr:uid="{00000000-0005-0000-0000-0000B54B0000}"/>
    <cellStyle name="Comma 2 3 6 2 2 3 2 3" xfId="5929" xr:uid="{00000000-0005-0000-0000-00002C170000}"/>
    <cellStyle name="Comma 2 3 6 2 2 3 2 3 2" xfId="15981" xr:uid="{00000000-0005-0000-0000-0000703E0000}"/>
    <cellStyle name="Comma 2 3 6 2 2 3 2 3 2 3" xfId="31079" xr:uid="{00000000-0005-0000-0000-00006A790000}"/>
    <cellStyle name="Comma 2 3 6 2 2 3 2 3 3" xfId="10961" xr:uid="{00000000-0005-0000-0000-0000D42A0000}"/>
    <cellStyle name="Comma 2 3 6 2 2 3 2 3 3 3" xfId="26062" xr:uid="{00000000-0005-0000-0000-0000D1650000}"/>
    <cellStyle name="Comma 2 3 6 2 2 3 2 3 5" xfId="21049" xr:uid="{00000000-0005-0000-0000-00003C520000}"/>
    <cellStyle name="Comma 2 3 6 2 2 3 2 4" xfId="12639" xr:uid="{00000000-0005-0000-0000-000062310000}"/>
    <cellStyle name="Comma 2 3 6 2 2 3 2 4 3" xfId="27737" xr:uid="{00000000-0005-0000-0000-00005C6C0000}"/>
    <cellStyle name="Comma 2 3 6 2 2 3 2 5" xfId="7618" xr:uid="{00000000-0005-0000-0000-0000C51D0000}"/>
    <cellStyle name="Comma 2 3 6 2 2 3 2 5 3" xfId="22720" xr:uid="{00000000-0005-0000-0000-0000C3580000}"/>
    <cellStyle name="Comma 2 3 6 2 2 3 2 7" xfId="17707" xr:uid="{00000000-0005-0000-0000-00002E450000}"/>
    <cellStyle name="Comma 2 3 6 2 2 3 3" xfId="3400" xr:uid="{00000000-0005-0000-0000-00004B0D0000}"/>
    <cellStyle name="Comma 2 3 6 2 2 3 3 2" xfId="13474" xr:uid="{00000000-0005-0000-0000-0000A5340000}"/>
    <cellStyle name="Comma 2 3 6 2 2 3 3 2 3" xfId="28572" xr:uid="{00000000-0005-0000-0000-00009F6F0000}"/>
    <cellStyle name="Comma 2 3 6 2 2 3 3 3" xfId="8454" xr:uid="{00000000-0005-0000-0000-000009210000}"/>
    <cellStyle name="Comma 2 3 6 2 2 3 3 3 3" xfId="23555" xr:uid="{00000000-0005-0000-0000-0000065C0000}"/>
    <cellStyle name="Comma 2 3 6 2 2 3 3 5" xfId="18542" xr:uid="{00000000-0005-0000-0000-000071480000}"/>
    <cellStyle name="Comma 2 3 6 2 2 3 4" xfId="5093" xr:uid="{00000000-0005-0000-0000-0000E8130000}"/>
    <cellStyle name="Comma 2 3 6 2 2 3 4 2" xfId="15145" xr:uid="{00000000-0005-0000-0000-00002C3B0000}"/>
    <cellStyle name="Comma 2 3 6 2 2 3 4 2 3" xfId="30243" xr:uid="{00000000-0005-0000-0000-000026760000}"/>
    <cellStyle name="Comma 2 3 6 2 2 3 4 3" xfId="10125" xr:uid="{00000000-0005-0000-0000-000090270000}"/>
    <cellStyle name="Comma 2 3 6 2 2 3 4 3 3" xfId="25226" xr:uid="{00000000-0005-0000-0000-00008D620000}"/>
    <cellStyle name="Comma 2 3 6 2 2 3 4 5" xfId="20213" xr:uid="{00000000-0005-0000-0000-0000F84E0000}"/>
    <cellStyle name="Comma 2 3 6 2 2 3 5" xfId="11803" xr:uid="{00000000-0005-0000-0000-00001E2E0000}"/>
    <cellStyle name="Comma 2 3 6 2 2 3 5 3" xfId="26901" xr:uid="{00000000-0005-0000-0000-000018690000}"/>
    <cellStyle name="Comma 2 3 6 2 2 3 6" xfId="6782" xr:uid="{00000000-0005-0000-0000-0000811A0000}"/>
    <cellStyle name="Comma 2 3 6 2 2 3 6 3" xfId="21884" xr:uid="{00000000-0005-0000-0000-00007F550000}"/>
    <cellStyle name="Comma 2 3 6 2 2 3 8" xfId="16871" xr:uid="{00000000-0005-0000-0000-0000EA410000}"/>
    <cellStyle name="Comma 2 3 6 2 2 4" xfId="2129" xr:uid="{00000000-0005-0000-0000-000054080000}"/>
    <cellStyle name="Comma 2 3 6 2 2 4 2" xfId="3819" xr:uid="{00000000-0005-0000-0000-0000EE0E0000}"/>
    <cellStyle name="Comma 2 3 6 2 2 4 2 2" xfId="13892" xr:uid="{00000000-0005-0000-0000-000047360000}"/>
    <cellStyle name="Comma 2 3 6 2 2 4 2 2 3" xfId="28990" xr:uid="{00000000-0005-0000-0000-000041710000}"/>
    <cellStyle name="Comma 2 3 6 2 2 4 2 3" xfId="8872" xr:uid="{00000000-0005-0000-0000-0000AB220000}"/>
    <cellStyle name="Comma 2 3 6 2 2 4 2 3 3" xfId="23973" xr:uid="{00000000-0005-0000-0000-0000A85D0000}"/>
    <cellStyle name="Comma 2 3 6 2 2 4 2 5" xfId="18960" xr:uid="{00000000-0005-0000-0000-0000134A0000}"/>
    <cellStyle name="Comma 2 3 6 2 2 4 3" xfId="5511" xr:uid="{00000000-0005-0000-0000-00008A150000}"/>
    <cellStyle name="Comma 2 3 6 2 2 4 3 2" xfId="15563" xr:uid="{00000000-0005-0000-0000-0000CE3C0000}"/>
    <cellStyle name="Comma 2 3 6 2 2 4 3 2 3" xfId="30661" xr:uid="{00000000-0005-0000-0000-0000C8770000}"/>
    <cellStyle name="Comma 2 3 6 2 2 4 3 3" xfId="10543" xr:uid="{00000000-0005-0000-0000-000032290000}"/>
    <cellStyle name="Comma 2 3 6 2 2 4 3 3 3" xfId="25644" xr:uid="{00000000-0005-0000-0000-00002F640000}"/>
    <cellStyle name="Comma 2 3 6 2 2 4 3 5" xfId="20631" xr:uid="{00000000-0005-0000-0000-00009A500000}"/>
    <cellStyle name="Comma 2 3 6 2 2 4 4" xfId="12221" xr:uid="{00000000-0005-0000-0000-0000C02F0000}"/>
    <cellStyle name="Comma 2 3 6 2 2 4 4 3" xfId="27319" xr:uid="{00000000-0005-0000-0000-0000BA6A0000}"/>
    <cellStyle name="Comma 2 3 6 2 2 4 5" xfId="7200" xr:uid="{00000000-0005-0000-0000-0000231C0000}"/>
    <cellStyle name="Comma 2 3 6 2 2 4 5 3" xfId="22302" xr:uid="{00000000-0005-0000-0000-000021570000}"/>
    <cellStyle name="Comma 2 3 6 2 2 4 7" xfId="17289" xr:uid="{00000000-0005-0000-0000-00008C430000}"/>
    <cellStyle name="Comma 2 3 6 2 2 5" xfId="2982" xr:uid="{00000000-0005-0000-0000-0000A90B0000}"/>
    <cellStyle name="Comma 2 3 6 2 2 5 2" xfId="13056" xr:uid="{00000000-0005-0000-0000-000003330000}"/>
    <cellStyle name="Comma 2 3 6 2 2 5 2 3" xfId="28154" xr:uid="{00000000-0005-0000-0000-0000FD6D0000}"/>
    <cellStyle name="Comma 2 3 6 2 2 5 3" xfId="8036" xr:uid="{00000000-0005-0000-0000-0000671F0000}"/>
    <cellStyle name="Comma 2 3 6 2 2 5 3 3" xfId="23137" xr:uid="{00000000-0005-0000-0000-0000645A0000}"/>
    <cellStyle name="Comma 2 3 6 2 2 5 5" xfId="18124" xr:uid="{00000000-0005-0000-0000-0000CF460000}"/>
    <cellStyle name="Comma 2 3 6 2 2 6" xfId="4675" xr:uid="{00000000-0005-0000-0000-000046120000}"/>
    <cellStyle name="Comma 2 3 6 2 2 6 2" xfId="14727" xr:uid="{00000000-0005-0000-0000-00008A390000}"/>
    <cellStyle name="Comma 2 3 6 2 2 6 2 3" xfId="29825" xr:uid="{00000000-0005-0000-0000-000084740000}"/>
    <cellStyle name="Comma 2 3 6 2 2 6 3" xfId="9707" xr:uid="{00000000-0005-0000-0000-0000EE250000}"/>
    <cellStyle name="Comma 2 3 6 2 2 6 3 3" xfId="24808" xr:uid="{00000000-0005-0000-0000-0000EB600000}"/>
    <cellStyle name="Comma 2 3 6 2 2 6 5" xfId="19795" xr:uid="{00000000-0005-0000-0000-0000564D0000}"/>
    <cellStyle name="Comma 2 3 6 2 2 7" xfId="11385" xr:uid="{00000000-0005-0000-0000-00007C2C0000}"/>
    <cellStyle name="Comma 2 3 6 2 2 7 3" xfId="26483" xr:uid="{00000000-0005-0000-0000-000076670000}"/>
    <cellStyle name="Comma 2 3 6 2 2 8" xfId="6364" xr:uid="{00000000-0005-0000-0000-0000DF180000}"/>
    <cellStyle name="Comma 2 3 6 2 2 8 3" xfId="21466" xr:uid="{00000000-0005-0000-0000-0000DD530000}"/>
    <cellStyle name="Comma 2 3 6 2 3" xfId="1391" xr:uid="{00000000-0005-0000-0000-000072050000}"/>
    <cellStyle name="Comma 2 3 6 2 3 2" xfId="1812" xr:uid="{00000000-0005-0000-0000-000017070000}"/>
    <cellStyle name="Comma 2 3 6 2 3 2 2" xfId="2651" xr:uid="{00000000-0005-0000-0000-00005E0A0000}"/>
    <cellStyle name="Comma 2 3 6 2 3 2 2 2" xfId="4341" xr:uid="{00000000-0005-0000-0000-0000F8100000}"/>
    <cellStyle name="Comma 2 3 6 2 3 2 2 2 2" xfId="14414" xr:uid="{00000000-0005-0000-0000-000051380000}"/>
    <cellStyle name="Comma 2 3 6 2 3 2 2 2 2 3" xfId="29512" xr:uid="{00000000-0005-0000-0000-00004B730000}"/>
    <cellStyle name="Comma 2 3 6 2 3 2 2 2 3" xfId="9394" xr:uid="{00000000-0005-0000-0000-0000B5240000}"/>
    <cellStyle name="Comma 2 3 6 2 3 2 2 2 3 3" xfId="24495" xr:uid="{00000000-0005-0000-0000-0000B25F0000}"/>
    <cellStyle name="Comma 2 3 6 2 3 2 2 2 5" xfId="19482" xr:uid="{00000000-0005-0000-0000-00001D4C0000}"/>
    <cellStyle name="Comma 2 3 6 2 3 2 2 3" xfId="6033" xr:uid="{00000000-0005-0000-0000-000094170000}"/>
    <cellStyle name="Comma 2 3 6 2 3 2 2 3 2" xfId="16085" xr:uid="{00000000-0005-0000-0000-0000D83E0000}"/>
    <cellStyle name="Comma 2 3 6 2 3 2 2 3 2 3" xfId="31183" xr:uid="{00000000-0005-0000-0000-0000D2790000}"/>
    <cellStyle name="Comma 2 3 6 2 3 2 2 3 3" xfId="11065" xr:uid="{00000000-0005-0000-0000-00003C2B0000}"/>
    <cellStyle name="Comma 2 3 6 2 3 2 2 3 3 3" xfId="26166" xr:uid="{00000000-0005-0000-0000-000039660000}"/>
    <cellStyle name="Comma 2 3 6 2 3 2 2 3 5" xfId="21153" xr:uid="{00000000-0005-0000-0000-0000A4520000}"/>
    <cellStyle name="Comma 2 3 6 2 3 2 2 4" xfId="12743" xr:uid="{00000000-0005-0000-0000-0000CA310000}"/>
    <cellStyle name="Comma 2 3 6 2 3 2 2 4 3" xfId="27841" xr:uid="{00000000-0005-0000-0000-0000C46C0000}"/>
    <cellStyle name="Comma 2 3 6 2 3 2 2 5" xfId="7722" xr:uid="{00000000-0005-0000-0000-00002D1E0000}"/>
    <cellStyle name="Comma 2 3 6 2 3 2 2 5 3" xfId="22824" xr:uid="{00000000-0005-0000-0000-00002B590000}"/>
    <cellStyle name="Comma 2 3 6 2 3 2 2 7" xfId="17811" xr:uid="{00000000-0005-0000-0000-000096450000}"/>
    <cellStyle name="Comma 2 3 6 2 3 2 3" xfId="3504" xr:uid="{00000000-0005-0000-0000-0000B30D0000}"/>
    <cellStyle name="Comma 2 3 6 2 3 2 3 2" xfId="13578" xr:uid="{00000000-0005-0000-0000-00000D350000}"/>
    <cellStyle name="Comma 2 3 6 2 3 2 3 2 3" xfId="28676" xr:uid="{00000000-0005-0000-0000-000007700000}"/>
    <cellStyle name="Comma 2 3 6 2 3 2 3 3" xfId="8558" xr:uid="{00000000-0005-0000-0000-000071210000}"/>
    <cellStyle name="Comma 2 3 6 2 3 2 3 3 3" xfId="23659" xr:uid="{00000000-0005-0000-0000-00006E5C0000}"/>
    <cellStyle name="Comma 2 3 6 2 3 2 3 5" xfId="18646" xr:uid="{00000000-0005-0000-0000-0000D9480000}"/>
    <cellStyle name="Comma 2 3 6 2 3 2 4" xfId="5197" xr:uid="{00000000-0005-0000-0000-000050140000}"/>
    <cellStyle name="Comma 2 3 6 2 3 2 4 2" xfId="15249" xr:uid="{00000000-0005-0000-0000-0000943B0000}"/>
    <cellStyle name="Comma 2 3 6 2 3 2 4 2 3" xfId="30347" xr:uid="{00000000-0005-0000-0000-00008E760000}"/>
    <cellStyle name="Comma 2 3 6 2 3 2 4 3" xfId="10229" xr:uid="{00000000-0005-0000-0000-0000F8270000}"/>
    <cellStyle name="Comma 2 3 6 2 3 2 4 3 3" xfId="25330" xr:uid="{00000000-0005-0000-0000-0000F5620000}"/>
    <cellStyle name="Comma 2 3 6 2 3 2 4 5" xfId="20317" xr:uid="{00000000-0005-0000-0000-0000604F0000}"/>
    <cellStyle name="Comma 2 3 6 2 3 2 5" xfId="11907" xr:uid="{00000000-0005-0000-0000-0000862E0000}"/>
    <cellStyle name="Comma 2 3 6 2 3 2 5 3" xfId="27005" xr:uid="{00000000-0005-0000-0000-000080690000}"/>
    <cellStyle name="Comma 2 3 6 2 3 2 6" xfId="6886" xr:uid="{00000000-0005-0000-0000-0000E91A0000}"/>
    <cellStyle name="Comma 2 3 6 2 3 2 6 3" xfId="21988" xr:uid="{00000000-0005-0000-0000-0000E7550000}"/>
    <cellStyle name="Comma 2 3 6 2 3 2 8" xfId="16975" xr:uid="{00000000-0005-0000-0000-000052420000}"/>
    <cellStyle name="Comma 2 3 6 2 3 3" xfId="2233" xr:uid="{00000000-0005-0000-0000-0000BC080000}"/>
    <cellStyle name="Comma 2 3 6 2 3 3 2" xfId="3923" xr:uid="{00000000-0005-0000-0000-0000560F0000}"/>
    <cellStyle name="Comma 2 3 6 2 3 3 2 2" xfId="13996" xr:uid="{00000000-0005-0000-0000-0000AF360000}"/>
    <cellStyle name="Comma 2 3 6 2 3 3 2 2 3" xfId="29094" xr:uid="{00000000-0005-0000-0000-0000A9710000}"/>
    <cellStyle name="Comma 2 3 6 2 3 3 2 3" xfId="8976" xr:uid="{00000000-0005-0000-0000-000013230000}"/>
    <cellStyle name="Comma 2 3 6 2 3 3 2 3 3" xfId="24077" xr:uid="{00000000-0005-0000-0000-0000105E0000}"/>
    <cellStyle name="Comma 2 3 6 2 3 3 2 5" xfId="19064" xr:uid="{00000000-0005-0000-0000-00007B4A0000}"/>
    <cellStyle name="Comma 2 3 6 2 3 3 3" xfId="5615" xr:uid="{00000000-0005-0000-0000-0000F2150000}"/>
    <cellStyle name="Comma 2 3 6 2 3 3 3 2" xfId="15667" xr:uid="{00000000-0005-0000-0000-0000363D0000}"/>
    <cellStyle name="Comma 2 3 6 2 3 3 3 2 3" xfId="30765" xr:uid="{00000000-0005-0000-0000-000030780000}"/>
    <cellStyle name="Comma 2 3 6 2 3 3 3 3" xfId="10647" xr:uid="{00000000-0005-0000-0000-00009A290000}"/>
    <cellStyle name="Comma 2 3 6 2 3 3 3 3 3" xfId="25748" xr:uid="{00000000-0005-0000-0000-000097640000}"/>
    <cellStyle name="Comma 2 3 6 2 3 3 3 5" xfId="20735" xr:uid="{00000000-0005-0000-0000-000002510000}"/>
    <cellStyle name="Comma 2 3 6 2 3 3 4" xfId="12325" xr:uid="{00000000-0005-0000-0000-000028300000}"/>
    <cellStyle name="Comma 2 3 6 2 3 3 4 3" xfId="27423" xr:uid="{00000000-0005-0000-0000-0000226B0000}"/>
    <cellStyle name="Comma 2 3 6 2 3 3 5" xfId="7304" xr:uid="{00000000-0005-0000-0000-00008B1C0000}"/>
    <cellStyle name="Comma 2 3 6 2 3 3 5 3" xfId="22406" xr:uid="{00000000-0005-0000-0000-000089570000}"/>
    <cellStyle name="Comma 2 3 6 2 3 3 7" xfId="17393" xr:uid="{00000000-0005-0000-0000-0000F4430000}"/>
    <cellStyle name="Comma 2 3 6 2 3 4" xfId="3086" xr:uid="{00000000-0005-0000-0000-0000110C0000}"/>
    <cellStyle name="Comma 2 3 6 2 3 4 2" xfId="13160" xr:uid="{00000000-0005-0000-0000-00006B330000}"/>
    <cellStyle name="Comma 2 3 6 2 3 4 2 3" xfId="28258" xr:uid="{00000000-0005-0000-0000-0000656E0000}"/>
    <cellStyle name="Comma 2 3 6 2 3 4 3" xfId="8140" xr:uid="{00000000-0005-0000-0000-0000CF1F0000}"/>
    <cellStyle name="Comma 2 3 6 2 3 4 3 3" xfId="23241" xr:uid="{00000000-0005-0000-0000-0000CC5A0000}"/>
    <cellStyle name="Comma 2 3 6 2 3 4 5" xfId="18228" xr:uid="{00000000-0005-0000-0000-000037470000}"/>
    <cellStyle name="Comma 2 3 6 2 3 5" xfId="4779" xr:uid="{00000000-0005-0000-0000-0000AE120000}"/>
    <cellStyle name="Comma 2 3 6 2 3 5 2" xfId="14831" xr:uid="{00000000-0005-0000-0000-0000F2390000}"/>
    <cellStyle name="Comma 2 3 6 2 3 5 2 3" xfId="29929" xr:uid="{00000000-0005-0000-0000-0000EC740000}"/>
    <cellStyle name="Comma 2 3 6 2 3 5 3" xfId="9811" xr:uid="{00000000-0005-0000-0000-000056260000}"/>
    <cellStyle name="Comma 2 3 6 2 3 5 3 3" xfId="24912" xr:uid="{00000000-0005-0000-0000-000053610000}"/>
    <cellStyle name="Comma 2 3 6 2 3 5 5" xfId="19899" xr:uid="{00000000-0005-0000-0000-0000BE4D0000}"/>
    <cellStyle name="Comma 2 3 6 2 3 6" xfId="11489" xr:uid="{00000000-0005-0000-0000-0000E42C0000}"/>
    <cellStyle name="Comma 2 3 6 2 3 6 3" xfId="26587" xr:uid="{00000000-0005-0000-0000-0000DE670000}"/>
    <cellStyle name="Comma 2 3 6 2 3 7" xfId="6468" xr:uid="{00000000-0005-0000-0000-000047190000}"/>
    <cellStyle name="Comma 2 3 6 2 3 7 3" xfId="21570" xr:uid="{00000000-0005-0000-0000-000045540000}"/>
    <cellStyle name="Comma 2 3 6 2 3 9" xfId="16557" xr:uid="{00000000-0005-0000-0000-0000B0400000}"/>
    <cellStyle name="Comma 2 3 6 2 4" xfId="1604" xr:uid="{00000000-0005-0000-0000-000047060000}"/>
    <cellStyle name="Comma 2 3 6 2 4 2" xfId="2443" xr:uid="{00000000-0005-0000-0000-00008E090000}"/>
    <cellStyle name="Comma 2 3 6 2 4 2 2" xfId="4133" xr:uid="{00000000-0005-0000-0000-000028100000}"/>
    <cellStyle name="Comma 2 3 6 2 4 2 2 2" xfId="14206" xr:uid="{00000000-0005-0000-0000-000081370000}"/>
    <cellStyle name="Comma 2 3 6 2 4 2 2 2 3" xfId="29304" xr:uid="{00000000-0005-0000-0000-00007B720000}"/>
    <cellStyle name="Comma 2 3 6 2 4 2 2 3" xfId="9186" xr:uid="{00000000-0005-0000-0000-0000E5230000}"/>
    <cellStyle name="Comma 2 3 6 2 4 2 2 3 3" xfId="24287" xr:uid="{00000000-0005-0000-0000-0000E25E0000}"/>
    <cellStyle name="Comma 2 3 6 2 4 2 2 5" xfId="19274" xr:uid="{00000000-0005-0000-0000-00004D4B0000}"/>
    <cellStyle name="Comma 2 3 6 2 4 2 3" xfId="5825" xr:uid="{00000000-0005-0000-0000-0000C4160000}"/>
    <cellStyle name="Comma 2 3 6 2 4 2 3 2" xfId="15877" xr:uid="{00000000-0005-0000-0000-0000083E0000}"/>
    <cellStyle name="Comma 2 3 6 2 4 2 3 2 3" xfId="30975" xr:uid="{00000000-0005-0000-0000-000002790000}"/>
    <cellStyle name="Comma 2 3 6 2 4 2 3 3" xfId="10857" xr:uid="{00000000-0005-0000-0000-00006C2A0000}"/>
    <cellStyle name="Comma 2 3 6 2 4 2 3 3 3" xfId="25958" xr:uid="{00000000-0005-0000-0000-000069650000}"/>
    <cellStyle name="Comma 2 3 6 2 4 2 3 5" xfId="20945" xr:uid="{00000000-0005-0000-0000-0000D4510000}"/>
    <cellStyle name="Comma 2 3 6 2 4 2 4" xfId="12535" xr:uid="{00000000-0005-0000-0000-0000FA300000}"/>
    <cellStyle name="Comma 2 3 6 2 4 2 4 3" xfId="27633" xr:uid="{00000000-0005-0000-0000-0000F46B0000}"/>
    <cellStyle name="Comma 2 3 6 2 4 2 5" xfId="7514" xr:uid="{00000000-0005-0000-0000-00005D1D0000}"/>
    <cellStyle name="Comma 2 3 6 2 4 2 5 3" xfId="22616" xr:uid="{00000000-0005-0000-0000-00005B580000}"/>
    <cellStyle name="Comma 2 3 6 2 4 2 7" xfId="17603" xr:uid="{00000000-0005-0000-0000-0000C6440000}"/>
    <cellStyle name="Comma 2 3 6 2 4 3" xfId="3296" xr:uid="{00000000-0005-0000-0000-0000E30C0000}"/>
    <cellStyle name="Comma 2 3 6 2 4 3 2" xfId="13370" xr:uid="{00000000-0005-0000-0000-00003D340000}"/>
    <cellStyle name="Comma 2 3 6 2 4 3 2 3" xfId="28468" xr:uid="{00000000-0005-0000-0000-0000376F0000}"/>
    <cellStyle name="Comma 2 3 6 2 4 3 3" xfId="8350" xr:uid="{00000000-0005-0000-0000-0000A1200000}"/>
    <cellStyle name="Comma 2 3 6 2 4 3 3 3" xfId="23451" xr:uid="{00000000-0005-0000-0000-00009E5B0000}"/>
    <cellStyle name="Comma 2 3 6 2 4 3 5" xfId="18438" xr:uid="{00000000-0005-0000-0000-000009480000}"/>
    <cellStyle name="Comma 2 3 6 2 4 4" xfId="4989" xr:uid="{00000000-0005-0000-0000-000080130000}"/>
    <cellStyle name="Comma 2 3 6 2 4 4 2" xfId="15041" xr:uid="{00000000-0005-0000-0000-0000C43A0000}"/>
    <cellStyle name="Comma 2 3 6 2 4 4 2 3" xfId="30139" xr:uid="{00000000-0005-0000-0000-0000BE750000}"/>
    <cellStyle name="Comma 2 3 6 2 4 4 3" xfId="10021" xr:uid="{00000000-0005-0000-0000-000028270000}"/>
    <cellStyle name="Comma 2 3 6 2 4 4 3 3" xfId="25122" xr:uid="{00000000-0005-0000-0000-000025620000}"/>
    <cellStyle name="Comma 2 3 6 2 4 4 5" xfId="20109" xr:uid="{00000000-0005-0000-0000-0000904E0000}"/>
    <cellStyle name="Comma 2 3 6 2 4 5" xfId="11699" xr:uid="{00000000-0005-0000-0000-0000B62D0000}"/>
    <cellStyle name="Comma 2 3 6 2 4 5 3" xfId="26797" xr:uid="{00000000-0005-0000-0000-0000B0680000}"/>
    <cellStyle name="Comma 2 3 6 2 4 6" xfId="6678" xr:uid="{00000000-0005-0000-0000-0000191A0000}"/>
    <cellStyle name="Comma 2 3 6 2 4 6 3" xfId="21780" xr:uid="{00000000-0005-0000-0000-000017550000}"/>
    <cellStyle name="Comma 2 3 6 2 4 8" xfId="16767" xr:uid="{00000000-0005-0000-0000-000082410000}"/>
    <cellStyle name="Comma 2 3 6 2 5" xfId="2025" xr:uid="{00000000-0005-0000-0000-0000EC070000}"/>
    <cellStyle name="Comma 2 3 6 2 5 2" xfId="3715" xr:uid="{00000000-0005-0000-0000-0000860E0000}"/>
    <cellStyle name="Comma 2 3 6 2 5 2 2" xfId="13788" xr:uid="{00000000-0005-0000-0000-0000DF350000}"/>
    <cellStyle name="Comma 2 3 6 2 5 2 2 3" xfId="28886" xr:uid="{00000000-0005-0000-0000-0000D9700000}"/>
    <cellStyle name="Comma 2 3 6 2 5 2 3" xfId="8768" xr:uid="{00000000-0005-0000-0000-000043220000}"/>
    <cellStyle name="Comma 2 3 6 2 5 2 3 3" xfId="23869" xr:uid="{00000000-0005-0000-0000-0000405D0000}"/>
    <cellStyle name="Comma 2 3 6 2 5 2 5" xfId="18856" xr:uid="{00000000-0005-0000-0000-0000AB490000}"/>
    <cellStyle name="Comma 2 3 6 2 5 3" xfId="5407" xr:uid="{00000000-0005-0000-0000-000022150000}"/>
    <cellStyle name="Comma 2 3 6 2 5 3 2" xfId="15459" xr:uid="{00000000-0005-0000-0000-0000663C0000}"/>
    <cellStyle name="Comma 2 3 6 2 5 3 2 3" xfId="30557" xr:uid="{00000000-0005-0000-0000-000060770000}"/>
    <cellStyle name="Comma 2 3 6 2 5 3 3" xfId="10439" xr:uid="{00000000-0005-0000-0000-0000CA280000}"/>
    <cellStyle name="Comma 2 3 6 2 5 3 3 3" xfId="25540" xr:uid="{00000000-0005-0000-0000-0000C7630000}"/>
    <cellStyle name="Comma 2 3 6 2 5 3 5" xfId="20527" xr:uid="{00000000-0005-0000-0000-000032500000}"/>
    <cellStyle name="Comma 2 3 6 2 5 4" xfId="12117" xr:uid="{00000000-0005-0000-0000-0000582F0000}"/>
    <cellStyle name="Comma 2 3 6 2 5 4 3" xfId="27215" xr:uid="{00000000-0005-0000-0000-0000526A0000}"/>
    <cellStyle name="Comma 2 3 6 2 5 5" xfId="7096" xr:uid="{00000000-0005-0000-0000-0000BB1B0000}"/>
    <cellStyle name="Comma 2 3 6 2 5 5 3" xfId="22198" xr:uid="{00000000-0005-0000-0000-0000B9560000}"/>
    <cellStyle name="Comma 2 3 6 2 5 7" xfId="17185" xr:uid="{00000000-0005-0000-0000-000024430000}"/>
    <cellStyle name="Comma 2 3 6 2 6" xfId="2878" xr:uid="{00000000-0005-0000-0000-0000410B0000}"/>
    <cellStyle name="Comma 2 3 6 2 6 2" xfId="12952" xr:uid="{00000000-0005-0000-0000-00009B320000}"/>
    <cellStyle name="Comma 2 3 6 2 6 2 3" xfId="28050" xr:uid="{00000000-0005-0000-0000-0000956D0000}"/>
    <cellStyle name="Comma 2 3 6 2 6 3" xfId="7932" xr:uid="{00000000-0005-0000-0000-0000FF1E0000}"/>
    <cellStyle name="Comma 2 3 6 2 6 3 3" xfId="23033" xr:uid="{00000000-0005-0000-0000-0000FC590000}"/>
    <cellStyle name="Comma 2 3 6 2 6 5" xfId="18020" xr:uid="{00000000-0005-0000-0000-000067460000}"/>
    <cellStyle name="Comma 2 3 6 2 7" xfId="4571" xr:uid="{00000000-0005-0000-0000-0000DE110000}"/>
    <cellStyle name="Comma 2 3 6 2 7 2" xfId="14623" xr:uid="{00000000-0005-0000-0000-000022390000}"/>
    <cellStyle name="Comma 2 3 6 2 7 2 3" xfId="29721" xr:uid="{00000000-0005-0000-0000-00001C740000}"/>
    <cellStyle name="Comma 2 3 6 2 7 3" xfId="9603" xr:uid="{00000000-0005-0000-0000-000086250000}"/>
    <cellStyle name="Comma 2 3 6 2 7 3 3" xfId="24704" xr:uid="{00000000-0005-0000-0000-000083600000}"/>
    <cellStyle name="Comma 2 3 6 2 7 5" xfId="19691" xr:uid="{00000000-0005-0000-0000-0000EE4C0000}"/>
    <cellStyle name="Comma 2 3 6 2 8" xfId="11281" xr:uid="{00000000-0005-0000-0000-0000142C0000}"/>
    <cellStyle name="Comma 2 3 6 2 8 3" xfId="26379" xr:uid="{00000000-0005-0000-0000-00000E670000}"/>
    <cellStyle name="Comma 2 3 6 2 9" xfId="6260" xr:uid="{00000000-0005-0000-0000-000077180000}"/>
    <cellStyle name="Comma 2 3 6 2 9 3" xfId="21362" xr:uid="{00000000-0005-0000-0000-000075530000}"/>
    <cellStyle name="Comma 2 3 6 3" xfId="1224" xr:uid="{00000000-0005-0000-0000-0000CB040000}"/>
    <cellStyle name="Comma 2 3 6 3 10" xfId="16401" xr:uid="{00000000-0005-0000-0000-000014400000}"/>
    <cellStyle name="Comma 2 3 6 3 2" xfId="1443" xr:uid="{00000000-0005-0000-0000-0000A6050000}"/>
    <cellStyle name="Comma 2 3 6 3 2 2" xfId="1864" xr:uid="{00000000-0005-0000-0000-00004B070000}"/>
    <cellStyle name="Comma 2 3 6 3 2 2 2" xfId="2703" xr:uid="{00000000-0005-0000-0000-0000920A0000}"/>
    <cellStyle name="Comma 2 3 6 3 2 2 2 2" xfId="4393" xr:uid="{00000000-0005-0000-0000-00002C110000}"/>
    <cellStyle name="Comma 2 3 6 3 2 2 2 2 2" xfId="14466" xr:uid="{00000000-0005-0000-0000-000085380000}"/>
    <cellStyle name="Comma 2 3 6 3 2 2 2 2 2 3" xfId="29564" xr:uid="{00000000-0005-0000-0000-00007F730000}"/>
    <cellStyle name="Comma 2 3 6 3 2 2 2 2 3" xfId="9446" xr:uid="{00000000-0005-0000-0000-0000E9240000}"/>
    <cellStyle name="Comma 2 3 6 3 2 2 2 2 3 3" xfId="24547" xr:uid="{00000000-0005-0000-0000-0000E65F0000}"/>
    <cellStyle name="Comma 2 3 6 3 2 2 2 2 5" xfId="19534" xr:uid="{00000000-0005-0000-0000-0000514C0000}"/>
    <cellStyle name="Comma 2 3 6 3 2 2 2 3" xfId="6085" xr:uid="{00000000-0005-0000-0000-0000C8170000}"/>
    <cellStyle name="Comma 2 3 6 3 2 2 2 3 2" xfId="16137" xr:uid="{00000000-0005-0000-0000-00000C3F0000}"/>
    <cellStyle name="Comma 2 3 6 3 2 2 2 3 2 3" xfId="31235" xr:uid="{00000000-0005-0000-0000-0000067A0000}"/>
    <cellStyle name="Comma 2 3 6 3 2 2 2 3 3" xfId="11117" xr:uid="{00000000-0005-0000-0000-0000702B0000}"/>
    <cellStyle name="Comma 2 3 6 3 2 2 2 3 3 3" xfId="26218" xr:uid="{00000000-0005-0000-0000-00006D660000}"/>
    <cellStyle name="Comma 2 3 6 3 2 2 2 3 5" xfId="21205" xr:uid="{00000000-0005-0000-0000-0000D8520000}"/>
    <cellStyle name="Comma 2 3 6 3 2 2 2 4" xfId="12795" xr:uid="{00000000-0005-0000-0000-0000FE310000}"/>
    <cellStyle name="Comma 2 3 6 3 2 2 2 4 3" xfId="27893" xr:uid="{00000000-0005-0000-0000-0000F86C0000}"/>
    <cellStyle name="Comma 2 3 6 3 2 2 2 5" xfId="7774" xr:uid="{00000000-0005-0000-0000-0000611E0000}"/>
    <cellStyle name="Comma 2 3 6 3 2 2 2 5 3" xfId="22876" xr:uid="{00000000-0005-0000-0000-00005F590000}"/>
    <cellStyle name="Comma 2 3 6 3 2 2 2 7" xfId="17863" xr:uid="{00000000-0005-0000-0000-0000CA450000}"/>
    <cellStyle name="Comma 2 3 6 3 2 2 3" xfId="3556" xr:uid="{00000000-0005-0000-0000-0000E70D0000}"/>
    <cellStyle name="Comma 2 3 6 3 2 2 3 2" xfId="13630" xr:uid="{00000000-0005-0000-0000-000041350000}"/>
    <cellStyle name="Comma 2 3 6 3 2 2 3 2 3" xfId="28728" xr:uid="{00000000-0005-0000-0000-00003B700000}"/>
    <cellStyle name="Comma 2 3 6 3 2 2 3 3" xfId="8610" xr:uid="{00000000-0005-0000-0000-0000A5210000}"/>
    <cellStyle name="Comma 2 3 6 3 2 2 3 3 3" xfId="23711" xr:uid="{00000000-0005-0000-0000-0000A25C0000}"/>
    <cellStyle name="Comma 2 3 6 3 2 2 3 5" xfId="18698" xr:uid="{00000000-0005-0000-0000-00000D490000}"/>
    <cellStyle name="Comma 2 3 6 3 2 2 4" xfId="5249" xr:uid="{00000000-0005-0000-0000-000084140000}"/>
    <cellStyle name="Comma 2 3 6 3 2 2 4 2" xfId="15301" xr:uid="{00000000-0005-0000-0000-0000C83B0000}"/>
    <cellStyle name="Comma 2 3 6 3 2 2 4 2 3" xfId="30399" xr:uid="{00000000-0005-0000-0000-0000C2760000}"/>
    <cellStyle name="Comma 2 3 6 3 2 2 4 3" xfId="10281" xr:uid="{00000000-0005-0000-0000-00002C280000}"/>
    <cellStyle name="Comma 2 3 6 3 2 2 4 3 3" xfId="25382" xr:uid="{00000000-0005-0000-0000-000029630000}"/>
    <cellStyle name="Comma 2 3 6 3 2 2 4 5" xfId="20369" xr:uid="{00000000-0005-0000-0000-0000944F0000}"/>
    <cellStyle name="Comma 2 3 6 3 2 2 5" xfId="11959" xr:uid="{00000000-0005-0000-0000-0000BA2E0000}"/>
    <cellStyle name="Comma 2 3 6 3 2 2 5 3" xfId="27057" xr:uid="{00000000-0005-0000-0000-0000B4690000}"/>
    <cellStyle name="Comma 2 3 6 3 2 2 6" xfId="6938" xr:uid="{00000000-0005-0000-0000-00001D1B0000}"/>
    <cellStyle name="Comma 2 3 6 3 2 2 6 3" xfId="22040" xr:uid="{00000000-0005-0000-0000-00001B560000}"/>
    <cellStyle name="Comma 2 3 6 3 2 2 8" xfId="17027" xr:uid="{00000000-0005-0000-0000-000086420000}"/>
    <cellStyle name="Comma 2 3 6 3 2 3" xfId="2285" xr:uid="{00000000-0005-0000-0000-0000F0080000}"/>
    <cellStyle name="Comma 2 3 6 3 2 3 2" xfId="3975" xr:uid="{00000000-0005-0000-0000-00008A0F0000}"/>
    <cellStyle name="Comma 2 3 6 3 2 3 2 2" xfId="14048" xr:uid="{00000000-0005-0000-0000-0000E3360000}"/>
    <cellStyle name="Comma 2 3 6 3 2 3 2 2 3" xfId="29146" xr:uid="{00000000-0005-0000-0000-0000DD710000}"/>
    <cellStyle name="Comma 2 3 6 3 2 3 2 3" xfId="9028" xr:uid="{00000000-0005-0000-0000-000047230000}"/>
    <cellStyle name="Comma 2 3 6 3 2 3 2 3 3" xfId="24129" xr:uid="{00000000-0005-0000-0000-0000445E0000}"/>
    <cellStyle name="Comma 2 3 6 3 2 3 2 5" xfId="19116" xr:uid="{00000000-0005-0000-0000-0000AF4A0000}"/>
    <cellStyle name="Comma 2 3 6 3 2 3 3" xfId="5667" xr:uid="{00000000-0005-0000-0000-000026160000}"/>
    <cellStyle name="Comma 2 3 6 3 2 3 3 2" xfId="15719" xr:uid="{00000000-0005-0000-0000-00006A3D0000}"/>
    <cellStyle name="Comma 2 3 6 3 2 3 3 2 3" xfId="30817" xr:uid="{00000000-0005-0000-0000-000064780000}"/>
    <cellStyle name="Comma 2 3 6 3 2 3 3 3" xfId="10699" xr:uid="{00000000-0005-0000-0000-0000CE290000}"/>
    <cellStyle name="Comma 2 3 6 3 2 3 3 3 3" xfId="25800" xr:uid="{00000000-0005-0000-0000-0000CB640000}"/>
    <cellStyle name="Comma 2 3 6 3 2 3 3 5" xfId="20787" xr:uid="{00000000-0005-0000-0000-000036510000}"/>
    <cellStyle name="Comma 2 3 6 3 2 3 4" xfId="12377" xr:uid="{00000000-0005-0000-0000-00005C300000}"/>
    <cellStyle name="Comma 2 3 6 3 2 3 4 3" xfId="27475" xr:uid="{00000000-0005-0000-0000-0000566B0000}"/>
    <cellStyle name="Comma 2 3 6 3 2 3 5" xfId="7356" xr:uid="{00000000-0005-0000-0000-0000BF1C0000}"/>
    <cellStyle name="Comma 2 3 6 3 2 3 5 3" xfId="22458" xr:uid="{00000000-0005-0000-0000-0000BD570000}"/>
    <cellStyle name="Comma 2 3 6 3 2 3 7" xfId="17445" xr:uid="{00000000-0005-0000-0000-000028440000}"/>
    <cellStyle name="Comma 2 3 6 3 2 4" xfId="3138" xr:uid="{00000000-0005-0000-0000-0000450C0000}"/>
    <cellStyle name="Comma 2 3 6 3 2 4 2" xfId="13212" xr:uid="{00000000-0005-0000-0000-00009F330000}"/>
    <cellStyle name="Comma 2 3 6 3 2 4 2 3" xfId="28310" xr:uid="{00000000-0005-0000-0000-0000996E0000}"/>
    <cellStyle name="Comma 2 3 6 3 2 4 3" xfId="8192" xr:uid="{00000000-0005-0000-0000-000003200000}"/>
    <cellStyle name="Comma 2 3 6 3 2 4 3 3" xfId="23293" xr:uid="{00000000-0005-0000-0000-0000005B0000}"/>
    <cellStyle name="Comma 2 3 6 3 2 4 5" xfId="18280" xr:uid="{00000000-0005-0000-0000-00006B470000}"/>
    <cellStyle name="Comma 2 3 6 3 2 5" xfId="4831" xr:uid="{00000000-0005-0000-0000-0000E2120000}"/>
    <cellStyle name="Comma 2 3 6 3 2 5 2" xfId="14883" xr:uid="{00000000-0005-0000-0000-0000263A0000}"/>
    <cellStyle name="Comma 2 3 6 3 2 5 2 3" xfId="29981" xr:uid="{00000000-0005-0000-0000-000020750000}"/>
    <cellStyle name="Comma 2 3 6 3 2 5 3" xfId="9863" xr:uid="{00000000-0005-0000-0000-00008A260000}"/>
    <cellStyle name="Comma 2 3 6 3 2 5 3 3" xfId="24964" xr:uid="{00000000-0005-0000-0000-000087610000}"/>
    <cellStyle name="Comma 2 3 6 3 2 5 5" xfId="19951" xr:uid="{00000000-0005-0000-0000-0000F24D0000}"/>
    <cellStyle name="Comma 2 3 6 3 2 6" xfId="11541" xr:uid="{00000000-0005-0000-0000-0000182D0000}"/>
    <cellStyle name="Comma 2 3 6 3 2 6 3" xfId="26639" xr:uid="{00000000-0005-0000-0000-000012680000}"/>
    <cellStyle name="Comma 2 3 6 3 2 7" xfId="6520" xr:uid="{00000000-0005-0000-0000-00007B190000}"/>
    <cellStyle name="Comma 2 3 6 3 2 7 3" xfId="21622" xr:uid="{00000000-0005-0000-0000-000079540000}"/>
    <cellStyle name="Comma 2 3 6 3 2 9" xfId="16609" xr:uid="{00000000-0005-0000-0000-0000E4400000}"/>
    <cellStyle name="Comma 2 3 6 3 3" xfId="1656" xr:uid="{00000000-0005-0000-0000-00007B060000}"/>
    <cellStyle name="Comma 2 3 6 3 3 2" xfId="2495" xr:uid="{00000000-0005-0000-0000-0000C2090000}"/>
    <cellStyle name="Comma 2 3 6 3 3 2 2" xfId="4185" xr:uid="{00000000-0005-0000-0000-00005C100000}"/>
    <cellStyle name="Comma 2 3 6 3 3 2 2 2" xfId="14258" xr:uid="{00000000-0005-0000-0000-0000B5370000}"/>
    <cellStyle name="Comma 2 3 6 3 3 2 2 2 3" xfId="29356" xr:uid="{00000000-0005-0000-0000-0000AF720000}"/>
    <cellStyle name="Comma 2 3 6 3 3 2 2 3" xfId="9238" xr:uid="{00000000-0005-0000-0000-000019240000}"/>
    <cellStyle name="Comma 2 3 6 3 3 2 2 3 3" xfId="24339" xr:uid="{00000000-0005-0000-0000-0000165F0000}"/>
    <cellStyle name="Comma 2 3 6 3 3 2 2 5" xfId="19326" xr:uid="{00000000-0005-0000-0000-0000814B0000}"/>
    <cellStyle name="Comma 2 3 6 3 3 2 3" xfId="5877" xr:uid="{00000000-0005-0000-0000-0000F8160000}"/>
    <cellStyle name="Comma 2 3 6 3 3 2 3 2" xfId="15929" xr:uid="{00000000-0005-0000-0000-00003C3E0000}"/>
    <cellStyle name="Comma 2 3 6 3 3 2 3 2 3" xfId="31027" xr:uid="{00000000-0005-0000-0000-000036790000}"/>
    <cellStyle name="Comma 2 3 6 3 3 2 3 3" xfId="10909" xr:uid="{00000000-0005-0000-0000-0000A02A0000}"/>
    <cellStyle name="Comma 2 3 6 3 3 2 3 3 3" xfId="26010" xr:uid="{00000000-0005-0000-0000-00009D650000}"/>
    <cellStyle name="Comma 2 3 6 3 3 2 3 5" xfId="20997" xr:uid="{00000000-0005-0000-0000-000008520000}"/>
    <cellStyle name="Comma 2 3 6 3 3 2 4" xfId="12587" xr:uid="{00000000-0005-0000-0000-00002E310000}"/>
    <cellStyle name="Comma 2 3 6 3 3 2 4 3" xfId="27685" xr:uid="{00000000-0005-0000-0000-0000286C0000}"/>
    <cellStyle name="Comma 2 3 6 3 3 2 5" xfId="7566" xr:uid="{00000000-0005-0000-0000-0000911D0000}"/>
    <cellStyle name="Comma 2 3 6 3 3 2 5 3" xfId="22668" xr:uid="{00000000-0005-0000-0000-00008F580000}"/>
    <cellStyle name="Comma 2 3 6 3 3 2 7" xfId="17655" xr:uid="{00000000-0005-0000-0000-0000FA440000}"/>
    <cellStyle name="Comma 2 3 6 3 3 3" xfId="3348" xr:uid="{00000000-0005-0000-0000-0000170D0000}"/>
    <cellStyle name="Comma 2 3 6 3 3 3 2" xfId="13422" xr:uid="{00000000-0005-0000-0000-000071340000}"/>
    <cellStyle name="Comma 2 3 6 3 3 3 2 3" xfId="28520" xr:uid="{00000000-0005-0000-0000-00006B6F0000}"/>
    <cellStyle name="Comma 2 3 6 3 3 3 3" xfId="8402" xr:uid="{00000000-0005-0000-0000-0000D5200000}"/>
    <cellStyle name="Comma 2 3 6 3 3 3 3 3" xfId="23503" xr:uid="{00000000-0005-0000-0000-0000D25B0000}"/>
    <cellStyle name="Comma 2 3 6 3 3 3 5" xfId="18490" xr:uid="{00000000-0005-0000-0000-00003D480000}"/>
    <cellStyle name="Comma 2 3 6 3 3 4" xfId="5041" xr:uid="{00000000-0005-0000-0000-0000B4130000}"/>
    <cellStyle name="Comma 2 3 6 3 3 4 2" xfId="15093" xr:uid="{00000000-0005-0000-0000-0000F83A0000}"/>
    <cellStyle name="Comma 2 3 6 3 3 4 2 3" xfId="30191" xr:uid="{00000000-0005-0000-0000-0000F2750000}"/>
    <cellStyle name="Comma 2 3 6 3 3 4 3" xfId="10073" xr:uid="{00000000-0005-0000-0000-00005C270000}"/>
    <cellStyle name="Comma 2 3 6 3 3 4 3 3" xfId="25174" xr:uid="{00000000-0005-0000-0000-000059620000}"/>
    <cellStyle name="Comma 2 3 6 3 3 4 5" xfId="20161" xr:uid="{00000000-0005-0000-0000-0000C44E0000}"/>
    <cellStyle name="Comma 2 3 6 3 3 5" xfId="11751" xr:uid="{00000000-0005-0000-0000-0000EA2D0000}"/>
    <cellStyle name="Comma 2 3 6 3 3 5 3" xfId="26849" xr:uid="{00000000-0005-0000-0000-0000E4680000}"/>
    <cellStyle name="Comma 2 3 6 3 3 6" xfId="6730" xr:uid="{00000000-0005-0000-0000-00004D1A0000}"/>
    <cellStyle name="Comma 2 3 6 3 3 6 3" xfId="21832" xr:uid="{00000000-0005-0000-0000-00004B550000}"/>
    <cellStyle name="Comma 2 3 6 3 3 8" xfId="16819" xr:uid="{00000000-0005-0000-0000-0000B6410000}"/>
    <cellStyle name="Comma 2 3 6 3 4" xfId="2077" xr:uid="{00000000-0005-0000-0000-000020080000}"/>
    <cellStyle name="Comma 2 3 6 3 4 2" xfId="3767" xr:uid="{00000000-0005-0000-0000-0000BA0E0000}"/>
    <cellStyle name="Comma 2 3 6 3 4 2 2" xfId="13840" xr:uid="{00000000-0005-0000-0000-000013360000}"/>
    <cellStyle name="Comma 2 3 6 3 4 2 2 3" xfId="28938" xr:uid="{00000000-0005-0000-0000-00000D710000}"/>
    <cellStyle name="Comma 2 3 6 3 4 2 3" xfId="8820" xr:uid="{00000000-0005-0000-0000-000077220000}"/>
    <cellStyle name="Comma 2 3 6 3 4 2 3 3" xfId="23921" xr:uid="{00000000-0005-0000-0000-0000745D0000}"/>
    <cellStyle name="Comma 2 3 6 3 4 2 5" xfId="18908" xr:uid="{00000000-0005-0000-0000-0000DF490000}"/>
    <cellStyle name="Comma 2 3 6 3 4 3" xfId="5459" xr:uid="{00000000-0005-0000-0000-000056150000}"/>
    <cellStyle name="Comma 2 3 6 3 4 3 2" xfId="15511" xr:uid="{00000000-0005-0000-0000-00009A3C0000}"/>
    <cellStyle name="Comma 2 3 6 3 4 3 2 3" xfId="30609" xr:uid="{00000000-0005-0000-0000-000094770000}"/>
    <cellStyle name="Comma 2 3 6 3 4 3 3" xfId="10491" xr:uid="{00000000-0005-0000-0000-0000FE280000}"/>
    <cellStyle name="Comma 2 3 6 3 4 3 3 3" xfId="25592" xr:uid="{00000000-0005-0000-0000-0000FB630000}"/>
    <cellStyle name="Comma 2 3 6 3 4 3 5" xfId="20579" xr:uid="{00000000-0005-0000-0000-000066500000}"/>
    <cellStyle name="Comma 2 3 6 3 4 4" xfId="12169" xr:uid="{00000000-0005-0000-0000-00008C2F0000}"/>
    <cellStyle name="Comma 2 3 6 3 4 4 3" xfId="27267" xr:uid="{00000000-0005-0000-0000-0000866A0000}"/>
    <cellStyle name="Comma 2 3 6 3 4 5" xfId="7148" xr:uid="{00000000-0005-0000-0000-0000EF1B0000}"/>
    <cellStyle name="Comma 2 3 6 3 4 5 3" xfId="22250" xr:uid="{00000000-0005-0000-0000-0000ED560000}"/>
    <cellStyle name="Comma 2 3 6 3 4 7" xfId="17237" xr:uid="{00000000-0005-0000-0000-000058430000}"/>
    <cellStyle name="Comma 2 3 6 3 5" xfId="2930" xr:uid="{00000000-0005-0000-0000-0000750B0000}"/>
    <cellStyle name="Comma 2 3 6 3 5 2" xfId="13004" xr:uid="{00000000-0005-0000-0000-0000CF320000}"/>
    <cellStyle name="Comma 2 3 6 3 5 2 3" xfId="28102" xr:uid="{00000000-0005-0000-0000-0000C96D0000}"/>
    <cellStyle name="Comma 2 3 6 3 5 3" xfId="7984" xr:uid="{00000000-0005-0000-0000-0000331F0000}"/>
    <cellStyle name="Comma 2 3 6 3 5 3 3" xfId="23085" xr:uid="{00000000-0005-0000-0000-0000305A0000}"/>
    <cellStyle name="Comma 2 3 6 3 5 5" xfId="18072" xr:uid="{00000000-0005-0000-0000-00009B460000}"/>
    <cellStyle name="Comma 2 3 6 3 6" xfId="4623" xr:uid="{00000000-0005-0000-0000-000012120000}"/>
    <cellStyle name="Comma 2 3 6 3 6 2" xfId="14675" xr:uid="{00000000-0005-0000-0000-000056390000}"/>
    <cellStyle name="Comma 2 3 6 3 6 2 3" xfId="29773" xr:uid="{00000000-0005-0000-0000-000050740000}"/>
    <cellStyle name="Comma 2 3 6 3 6 3" xfId="9655" xr:uid="{00000000-0005-0000-0000-0000BA250000}"/>
    <cellStyle name="Comma 2 3 6 3 6 3 3" xfId="24756" xr:uid="{00000000-0005-0000-0000-0000B7600000}"/>
    <cellStyle name="Comma 2 3 6 3 6 5" xfId="19743" xr:uid="{00000000-0005-0000-0000-0000224D0000}"/>
    <cellStyle name="Comma 2 3 6 3 7" xfId="11333" xr:uid="{00000000-0005-0000-0000-0000482C0000}"/>
    <cellStyle name="Comma 2 3 6 3 7 3" xfId="26431" xr:uid="{00000000-0005-0000-0000-000042670000}"/>
    <cellStyle name="Comma 2 3 6 3 8" xfId="6312" xr:uid="{00000000-0005-0000-0000-0000AB180000}"/>
    <cellStyle name="Comma 2 3 6 3 8 3" xfId="21414" xr:uid="{00000000-0005-0000-0000-0000A9530000}"/>
    <cellStyle name="Comma 2 3 6 4" xfId="1337" xr:uid="{00000000-0005-0000-0000-00003C050000}"/>
    <cellStyle name="Comma 2 3 6 4 2" xfId="1760" xr:uid="{00000000-0005-0000-0000-0000E3060000}"/>
    <cellStyle name="Comma 2 3 6 4 2 2" xfId="2599" xr:uid="{00000000-0005-0000-0000-00002A0A0000}"/>
    <cellStyle name="Comma 2 3 6 4 2 2 2" xfId="4289" xr:uid="{00000000-0005-0000-0000-0000C4100000}"/>
    <cellStyle name="Comma 2 3 6 4 2 2 2 2" xfId="14362" xr:uid="{00000000-0005-0000-0000-00001D380000}"/>
    <cellStyle name="Comma 2 3 6 4 2 2 2 2 3" xfId="29460" xr:uid="{00000000-0005-0000-0000-000017730000}"/>
    <cellStyle name="Comma 2 3 6 4 2 2 2 3" xfId="9342" xr:uid="{00000000-0005-0000-0000-000081240000}"/>
    <cellStyle name="Comma 2 3 6 4 2 2 2 3 3" xfId="24443" xr:uid="{00000000-0005-0000-0000-00007E5F0000}"/>
    <cellStyle name="Comma 2 3 6 4 2 2 2 5" xfId="19430" xr:uid="{00000000-0005-0000-0000-0000E94B0000}"/>
    <cellStyle name="Comma 2 3 6 4 2 2 3" xfId="5981" xr:uid="{00000000-0005-0000-0000-000060170000}"/>
    <cellStyle name="Comma 2 3 6 4 2 2 3 2" xfId="16033" xr:uid="{00000000-0005-0000-0000-0000A43E0000}"/>
    <cellStyle name="Comma 2 3 6 4 2 2 3 2 3" xfId="31131" xr:uid="{00000000-0005-0000-0000-00009E790000}"/>
    <cellStyle name="Comma 2 3 6 4 2 2 3 3" xfId="11013" xr:uid="{00000000-0005-0000-0000-0000082B0000}"/>
    <cellStyle name="Comma 2 3 6 4 2 2 3 3 3" xfId="26114" xr:uid="{00000000-0005-0000-0000-000005660000}"/>
    <cellStyle name="Comma 2 3 6 4 2 2 3 5" xfId="21101" xr:uid="{00000000-0005-0000-0000-000070520000}"/>
    <cellStyle name="Comma 2 3 6 4 2 2 4" xfId="12691" xr:uid="{00000000-0005-0000-0000-000096310000}"/>
    <cellStyle name="Comma 2 3 6 4 2 2 4 3" xfId="27789" xr:uid="{00000000-0005-0000-0000-0000906C0000}"/>
    <cellStyle name="Comma 2 3 6 4 2 2 5" xfId="7670" xr:uid="{00000000-0005-0000-0000-0000F91D0000}"/>
    <cellStyle name="Comma 2 3 6 4 2 2 5 3" xfId="22772" xr:uid="{00000000-0005-0000-0000-0000F7580000}"/>
    <cellStyle name="Comma 2 3 6 4 2 2 7" xfId="17759" xr:uid="{00000000-0005-0000-0000-000062450000}"/>
    <cellStyle name="Comma 2 3 6 4 2 3" xfId="3452" xr:uid="{00000000-0005-0000-0000-00007F0D0000}"/>
    <cellStyle name="Comma 2 3 6 4 2 3 2" xfId="13526" xr:uid="{00000000-0005-0000-0000-0000D9340000}"/>
    <cellStyle name="Comma 2 3 6 4 2 3 2 3" xfId="28624" xr:uid="{00000000-0005-0000-0000-0000D36F0000}"/>
    <cellStyle name="Comma 2 3 6 4 2 3 3" xfId="8506" xr:uid="{00000000-0005-0000-0000-00003D210000}"/>
    <cellStyle name="Comma 2 3 6 4 2 3 3 3" xfId="23607" xr:uid="{00000000-0005-0000-0000-00003A5C0000}"/>
    <cellStyle name="Comma 2 3 6 4 2 3 5" xfId="18594" xr:uid="{00000000-0005-0000-0000-0000A5480000}"/>
    <cellStyle name="Comma 2 3 6 4 2 4" xfId="5145" xr:uid="{00000000-0005-0000-0000-00001C140000}"/>
    <cellStyle name="Comma 2 3 6 4 2 4 2" xfId="15197" xr:uid="{00000000-0005-0000-0000-0000603B0000}"/>
    <cellStyle name="Comma 2 3 6 4 2 4 2 3" xfId="30295" xr:uid="{00000000-0005-0000-0000-00005A760000}"/>
    <cellStyle name="Comma 2 3 6 4 2 4 3" xfId="10177" xr:uid="{00000000-0005-0000-0000-0000C4270000}"/>
    <cellStyle name="Comma 2 3 6 4 2 4 3 3" xfId="25278" xr:uid="{00000000-0005-0000-0000-0000C1620000}"/>
    <cellStyle name="Comma 2 3 6 4 2 4 5" xfId="20265" xr:uid="{00000000-0005-0000-0000-00002C4F0000}"/>
    <cellStyle name="Comma 2 3 6 4 2 5" xfId="11855" xr:uid="{00000000-0005-0000-0000-0000522E0000}"/>
    <cellStyle name="Comma 2 3 6 4 2 5 3" xfId="26953" xr:uid="{00000000-0005-0000-0000-00004C690000}"/>
    <cellStyle name="Comma 2 3 6 4 2 6" xfId="6834" xr:uid="{00000000-0005-0000-0000-0000B51A0000}"/>
    <cellStyle name="Comma 2 3 6 4 2 6 3" xfId="21936" xr:uid="{00000000-0005-0000-0000-0000B3550000}"/>
    <cellStyle name="Comma 2 3 6 4 2 8" xfId="16923" xr:uid="{00000000-0005-0000-0000-00001E420000}"/>
    <cellStyle name="Comma 2 3 6 4 3" xfId="2181" xr:uid="{00000000-0005-0000-0000-000088080000}"/>
    <cellStyle name="Comma 2 3 6 4 3 2" xfId="3871" xr:uid="{00000000-0005-0000-0000-0000220F0000}"/>
    <cellStyle name="Comma 2 3 6 4 3 2 2" xfId="13944" xr:uid="{00000000-0005-0000-0000-00007B360000}"/>
    <cellStyle name="Comma 2 3 6 4 3 2 2 3" xfId="29042" xr:uid="{00000000-0005-0000-0000-000075710000}"/>
    <cellStyle name="Comma 2 3 6 4 3 2 3" xfId="8924" xr:uid="{00000000-0005-0000-0000-0000DF220000}"/>
    <cellStyle name="Comma 2 3 6 4 3 2 3 3" xfId="24025" xr:uid="{00000000-0005-0000-0000-0000DC5D0000}"/>
    <cellStyle name="Comma 2 3 6 4 3 2 5" xfId="19012" xr:uid="{00000000-0005-0000-0000-0000474A0000}"/>
    <cellStyle name="Comma 2 3 6 4 3 3" xfId="5563" xr:uid="{00000000-0005-0000-0000-0000BE150000}"/>
    <cellStyle name="Comma 2 3 6 4 3 3 2" xfId="15615" xr:uid="{00000000-0005-0000-0000-0000023D0000}"/>
    <cellStyle name="Comma 2 3 6 4 3 3 2 3" xfId="30713" xr:uid="{00000000-0005-0000-0000-0000FC770000}"/>
    <cellStyle name="Comma 2 3 6 4 3 3 3" xfId="10595" xr:uid="{00000000-0005-0000-0000-000066290000}"/>
    <cellStyle name="Comma 2 3 6 4 3 3 3 3" xfId="25696" xr:uid="{00000000-0005-0000-0000-000063640000}"/>
    <cellStyle name="Comma 2 3 6 4 3 3 5" xfId="20683" xr:uid="{00000000-0005-0000-0000-0000CE500000}"/>
    <cellStyle name="Comma 2 3 6 4 3 4" xfId="12273" xr:uid="{00000000-0005-0000-0000-0000F42F0000}"/>
    <cellStyle name="Comma 2 3 6 4 3 4 3" xfId="27371" xr:uid="{00000000-0005-0000-0000-0000EE6A0000}"/>
    <cellStyle name="Comma 2 3 6 4 3 5" xfId="7252" xr:uid="{00000000-0005-0000-0000-0000571C0000}"/>
    <cellStyle name="Comma 2 3 6 4 3 5 3" xfId="22354" xr:uid="{00000000-0005-0000-0000-000055570000}"/>
    <cellStyle name="Comma 2 3 6 4 3 7" xfId="17341" xr:uid="{00000000-0005-0000-0000-0000C0430000}"/>
    <cellStyle name="Comma 2 3 6 4 4" xfId="3034" xr:uid="{00000000-0005-0000-0000-0000DD0B0000}"/>
    <cellStyle name="Comma 2 3 6 4 4 2" xfId="13108" xr:uid="{00000000-0005-0000-0000-000037330000}"/>
    <cellStyle name="Comma 2 3 6 4 4 2 3" xfId="28206" xr:uid="{00000000-0005-0000-0000-0000316E0000}"/>
    <cellStyle name="Comma 2 3 6 4 4 3" xfId="8088" xr:uid="{00000000-0005-0000-0000-00009B1F0000}"/>
    <cellStyle name="Comma 2 3 6 4 4 3 3" xfId="23189" xr:uid="{00000000-0005-0000-0000-0000985A0000}"/>
    <cellStyle name="Comma 2 3 6 4 4 5" xfId="18176" xr:uid="{00000000-0005-0000-0000-000003470000}"/>
    <cellStyle name="Comma 2 3 6 4 5" xfId="4727" xr:uid="{00000000-0005-0000-0000-00007A120000}"/>
    <cellStyle name="Comma 2 3 6 4 5 2" xfId="14779" xr:uid="{00000000-0005-0000-0000-0000BE390000}"/>
    <cellStyle name="Comma 2 3 6 4 5 2 3" xfId="29877" xr:uid="{00000000-0005-0000-0000-0000B8740000}"/>
    <cellStyle name="Comma 2 3 6 4 5 3" xfId="9759" xr:uid="{00000000-0005-0000-0000-000022260000}"/>
    <cellStyle name="Comma 2 3 6 4 5 3 3" xfId="24860" xr:uid="{00000000-0005-0000-0000-00001F610000}"/>
    <cellStyle name="Comma 2 3 6 4 5 5" xfId="19847" xr:uid="{00000000-0005-0000-0000-00008A4D0000}"/>
    <cellStyle name="Comma 2 3 6 4 6" xfId="11437" xr:uid="{00000000-0005-0000-0000-0000B02C0000}"/>
    <cellStyle name="Comma 2 3 6 4 6 3" xfId="26535" xr:uid="{00000000-0005-0000-0000-0000AA670000}"/>
    <cellStyle name="Comma 2 3 6 4 7" xfId="6416" xr:uid="{00000000-0005-0000-0000-000013190000}"/>
    <cellStyle name="Comma 2 3 6 4 7 3" xfId="21518" xr:uid="{00000000-0005-0000-0000-000011540000}"/>
    <cellStyle name="Comma 2 3 6 4 9" xfId="16505" xr:uid="{00000000-0005-0000-0000-00007C400000}"/>
    <cellStyle name="Comma 2 3 6 5" xfId="1550" xr:uid="{00000000-0005-0000-0000-000011060000}"/>
    <cellStyle name="Comma 2 3 6 5 2" xfId="2391" xr:uid="{00000000-0005-0000-0000-00005A090000}"/>
    <cellStyle name="Comma 2 3 6 5 2 2" xfId="4081" xr:uid="{00000000-0005-0000-0000-0000F40F0000}"/>
    <cellStyle name="Comma 2 3 6 5 2 2 2" xfId="14154" xr:uid="{00000000-0005-0000-0000-00004D370000}"/>
    <cellStyle name="Comma 2 3 6 5 2 2 2 3" xfId="29252" xr:uid="{00000000-0005-0000-0000-000047720000}"/>
    <cellStyle name="Comma 2 3 6 5 2 2 3" xfId="9134" xr:uid="{00000000-0005-0000-0000-0000B1230000}"/>
    <cellStyle name="Comma 2 3 6 5 2 2 3 3" xfId="24235" xr:uid="{00000000-0005-0000-0000-0000AE5E0000}"/>
    <cellStyle name="Comma 2 3 6 5 2 2 5" xfId="19222" xr:uid="{00000000-0005-0000-0000-0000194B0000}"/>
    <cellStyle name="Comma 2 3 6 5 2 3" xfId="5773" xr:uid="{00000000-0005-0000-0000-000090160000}"/>
    <cellStyle name="Comma 2 3 6 5 2 3 2" xfId="15825" xr:uid="{00000000-0005-0000-0000-0000D43D0000}"/>
    <cellStyle name="Comma 2 3 6 5 2 3 2 3" xfId="30923" xr:uid="{00000000-0005-0000-0000-0000CE780000}"/>
    <cellStyle name="Comma 2 3 6 5 2 3 3" xfId="10805" xr:uid="{00000000-0005-0000-0000-0000382A0000}"/>
    <cellStyle name="Comma 2 3 6 5 2 3 3 3" xfId="25906" xr:uid="{00000000-0005-0000-0000-000035650000}"/>
    <cellStyle name="Comma 2 3 6 5 2 3 5" xfId="20893" xr:uid="{00000000-0005-0000-0000-0000A0510000}"/>
    <cellStyle name="Comma 2 3 6 5 2 4" xfId="12483" xr:uid="{00000000-0005-0000-0000-0000C6300000}"/>
    <cellStyle name="Comma 2 3 6 5 2 4 3" xfId="27581" xr:uid="{00000000-0005-0000-0000-0000C06B0000}"/>
    <cellStyle name="Comma 2 3 6 5 2 5" xfId="7462" xr:uid="{00000000-0005-0000-0000-0000291D0000}"/>
    <cellStyle name="Comma 2 3 6 5 2 5 3" xfId="22564" xr:uid="{00000000-0005-0000-0000-000027580000}"/>
    <cellStyle name="Comma 2 3 6 5 2 7" xfId="17551" xr:uid="{00000000-0005-0000-0000-000092440000}"/>
    <cellStyle name="Comma 2 3 6 5 3" xfId="3244" xr:uid="{00000000-0005-0000-0000-0000AF0C0000}"/>
    <cellStyle name="Comma 2 3 6 5 3 2" xfId="13318" xr:uid="{00000000-0005-0000-0000-000009340000}"/>
    <cellStyle name="Comma 2 3 6 5 3 2 3" xfId="28416" xr:uid="{00000000-0005-0000-0000-0000036F0000}"/>
    <cellStyle name="Comma 2 3 6 5 3 3" xfId="8298" xr:uid="{00000000-0005-0000-0000-00006D200000}"/>
    <cellStyle name="Comma 2 3 6 5 3 3 3" xfId="23399" xr:uid="{00000000-0005-0000-0000-00006A5B0000}"/>
    <cellStyle name="Comma 2 3 6 5 3 5" xfId="18386" xr:uid="{00000000-0005-0000-0000-0000D5470000}"/>
    <cellStyle name="Comma 2 3 6 5 4" xfId="4937" xr:uid="{00000000-0005-0000-0000-00004C130000}"/>
    <cellStyle name="Comma 2 3 6 5 4 2" xfId="14989" xr:uid="{00000000-0005-0000-0000-0000903A0000}"/>
    <cellStyle name="Comma 2 3 6 5 4 2 3" xfId="30087" xr:uid="{00000000-0005-0000-0000-00008A750000}"/>
    <cellStyle name="Comma 2 3 6 5 4 3" xfId="9969" xr:uid="{00000000-0005-0000-0000-0000F4260000}"/>
    <cellStyle name="Comma 2 3 6 5 4 3 3" xfId="25070" xr:uid="{00000000-0005-0000-0000-0000F1610000}"/>
    <cellStyle name="Comma 2 3 6 5 4 5" xfId="20057" xr:uid="{00000000-0005-0000-0000-00005C4E0000}"/>
    <cellStyle name="Comma 2 3 6 5 5" xfId="11647" xr:uid="{00000000-0005-0000-0000-0000822D0000}"/>
    <cellStyle name="Comma 2 3 6 5 5 3" xfId="26745" xr:uid="{00000000-0005-0000-0000-00007C680000}"/>
    <cellStyle name="Comma 2 3 6 5 6" xfId="6626" xr:uid="{00000000-0005-0000-0000-0000E5190000}"/>
    <cellStyle name="Comma 2 3 6 5 6 3" xfId="21728" xr:uid="{00000000-0005-0000-0000-0000E3540000}"/>
    <cellStyle name="Comma 2 3 6 5 8" xfId="16715" xr:uid="{00000000-0005-0000-0000-00004E410000}"/>
    <cellStyle name="Comma 2 3 6 6" xfId="1971" xr:uid="{00000000-0005-0000-0000-0000B6070000}"/>
    <cellStyle name="Comma 2 3 6 6 2" xfId="3663" xr:uid="{00000000-0005-0000-0000-0000520E0000}"/>
    <cellStyle name="Comma 2 3 6 6 2 2" xfId="13736" xr:uid="{00000000-0005-0000-0000-0000AB350000}"/>
    <cellStyle name="Comma 2 3 6 6 2 2 3" xfId="28834" xr:uid="{00000000-0005-0000-0000-0000A5700000}"/>
    <cellStyle name="Comma 2 3 6 6 2 3" xfId="8716" xr:uid="{00000000-0005-0000-0000-00000F220000}"/>
    <cellStyle name="Comma 2 3 6 6 2 3 3" xfId="23817" xr:uid="{00000000-0005-0000-0000-00000C5D0000}"/>
    <cellStyle name="Comma 2 3 6 6 2 5" xfId="18804" xr:uid="{00000000-0005-0000-0000-000077490000}"/>
    <cellStyle name="Comma 2 3 6 6 3" xfId="5355" xr:uid="{00000000-0005-0000-0000-0000EE140000}"/>
    <cellStyle name="Comma 2 3 6 6 3 2" xfId="15407" xr:uid="{00000000-0005-0000-0000-0000323C0000}"/>
    <cellStyle name="Comma 2 3 6 6 3 2 3" xfId="30505" xr:uid="{00000000-0005-0000-0000-00002C770000}"/>
    <cellStyle name="Comma 2 3 6 6 3 3" xfId="10387" xr:uid="{00000000-0005-0000-0000-000096280000}"/>
    <cellStyle name="Comma 2 3 6 6 3 3 3" xfId="25488" xr:uid="{00000000-0005-0000-0000-000093630000}"/>
    <cellStyle name="Comma 2 3 6 6 3 5" xfId="20475" xr:uid="{00000000-0005-0000-0000-0000FE4F0000}"/>
    <cellStyle name="Comma 2 3 6 6 4" xfId="12065" xr:uid="{00000000-0005-0000-0000-0000242F0000}"/>
    <cellStyle name="Comma 2 3 6 6 4 3" xfId="27163" xr:uid="{00000000-0005-0000-0000-00001E6A0000}"/>
    <cellStyle name="Comma 2 3 6 6 5" xfId="7044" xr:uid="{00000000-0005-0000-0000-0000871B0000}"/>
    <cellStyle name="Comma 2 3 6 6 5 3" xfId="22146" xr:uid="{00000000-0005-0000-0000-000085560000}"/>
    <cellStyle name="Comma 2 3 6 6 7" xfId="17133" xr:uid="{00000000-0005-0000-0000-0000F0420000}"/>
    <cellStyle name="Comma 2 3 6 7" xfId="2820" xr:uid="{00000000-0005-0000-0000-0000070B0000}"/>
    <cellStyle name="Comma 2 3 6 7 2" xfId="12900" xr:uid="{00000000-0005-0000-0000-000067320000}"/>
    <cellStyle name="Comma 2 3 6 7 2 3" xfId="27998" xr:uid="{00000000-0005-0000-0000-0000616D0000}"/>
    <cellStyle name="Comma 2 3 6 7 3" xfId="7880" xr:uid="{00000000-0005-0000-0000-0000CB1E0000}"/>
    <cellStyle name="Comma 2 3 6 7 3 3" xfId="22981" xr:uid="{00000000-0005-0000-0000-0000C8590000}"/>
    <cellStyle name="Comma 2 3 6 7 5" xfId="17968" xr:uid="{00000000-0005-0000-0000-000033460000}"/>
    <cellStyle name="Comma 2 3 6 8" xfId="4515" xr:uid="{00000000-0005-0000-0000-0000A6110000}"/>
    <cellStyle name="Comma 2 3 6 8 2" xfId="14571" xr:uid="{00000000-0005-0000-0000-0000EE380000}"/>
    <cellStyle name="Comma 2 3 6 8 2 3" xfId="29669" xr:uid="{00000000-0005-0000-0000-0000E8730000}"/>
    <cellStyle name="Comma 2 3 6 8 3" xfId="9551" xr:uid="{00000000-0005-0000-0000-000052250000}"/>
    <cellStyle name="Comma 2 3 6 8 3 3" xfId="24652" xr:uid="{00000000-0005-0000-0000-00004F600000}"/>
    <cellStyle name="Comma 2 3 6 8 5" xfId="19639" xr:uid="{00000000-0005-0000-0000-0000BA4C0000}"/>
    <cellStyle name="Comma 2 3 6 9" xfId="11227" xr:uid="{00000000-0005-0000-0000-0000DE2B0000}"/>
    <cellStyle name="Comma 2 3 6 9 3" xfId="26327" xr:uid="{00000000-0005-0000-0000-0000DA660000}"/>
    <cellStyle name="Comma 2 3 7" xfId="674" xr:uid="{00000000-0005-0000-0000-0000A4020000}"/>
    <cellStyle name="Comma 2 3 8" xfId="668" xr:uid="{00000000-0005-0000-0000-00009E020000}"/>
    <cellStyle name="Comma 2 3 9" xfId="31411" xr:uid="{24E660DF-AB53-4AB3-9245-49F6D2E26331}"/>
    <cellStyle name="Comma 20" xfId="1268" xr:uid="{00000000-0005-0000-0000-0000F7040000}"/>
    <cellStyle name="Comma 20 2" xfId="31392" xr:uid="{D64F4D40-BFBD-434C-ADE0-AF631C781096}"/>
    <cellStyle name="Comma 21" xfId="1325" xr:uid="{00000000-0005-0000-0000-000030050000}"/>
    <cellStyle name="Comma 22" xfId="1327" xr:uid="{00000000-0005-0000-0000-000032050000}"/>
    <cellStyle name="Comma 23" xfId="1381" xr:uid="{00000000-0005-0000-0000-000068050000}"/>
    <cellStyle name="Comma 24" xfId="1594" xr:uid="{00000000-0005-0000-0000-00003D060000}"/>
    <cellStyle name="Comma 25" xfId="2015" xr:uid="{00000000-0005-0000-0000-0000E2070000}"/>
    <cellStyle name="Comma 26" xfId="2805" xr:uid="{00000000-0005-0000-0000-0000F80A0000}"/>
    <cellStyle name="Comma 27" xfId="2803" xr:uid="{00000000-0005-0000-0000-0000F60A0000}"/>
    <cellStyle name="Comma 28" xfId="2868" xr:uid="{00000000-0005-0000-0000-0000370B0000}"/>
    <cellStyle name="Comma 29" xfId="4491" xr:uid="{00000000-0005-0000-0000-00008E110000}"/>
    <cellStyle name="Comma 3" xfId="52" xr:uid="{00000000-0005-0000-0000-000034000000}"/>
    <cellStyle name="Comma 3 2" xfId="53" xr:uid="{00000000-0005-0000-0000-000035000000}"/>
    <cellStyle name="Comma 3 3" xfId="31427" xr:uid="{7C492A77-A361-4142-93D0-F5C976F60761}"/>
    <cellStyle name="Comma 3 4" xfId="31379" xr:uid="{900088E6-44F9-4571-8C5C-3FA9DA40694E}"/>
    <cellStyle name="Comma 30" xfId="4499" xr:uid="{00000000-0005-0000-0000-000096110000}"/>
    <cellStyle name="Comma 31" xfId="4498" xr:uid="{00000000-0005-0000-0000-000095110000}"/>
    <cellStyle name="Comma 32" xfId="4500" xr:uid="{00000000-0005-0000-0000-000097110000}"/>
    <cellStyle name="Comma 33" xfId="4497" xr:uid="{00000000-0005-0000-0000-000094110000}"/>
    <cellStyle name="Comma 34" xfId="4496" xr:uid="{00000000-0005-0000-0000-000093110000}"/>
    <cellStyle name="Comma 35" xfId="4493" xr:uid="{00000000-0005-0000-0000-000090110000}"/>
    <cellStyle name="Comma 36" xfId="4494" xr:uid="{00000000-0005-0000-0000-000091110000}"/>
    <cellStyle name="Comma 37" xfId="4501" xr:uid="{00000000-0005-0000-0000-000098110000}"/>
    <cellStyle name="Comma 38" xfId="4504" xr:uid="{00000000-0005-0000-0000-00009B110000}"/>
    <cellStyle name="Comma 39" xfId="2822" xr:uid="{00000000-0005-0000-0000-0000090B0000}"/>
    <cellStyle name="Comma 4" xfId="54" xr:uid="{00000000-0005-0000-0000-000036000000}"/>
    <cellStyle name="Comma 4 10" xfId="398" xr:uid="{00000000-0005-0000-0000-000090010000}"/>
    <cellStyle name="Comma 4 11" xfId="31447" xr:uid="{26A947C3-BC09-4117-96EF-6E528CA0AF99}"/>
    <cellStyle name="Comma 4 2" xfId="676" xr:uid="{00000000-0005-0000-0000-0000A6020000}"/>
    <cellStyle name="Comma 4 2 2" xfId="677" xr:uid="{00000000-0005-0000-0000-0000A7020000}"/>
    <cellStyle name="Comma 4 3" xfId="678" xr:uid="{00000000-0005-0000-0000-0000A8020000}"/>
    <cellStyle name="Comma 4 4" xfId="679" xr:uid="{00000000-0005-0000-0000-0000A9020000}"/>
    <cellStyle name="Comma 4 5" xfId="680" xr:uid="{00000000-0005-0000-0000-0000AA020000}"/>
    <cellStyle name="Comma 4 6" xfId="681" xr:uid="{00000000-0005-0000-0000-0000AB020000}"/>
    <cellStyle name="Comma 4 7" xfId="682" xr:uid="{00000000-0005-0000-0000-0000AC020000}"/>
    <cellStyle name="Comma 4 8" xfId="683" xr:uid="{00000000-0005-0000-0000-0000AD020000}"/>
    <cellStyle name="Comma 4 9" xfId="675" xr:uid="{00000000-0005-0000-0000-0000A5020000}"/>
    <cellStyle name="Comma 40" xfId="4502" xr:uid="{00000000-0005-0000-0000-000099110000}"/>
    <cellStyle name="Comma 41" xfId="4561" xr:uid="{00000000-0005-0000-0000-0000D4110000}"/>
    <cellStyle name="Comma 42" xfId="6182" xr:uid="{00000000-0005-0000-0000-000029180000}"/>
    <cellStyle name="Comma 43" xfId="6188" xr:uid="{00000000-0005-0000-0000-00002F180000}"/>
    <cellStyle name="Comma 44" xfId="6187" xr:uid="{00000000-0005-0000-0000-00002E180000}"/>
    <cellStyle name="Comma 45" xfId="6189" xr:uid="{00000000-0005-0000-0000-000030180000}"/>
    <cellStyle name="Comma 46" xfId="6186" xr:uid="{00000000-0005-0000-0000-00002D180000}"/>
    <cellStyle name="Comma 47" xfId="6185" xr:uid="{00000000-0005-0000-0000-00002C180000}"/>
    <cellStyle name="Comma 48" xfId="11271" xr:uid="{00000000-0005-0000-0000-00000A2C0000}"/>
    <cellStyle name="Comma 49" xfId="16243" xr:uid="{00000000-0005-0000-0000-0000763F0000}"/>
    <cellStyle name="Comma 5" xfId="55" xr:uid="{00000000-0005-0000-0000-000037000000}"/>
    <cellStyle name="Comma 5 2" xfId="684" xr:uid="{00000000-0005-0000-0000-0000AE020000}"/>
    <cellStyle name="Comma 50" xfId="16239" xr:uid="{00000000-0005-0000-0000-0000723F0000}"/>
    <cellStyle name="Comma 51" xfId="16236" xr:uid="{00000000-0005-0000-0000-00006F3F0000}"/>
    <cellStyle name="Comma 52" xfId="6250" xr:uid="{00000000-0005-0000-0000-00006D180000}"/>
    <cellStyle name="Comma 53" xfId="6204" xr:uid="{00000000-0005-0000-0000-00003F180000}"/>
    <cellStyle name="Comma 54" xfId="16264" xr:uid="{00000000-0005-0000-0000-00008B3F0000}"/>
    <cellStyle name="Comma 55" xfId="16273" xr:uid="{00000000-0005-0000-0000-0000943F0000}"/>
    <cellStyle name="Comma 56" xfId="16258" xr:uid="{00000000-0005-0000-0000-0000853F0000}"/>
    <cellStyle name="Comma 57" xfId="16250" xr:uid="{00000000-0005-0000-0000-00007D3F0000}"/>
    <cellStyle name="Comma 58" xfId="16282" xr:uid="{00000000-0005-0000-0000-00009D3F0000}"/>
    <cellStyle name="Comma 59" xfId="16262" xr:uid="{00000000-0005-0000-0000-0000893F0000}"/>
    <cellStyle name="Comma 6" xfId="56" xr:uid="{00000000-0005-0000-0000-000038000000}"/>
    <cellStyle name="Comma 6 2" xfId="685" xr:uid="{00000000-0005-0000-0000-0000AF020000}"/>
    <cellStyle name="Comma 60" xfId="16270" xr:uid="{00000000-0005-0000-0000-0000913F0000}"/>
    <cellStyle name="Comma 61" xfId="16248" xr:uid="{00000000-0005-0000-0000-00007B3F0000}"/>
    <cellStyle name="Comma 62" xfId="16257" xr:uid="{00000000-0005-0000-0000-0000843F0000}"/>
    <cellStyle name="Comma 63" xfId="16252" xr:uid="{00000000-0005-0000-0000-00007F3F0000}"/>
    <cellStyle name="Comma 64" xfId="16286" xr:uid="{00000000-0005-0000-0000-0000A13F0000}"/>
    <cellStyle name="Comma 65" xfId="16246" xr:uid="{00000000-0005-0000-0000-0000793F0000}"/>
    <cellStyle name="Comma 66" xfId="16275" xr:uid="{00000000-0005-0000-0000-0000963F0000}"/>
    <cellStyle name="Comma 67" xfId="16271" xr:uid="{00000000-0005-0000-0000-0000923F0000}"/>
    <cellStyle name="Comma 68" xfId="16278" xr:uid="{00000000-0005-0000-0000-0000993F0000}"/>
    <cellStyle name="Comma 69" xfId="31408" xr:uid="{BCEDD82F-6770-4912-B25E-EA6D320BD9FD}"/>
    <cellStyle name="Comma 7" xfId="57" xr:uid="{00000000-0005-0000-0000-000039000000}"/>
    <cellStyle name="Comma 7 2" xfId="686" xr:uid="{00000000-0005-0000-0000-0000B0020000}"/>
    <cellStyle name="Comma 70" xfId="31492" xr:uid="{99A98919-E53A-45A0-9E04-76875EBFB8B9}"/>
    <cellStyle name="Comma 71" xfId="31395" xr:uid="{869221D1-3E42-464B-A6C1-75ECA7D35AC7}"/>
    <cellStyle name="Comma 72" xfId="31393" xr:uid="{5AC67F47-EA38-4BDB-9B7B-726E7308DD18}"/>
    <cellStyle name="Comma 74" xfId="16339" xr:uid="{00000000-0005-0000-0000-0000D63F0000}"/>
    <cellStyle name="Comma 8" xfId="58" xr:uid="{00000000-0005-0000-0000-00003A000000}"/>
    <cellStyle name="Comma 9" xfId="59" xr:uid="{00000000-0005-0000-0000-00003B000000}"/>
    <cellStyle name="Comma 9 2" xfId="687" xr:uid="{00000000-0005-0000-0000-0000B1020000}"/>
    <cellStyle name="Comma0" xfId="60" xr:uid="{00000000-0005-0000-0000-00003C000000}"/>
    <cellStyle name="Comma0 10" xfId="689" xr:uid="{00000000-0005-0000-0000-0000B3020000}"/>
    <cellStyle name="Comma0 10 2" xfId="690" xr:uid="{00000000-0005-0000-0000-0000B4020000}"/>
    <cellStyle name="Comma0 11" xfId="688" xr:uid="{00000000-0005-0000-0000-0000B2020000}"/>
    <cellStyle name="Comma0 2" xfId="61" xr:uid="{00000000-0005-0000-0000-00003D000000}"/>
    <cellStyle name="Comma0 2 2" xfId="62" xr:uid="{00000000-0005-0000-0000-00003E000000}"/>
    <cellStyle name="Comma0 2 2 2" xfId="507" xr:uid="{00000000-0005-0000-0000-0000FD010000}"/>
    <cellStyle name="Comma0 2 3" xfId="506" xr:uid="{00000000-0005-0000-0000-0000FC010000}"/>
    <cellStyle name="Comma0 3" xfId="63" xr:uid="{00000000-0005-0000-0000-00003F000000}"/>
    <cellStyle name="Comma0 3 2" xfId="508" xr:uid="{00000000-0005-0000-0000-0000FE010000}"/>
    <cellStyle name="Comma0 4" xfId="691" xr:uid="{00000000-0005-0000-0000-0000B5020000}"/>
    <cellStyle name="Comma0 5" xfId="692" xr:uid="{00000000-0005-0000-0000-0000B6020000}"/>
    <cellStyle name="Comma0 5 2" xfId="693" xr:uid="{00000000-0005-0000-0000-0000B7020000}"/>
    <cellStyle name="Comma0 5 3" xfId="694" xr:uid="{00000000-0005-0000-0000-0000B8020000}"/>
    <cellStyle name="Comma0 6" xfId="695" xr:uid="{00000000-0005-0000-0000-0000B9020000}"/>
    <cellStyle name="Comma0 6 2" xfId="696" xr:uid="{00000000-0005-0000-0000-0000BA020000}"/>
    <cellStyle name="Comma0 7" xfId="697" xr:uid="{00000000-0005-0000-0000-0000BB020000}"/>
    <cellStyle name="Comma0 7 2" xfId="698" xr:uid="{00000000-0005-0000-0000-0000BC020000}"/>
    <cellStyle name="Comma0 8" xfId="699" xr:uid="{00000000-0005-0000-0000-0000BD020000}"/>
    <cellStyle name="Comma0 9" xfId="700" xr:uid="{00000000-0005-0000-0000-0000BE020000}"/>
    <cellStyle name="Comma0 9 2" xfId="701" xr:uid="{00000000-0005-0000-0000-0000BF020000}"/>
    <cellStyle name="Currency" xfId="2" xr:uid="{00000000-0005-0000-0000-000002000000}"/>
    <cellStyle name="Currency [0]" xfId="3" xr:uid="{00000000-0005-0000-0000-000003000000}"/>
    <cellStyle name="Currency 10" xfId="703" xr:uid="{00000000-0005-0000-0000-0000C1020000}"/>
    <cellStyle name="Currency 10 2" xfId="704" xr:uid="{00000000-0005-0000-0000-0000C2020000}"/>
    <cellStyle name="Currency 11" xfId="705" xr:uid="{00000000-0005-0000-0000-0000C3020000}"/>
    <cellStyle name="Currency 11 2" xfId="706" xr:uid="{00000000-0005-0000-0000-0000C4020000}"/>
    <cellStyle name="Currency 12" xfId="707" xr:uid="{00000000-0005-0000-0000-0000C5020000}"/>
    <cellStyle name="Currency 13" xfId="708" xr:uid="{00000000-0005-0000-0000-0000C6020000}"/>
    <cellStyle name="Currency 14" xfId="702" xr:uid="{00000000-0005-0000-0000-0000C0020000}"/>
    <cellStyle name="Currency 15" xfId="31322" xr:uid="{D8F52CD7-1B47-4F8B-8B31-3476EE5754F0}"/>
    <cellStyle name="Currency 16" xfId="31327" xr:uid="{D1CC1DBE-5763-40F1-B8B3-997FE1E8BF2B}"/>
    <cellStyle name="Currency 17" xfId="31330" xr:uid="{ADFB15FD-01BC-4427-BBD1-7A84A3B136C1}"/>
    <cellStyle name="Currency 18" xfId="31332" xr:uid="{B297A0BE-84FF-42E6-9897-B4EF1E34B51C}"/>
    <cellStyle name="Currency 19" xfId="31334" xr:uid="{2CFA2792-B6A1-4C9A-B1F6-9DAFF814A128}"/>
    <cellStyle name="Currency 2" xfId="64" xr:uid="{00000000-0005-0000-0000-000040000000}"/>
    <cellStyle name="Currency 2 2" xfId="65" xr:uid="{00000000-0005-0000-0000-000041000000}"/>
    <cellStyle name="Currency 2 2 2" xfId="510" xr:uid="{00000000-0005-0000-0000-000000020000}"/>
    <cellStyle name="Currency 2 2 2 2" xfId="31413" xr:uid="{08B8F5D3-E029-44B6-A67C-6CCE732410B9}"/>
    <cellStyle name="Currency 2 3" xfId="509" xr:uid="{00000000-0005-0000-0000-0000FF010000}"/>
    <cellStyle name="Currency 2 4" xfId="31468" xr:uid="{ACCEC172-BF68-4043-8E36-820ECC0441AA}"/>
    <cellStyle name="Currency 20" xfId="31407" xr:uid="{DDD45DA2-9D7A-4561-A3AD-FB148A560FF6}"/>
    <cellStyle name="Currency 21" xfId="31491" xr:uid="{E0BB31E7-7A6F-4077-AA17-91BD97ED22D9}"/>
    <cellStyle name="Currency 22" xfId="31493" xr:uid="{7933F4D6-6A1F-4EE3-AE5B-785E51CD7B1C}"/>
    <cellStyle name="Currency 23" xfId="31489" xr:uid="{BFB58D6D-7D5E-476A-A00C-AF2CCB459358}"/>
    <cellStyle name="Currency 24" xfId="31496" xr:uid="{27846BB3-4C48-4D3D-8464-CF69393E22C3}"/>
    <cellStyle name="Currency 3" xfId="66" xr:uid="{00000000-0005-0000-0000-000042000000}"/>
    <cellStyle name="Currency 3 2" xfId="67" xr:uid="{00000000-0005-0000-0000-000043000000}"/>
    <cellStyle name="Currency 4" xfId="68" xr:uid="{00000000-0005-0000-0000-000044000000}"/>
    <cellStyle name="Currency 5" xfId="69" xr:uid="{00000000-0005-0000-0000-000045000000}"/>
    <cellStyle name="Currency 5 2" xfId="709" xr:uid="{00000000-0005-0000-0000-0000C7020000}"/>
    <cellStyle name="Currency 5 3" xfId="710" xr:uid="{00000000-0005-0000-0000-0000C8020000}"/>
    <cellStyle name="Currency 51" xfId="31380" xr:uid="{1644B177-E933-462E-A751-C74BE95FA267}"/>
    <cellStyle name="Currency 52" xfId="31388" xr:uid="{CC453F9C-90B5-42D3-8021-1CF8C981658E}"/>
    <cellStyle name="Currency 6" xfId="711" xr:uid="{00000000-0005-0000-0000-0000C9020000}"/>
    <cellStyle name="Currency 6 2" xfId="712" xr:uid="{00000000-0005-0000-0000-0000CA020000}"/>
    <cellStyle name="Currency 7" xfId="713" xr:uid="{00000000-0005-0000-0000-0000CB020000}"/>
    <cellStyle name="Currency 7 2" xfId="714" xr:uid="{00000000-0005-0000-0000-0000CC020000}"/>
    <cellStyle name="Currency 8" xfId="715" xr:uid="{00000000-0005-0000-0000-0000CD020000}"/>
    <cellStyle name="Currency 8 2" xfId="716" xr:uid="{00000000-0005-0000-0000-0000CE020000}"/>
    <cellStyle name="Currency 9" xfId="717" xr:uid="{00000000-0005-0000-0000-0000CF020000}"/>
    <cellStyle name="Currency0" xfId="70" xr:uid="{00000000-0005-0000-0000-000046000000}"/>
    <cellStyle name="Currency0 10" xfId="719" xr:uid="{00000000-0005-0000-0000-0000D1020000}"/>
    <cellStyle name="Currency0 10 2" xfId="720" xr:uid="{00000000-0005-0000-0000-0000D2020000}"/>
    <cellStyle name="Currency0 11" xfId="718" xr:uid="{00000000-0005-0000-0000-0000D0020000}"/>
    <cellStyle name="Currency0 12" xfId="417" xr:uid="{00000000-0005-0000-0000-0000A3010000}"/>
    <cellStyle name="Currency0 2" xfId="71" xr:uid="{00000000-0005-0000-0000-000047000000}"/>
    <cellStyle name="Currency0 2 2" xfId="72" xr:uid="{00000000-0005-0000-0000-000048000000}"/>
    <cellStyle name="Currency0 2 2 2" xfId="512" xr:uid="{00000000-0005-0000-0000-000002020000}"/>
    <cellStyle name="Currency0 2 2 3" xfId="419" xr:uid="{00000000-0005-0000-0000-0000A5010000}"/>
    <cellStyle name="Currency0 2 3" xfId="511" xr:uid="{00000000-0005-0000-0000-000001020000}"/>
    <cellStyle name="Currency0 2 4" xfId="418" xr:uid="{00000000-0005-0000-0000-0000A4010000}"/>
    <cellStyle name="Currency0 3" xfId="73" xr:uid="{00000000-0005-0000-0000-000049000000}"/>
    <cellStyle name="Currency0 3 2" xfId="513" xr:uid="{00000000-0005-0000-0000-000003020000}"/>
    <cellStyle name="Currency0 3 3" xfId="420" xr:uid="{00000000-0005-0000-0000-0000A6010000}"/>
    <cellStyle name="Currency0 4" xfId="721" xr:uid="{00000000-0005-0000-0000-0000D3020000}"/>
    <cellStyle name="Currency0 5" xfId="722" xr:uid="{00000000-0005-0000-0000-0000D4020000}"/>
    <cellStyle name="Currency0 5 2" xfId="723" xr:uid="{00000000-0005-0000-0000-0000D5020000}"/>
    <cellStyle name="Currency0 5 3" xfId="724" xr:uid="{00000000-0005-0000-0000-0000D6020000}"/>
    <cellStyle name="Currency0 6" xfId="725" xr:uid="{00000000-0005-0000-0000-0000D7020000}"/>
    <cellStyle name="Currency0 6 2" xfId="726" xr:uid="{00000000-0005-0000-0000-0000D8020000}"/>
    <cellStyle name="Currency0 7" xfId="727" xr:uid="{00000000-0005-0000-0000-0000D9020000}"/>
    <cellStyle name="Currency0 7 2" xfId="728" xr:uid="{00000000-0005-0000-0000-0000DA020000}"/>
    <cellStyle name="Currency0 8" xfId="729" xr:uid="{00000000-0005-0000-0000-0000DB020000}"/>
    <cellStyle name="Currency0 9" xfId="730" xr:uid="{00000000-0005-0000-0000-0000DC020000}"/>
    <cellStyle name="Currency0 9 2" xfId="731" xr:uid="{00000000-0005-0000-0000-0000DD020000}"/>
    <cellStyle name="Date" xfId="74" xr:uid="{00000000-0005-0000-0000-00004A000000}"/>
    <cellStyle name="Date 10" xfId="733" xr:uid="{00000000-0005-0000-0000-0000DF020000}"/>
    <cellStyle name="Date 10 2" xfId="734" xr:uid="{00000000-0005-0000-0000-0000E0020000}"/>
    <cellStyle name="Date 11" xfId="732" xr:uid="{00000000-0005-0000-0000-0000DE020000}"/>
    <cellStyle name="Date 2" xfId="75" xr:uid="{00000000-0005-0000-0000-00004B000000}"/>
    <cellStyle name="Date 2 2" xfId="76" xr:uid="{00000000-0005-0000-0000-00004C000000}"/>
    <cellStyle name="Date 2 2 2" xfId="515" xr:uid="{00000000-0005-0000-0000-000005020000}"/>
    <cellStyle name="Date 2 3" xfId="514" xr:uid="{00000000-0005-0000-0000-000004020000}"/>
    <cellStyle name="Date 3" xfId="77" xr:uid="{00000000-0005-0000-0000-00004D000000}"/>
    <cellStyle name="Date 3 2" xfId="516" xr:uid="{00000000-0005-0000-0000-000006020000}"/>
    <cellStyle name="Date 4" xfId="735" xr:uid="{00000000-0005-0000-0000-0000E1020000}"/>
    <cellStyle name="Date 5" xfId="736" xr:uid="{00000000-0005-0000-0000-0000E2020000}"/>
    <cellStyle name="Date 5 2" xfId="737" xr:uid="{00000000-0005-0000-0000-0000E3020000}"/>
    <cellStyle name="Date 5 3" xfId="738" xr:uid="{00000000-0005-0000-0000-0000E4020000}"/>
    <cellStyle name="Date 6" xfId="739" xr:uid="{00000000-0005-0000-0000-0000E5020000}"/>
    <cellStyle name="Date 6 2" xfId="740" xr:uid="{00000000-0005-0000-0000-0000E6020000}"/>
    <cellStyle name="Date 7" xfId="741" xr:uid="{00000000-0005-0000-0000-0000E7020000}"/>
    <cellStyle name="Date 7 2" xfId="742" xr:uid="{00000000-0005-0000-0000-0000E8020000}"/>
    <cellStyle name="Date 8" xfId="743" xr:uid="{00000000-0005-0000-0000-0000E9020000}"/>
    <cellStyle name="Date 9" xfId="744" xr:uid="{00000000-0005-0000-0000-0000EA020000}"/>
    <cellStyle name="Date 9 2" xfId="745" xr:uid="{00000000-0005-0000-0000-0000EB020000}"/>
    <cellStyle name="Explanatory Text" xfId="31349" builtinId="53" customBuiltin="1"/>
    <cellStyle name="Explanatory Text 2" xfId="78" xr:uid="{00000000-0005-0000-0000-00004E000000}"/>
    <cellStyle name="Explanatory Text 2 2" xfId="399" xr:uid="{00000000-0005-0000-0000-000091010000}"/>
    <cellStyle name="Fixed" xfId="79" xr:uid="{00000000-0005-0000-0000-00004F000000}"/>
    <cellStyle name="Fixed 10" xfId="747" xr:uid="{00000000-0005-0000-0000-0000ED020000}"/>
    <cellStyle name="Fixed 10 2" xfId="748" xr:uid="{00000000-0005-0000-0000-0000EE020000}"/>
    <cellStyle name="Fixed 11" xfId="746" xr:uid="{00000000-0005-0000-0000-0000EC020000}"/>
    <cellStyle name="Fixed 2" xfId="80" xr:uid="{00000000-0005-0000-0000-000050000000}"/>
    <cellStyle name="Fixed 2 2" xfId="81" xr:uid="{00000000-0005-0000-0000-000051000000}"/>
    <cellStyle name="Fixed 2 2 2" xfId="518" xr:uid="{00000000-0005-0000-0000-000008020000}"/>
    <cellStyle name="Fixed 2 3" xfId="517" xr:uid="{00000000-0005-0000-0000-000007020000}"/>
    <cellStyle name="Fixed 3" xfId="82" xr:uid="{00000000-0005-0000-0000-000052000000}"/>
    <cellStyle name="Fixed 3 2" xfId="519" xr:uid="{00000000-0005-0000-0000-000009020000}"/>
    <cellStyle name="Fixed 4" xfId="749" xr:uid="{00000000-0005-0000-0000-0000EF020000}"/>
    <cellStyle name="Fixed 5" xfId="750" xr:uid="{00000000-0005-0000-0000-0000F0020000}"/>
    <cellStyle name="Fixed 5 2" xfId="751" xr:uid="{00000000-0005-0000-0000-0000F1020000}"/>
    <cellStyle name="Fixed 5 3" xfId="752" xr:uid="{00000000-0005-0000-0000-0000F2020000}"/>
    <cellStyle name="Fixed 6" xfId="753" xr:uid="{00000000-0005-0000-0000-0000F3020000}"/>
    <cellStyle name="Fixed 6 2" xfId="754" xr:uid="{00000000-0005-0000-0000-0000F4020000}"/>
    <cellStyle name="Fixed 7" xfId="755" xr:uid="{00000000-0005-0000-0000-0000F5020000}"/>
    <cellStyle name="Fixed 7 2" xfId="756" xr:uid="{00000000-0005-0000-0000-0000F6020000}"/>
    <cellStyle name="Fixed 8" xfId="757" xr:uid="{00000000-0005-0000-0000-0000F7020000}"/>
    <cellStyle name="Fixed 9" xfId="758" xr:uid="{00000000-0005-0000-0000-0000F8020000}"/>
    <cellStyle name="Fixed 9 2" xfId="759" xr:uid="{00000000-0005-0000-0000-0000F9020000}"/>
    <cellStyle name="Good" xfId="31340" builtinId="26" customBuiltin="1"/>
    <cellStyle name="Good 2" xfId="83" xr:uid="{00000000-0005-0000-0000-000053000000}"/>
    <cellStyle name="Good 2 2" xfId="400" xr:uid="{00000000-0005-0000-0000-000092010000}"/>
    <cellStyle name="Grey" xfId="84" xr:uid="{00000000-0005-0000-0000-000054000000}"/>
    <cellStyle name="Grey 2" xfId="85" xr:uid="{00000000-0005-0000-0000-000055000000}"/>
    <cellStyle name="HEADER" xfId="86" xr:uid="{00000000-0005-0000-0000-000056000000}"/>
    <cellStyle name="HEADER 2" xfId="422" xr:uid="{00000000-0005-0000-0000-0000A8010000}"/>
    <cellStyle name="Header1" xfId="87" xr:uid="{00000000-0005-0000-0000-000057000000}"/>
    <cellStyle name="Header1 2" xfId="423" xr:uid="{00000000-0005-0000-0000-0000A9010000}"/>
    <cellStyle name="Header2" xfId="88" xr:uid="{00000000-0005-0000-0000-000058000000}"/>
    <cellStyle name="Header2 2" xfId="424" xr:uid="{00000000-0005-0000-0000-0000AA010000}"/>
    <cellStyle name="Heading 1" xfId="31336" builtinId="16" customBuiltin="1"/>
    <cellStyle name="Heading 1 2" xfId="89" xr:uid="{00000000-0005-0000-0000-000059000000}"/>
    <cellStyle name="Heading 1 2 2" xfId="90" xr:uid="{00000000-0005-0000-0000-00005A000000}"/>
    <cellStyle name="Heading 1 2 3" xfId="425" xr:uid="{00000000-0005-0000-0000-0000AB010000}"/>
    <cellStyle name="Heading 1 3" xfId="91" xr:uid="{00000000-0005-0000-0000-00005B000000}"/>
    <cellStyle name="Heading 1 3 2" xfId="761" xr:uid="{00000000-0005-0000-0000-0000FB020000}"/>
    <cellStyle name="Heading 1 3 3" xfId="762" xr:uid="{00000000-0005-0000-0000-0000FC020000}"/>
    <cellStyle name="Heading 1 3 4" xfId="763" xr:uid="{00000000-0005-0000-0000-0000FD020000}"/>
    <cellStyle name="Heading 1 3 5" xfId="764" xr:uid="{00000000-0005-0000-0000-0000FE020000}"/>
    <cellStyle name="Heading 1 3 6" xfId="765" xr:uid="{00000000-0005-0000-0000-0000FF020000}"/>
    <cellStyle name="Heading 1 3 7" xfId="760" xr:uid="{00000000-0005-0000-0000-0000FA020000}"/>
    <cellStyle name="Heading 1 3 8" xfId="401" xr:uid="{00000000-0005-0000-0000-000093010000}"/>
    <cellStyle name="Heading 1 4" xfId="766" xr:uid="{00000000-0005-0000-0000-000000030000}"/>
    <cellStyle name="Heading 1 5" xfId="767" xr:uid="{00000000-0005-0000-0000-000001030000}"/>
    <cellStyle name="Heading 1 6" xfId="768" xr:uid="{00000000-0005-0000-0000-000002030000}"/>
    <cellStyle name="Heading 1 7" xfId="769" xr:uid="{00000000-0005-0000-0000-000003030000}"/>
    <cellStyle name="Heading 1 8" xfId="770" xr:uid="{00000000-0005-0000-0000-000004030000}"/>
    <cellStyle name="Heading 1 9" xfId="771" xr:uid="{00000000-0005-0000-0000-000005030000}"/>
    <cellStyle name="Heading 2" xfId="31337" builtinId="17" customBuiltin="1"/>
    <cellStyle name="Heading 2 10" xfId="772" xr:uid="{00000000-0005-0000-0000-000006030000}"/>
    <cellStyle name="Heading 2 2" xfId="92" xr:uid="{00000000-0005-0000-0000-00005C000000}"/>
    <cellStyle name="Heading 2 2 2" xfId="93" xr:uid="{00000000-0005-0000-0000-00005D000000}"/>
    <cellStyle name="Heading 2 2 3" xfId="427" xr:uid="{00000000-0005-0000-0000-0000AD010000}"/>
    <cellStyle name="Heading 2 3" xfId="94" xr:uid="{00000000-0005-0000-0000-00005E000000}"/>
    <cellStyle name="Heading 2 3 2" xfId="426" xr:uid="{00000000-0005-0000-0000-0000AC010000}"/>
    <cellStyle name="Heading 2 4" xfId="402" xr:uid="{00000000-0005-0000-0000-000094010000}"/>
    <cellStyle name="Heading 2 4 2" xfId="774" xr:uid="{00000000-0005-0000-0000-000008030000}"/>
    <cellStyle name="Heading 2 4 3" xfId="775" xr:uid="{00000000-0005-0000-0000-000009030000}"/>
    <cellStyle name="Heading 2 4 4" xfId="776" xr:uid="{00000000-0005-0000-0000-00000A030000}"/>
    <cellStyle name="Heading 2 4 5" xfId="777" xr:uid="{00000000-0005-0000-0000-00000B030000}"/>
    <cellStyle name="Heading 2 4 6" xfId="778" xr:uid="{00000000-0005-0000-0000-00000C030000}"/>
    <cellStyle name="Heading 2 4 7" xfId="773" xr:uid="{00000000-0005-0000-0000-000007030000}"/>
    <cellStyle name="Heading 2 5" xfId="779" xr:uid="{00000000-0005-0000-0000-00000D030000}"/>
    <cellStyle name="Heading 2 6" xfId="780" xr:uid="{00000000-0005-0000-0000-00000E030000}"/>
    <cellStyle name="Heading 2 7" xfId="781" xr:uid="{00000000-0005-0000-0000-00000F030000}"/>
    <cellStyle name="Heading 2 8" xfId="782" xr:uid="{00000000-0005-0000-0000-000010030000}"/>
    <cellStyle name="Heading 2 9" xfId="783" xr:uid="{00000000-0005-0000-0000-000011030000}"/>
    <cellStyle name="Heading 3" xfId="31338" builtinId="18" customBuiltin="1"/>
    <cellStyle name="Heading 3 2" xfId="95" xr:uid="{00000000-0005-0000-0000-00005F000000}"/>
    <cellStyle name="Heading 3 2 2" xfId="785" xr:uid="{00000000-0005-0000-0000-000013030000}"/>
    <cellStyle name="Heading 3 2 3" xfId="786" xr:uid="{00000000-0005-0000-0000-000014030000}"/>
    <cellStyle name="Heading 3 2 4" xfId="787" xr:uid="{00000000-0005-0000-0000-000015030000}"/>
    <cellStyle name="Heading 3 2 5" xfId="788" xr:uid="{00000000-0005-0000-0000-000016030000}"/>
    <cellStyle name="Heading 3 2 6" xfId="789" xr:uid="{00000000-0005-0000-0000-000017030000}"/>
    <cellStyle name="Heading 3 2 7" xfId="784" xr:uid="{00000000-0005-0000-0000-000012030000}"/>
    <cellStyle name="Heading 3 2 8" xfId="403" xr:uid="{00000000-0005-0000-0000-000095010000}"/>
    <cellStyle name="Heading 4" xfId="31339" builtinId="19" customBuiltin="1"/>
    <cellStyle name="Heading 4 2" xfId="96" xr:uid="{00000000-0005-0000-0000-000060000000}"/>
    <cellStyle name="Heading 4 2 2" xfId="791" xr:uid="{00000000-0005-0000-0000-000019030000}"/>
    <cellStyle name="Heading 4 2 3" xfId="792" xr:uid="{00000000-0005-0000-0000-00001A030000}"/>
    <cellStyle name="Heading 4 2 4" xfId="793" xr:uid="{00000000-0005-0000-0000-00001B030000}"/>
    <cellStyle name="Heading 4 2 5" xfId="794" xr:uid="{00000000-0005-0000-0000-00001C030000}"/>
    <cellStyle name="Heading 4 2 6" xfId="795" xr:uid="{00000000-0005-0000-0000-00001D030000}"/>
    <cellStyle name="Heading 4 2 7" xfId="790" xr:uid="{00000000-0005-0000-0000-000018030000}"/>
    <cellStyle name="Heading 4 2 8" xfId="404" xr:uid="{00000000-0005-0000-0000-000096010000}"/>
    <cellStyle name="Heading1" xfId="97" xr:uid="{00000000-0005-0000-0000-000061000000}"/>
    <cellStyle name="Heading1 10" xfId="797" xr:uid="{00000000-0005-0000-0000-00001F030000}"/>
    <cellStyle name="Heading1 10 2" xfId="798" xr:uid="{00000000-0005-0000-0000-000020030000}"/>
    <cellStyle name="Heading1 11" xfId="796" xr:uid="{00000000-0005-0000-0000-00001E030000}"/>
    <cellStyle name="Heading1 2" xfId="98" xr:uid="{00000000-0005-0000-0000-000062000000}"/>
    <cellStyle name="Heading1 2 2" xfId="99" xr:uid="{00000000-0005-0000-0000-000063000000}"/>
    <cellStyle name="Heading1 2 2 2" xfId="521" xr:uid="{00000000-0005-0000-0000-00000B020000}"/>
    <cellStyle name="Heading1 2 3" xfId="520" xr:uid="{00000000-0005-0000-0000-00000A020000}"/>
    <cellStyle name="Heading1 3" xfId="100" xr:uid="{00000000-0005-0000-0000-000064000000}"/>
    <cellStyle name="Heading1 3 2" xfId="522" xr:uid="{00000000-0005-0000-0000-00000C020000}"/>
    <cellStyle name="Heading1 4" xfId="799" xr:uid="{00000000-0005-0000-0000-000021030000}"/>
    <cellStyle name="Heading1 5" xfId="800" xr:uid="{00000000-0005-0000-0000-000022030000}"/>
    <cellStyle name="Heading1 5 2" xfId="801" xr:uid="{00000000-0005-0000-0000-000023030000}"/>
    <cellStyle name="Heading1 5 3" xfId="802" xr:uid="{00000000-0005-0000-0000-000024030000}"/>
    <cellStyle name="Heading1 6" xfId="803" xr:uid="{00000000-0005-0000-0000-000025030000}"/>
    <cellStyle name="Heading1 6 2" xfId="804" xr:uid="{00000000-0005-0000-0000-000026030000}"/>
    <cellStyle name="Heading1 7" xfId="805" xr:uid="{00000000-0005-0000-0000-000027030000}"/>
    <cellStyle name="Heading1 7 2" xfId="806" xr:uid="{00000000-0005-0000-0000-000028030000}"/>
    <cellStyle name="Heading1 8" xfId="807" xr:uid="{00000000-0005-0000-0000-000029030000}"/>
    <cellStyle name="Heading1 9" xfId="808" xr:uid="{00000000-0005-0000-0000-00002A030000}"/>
    <cellStyle name="Heading1 9 2" xfId="809" xr:uid="{00000000-0005-0000-0000-00002B030000}"/>
    <cellStyle name="Heading1_2011-10 LIEE Table 6 (2)" xfId="101" xr:uid="{00000000-0005-0000-0000-000065000000}"/>
    <cellStyle name="Heading2" xfId="102" xr:uid="{00000000-0005-0000-0000-000066000000}"/>
    <cellStyle name="Heading2 10" xfId="811" xr:uid="{00000000-0005-0000-0000-00002D030000}"/>
    <cellStyle name="Heading2 10 2" xfId="812" xr:uid="{00000000-0005-0000-0000-00002E030000}"/>
    <cellStyle name="Heading2 11" xfId="810" xr:uid="{00000000-0005-0000-0000-00002C030000}"/>
    <cellStyle name="Heading2 2" xfId="103" xr:uid="{00000000-0005-0000-0000-000067000000}"/>
    <cellStyle name="Heading2 2 2" xfId="104" xr:uid="{00000000-0005-0000-0000-000068000000}"/>
    <cellStyle name="Heading2 2 2 2" xfId="524" xr:uid="{00000000-0005-0000-0000-00000E020000}"/>
    <cellStyle name="Heading2 2 3" xfId="523" xr:uid="{00000000-0005-0000-0000-00000D020000}"/>
    <cellStyle name="Heading2 3" xfId="105" xr:uid="{00000000-0005-0000-0000-000069000000}"/>
    <cellStyle name="Heading2 3 2" xfId="525" xr:uid="{00000000-0005-0000-0000-00000F020000}"/>
    <cellStyle name="Heading2 4" xfId="813" xr:uid="{00000000-0005-0000-0000-00002F030000}"/>
    <cellStyle name="Heading2 5" xfId="814" xr:uid="{00000000-0005-0000-0000-000030030000}"/>
    <cellStyle name="Heading2 5 2" xfId="815" xr:uid="{00000000-0005-0000-0000-000031030000}"/>
    <cellStyle name="Heading2 5 3" xfId="816" xr:uid="{00000000-0005-0000-0000-000032030000}"/>
    <cellStyle name="Heading2 6" xfId="817" xr:uid="{00000000-0005-0000-0000-000033030000}"/>
    <cellStyle name="Heading2 6 2" xfId="818" xr:uid="{00000000-0005-0000-0000-000034030000}"/>
    <cellStyle name="Heading2 7" xfId="819" xr:uid="{00000000-0005-0000-0000-000035030000}"/>
    <cellStyle name="Heading2 7 2" xfId="820" xr:uid="{00000000-0005-0000-0000-000036030000}"/>
    <cellStyle name="Heading2 8" xfId="821" xr:uid="{00000000-0005-0000-0000-000037030000}"/>
    <cellStyle name="Heading2 9" xfId="822" xr:uid="{00000000-0005-0000-0000-000038030000}"/>
    <cellStyle name="Heading2 9 2" xfId="823" xr:uid="{00000000-0005-0000-0000-000039030000}"/>
    <cellStyle name="Heading2_2011-10 LIEE Table 6 (2)" xfId="106" xr:uid="{00000000-0005-0000-0000-00006A000000}"/>
    <cellStyle name="Hidden" xfId="107" xr:uid="{00000000-0005-0000-0000-00006B000000}"/>
    <cellStyle name="Hidden 2" xfId="526" xr:uid="{00000000-0005-0000-0000-000010020000}"/>
    <cellStyle name="HIGHLIGHT" xfId="108" xr:uid="{00000000-0005-0000-0000-00006C000000}"/>
    <cellStyle name="HIGHLIGHT 2" xfId="428" xr:uid="{00000000-0005-0000-0000-0000AE010000}"/>
    <cellStyle name="Hyperlink 2" xfId="109" xr:uid="{00000000-0005-0000-0000-00006D000000}"/>
    <cellStyle name="Input" xfId="31343" builtinId="20" customBuiltin="1"/>
    <cellStyle name="Input [yellow]" xfId="110" xr:uid="{00000000-0005-0000-0000-00006E000000}"/>
    <cellStyle name="Input [yellow] 2" xfId="111" xr:uid="{00000000-0005-0000-0000-00006F000000}"/>
    <cellStyle name="Input 10" xfId="16240" xr:uid="{00000000-0005-0000-0000-0000733F0000}"/>
    <cellStyle name="Input 2" xfId="112" xr:uid="{00000000-0005-0000-0000-000070000000}"/>
    <cellStyle name="Input 2 2" xfId="825" xr:uid="{00000000-0005-0000-0000-00003B030000}"/>
    <cellStyle name="Input 2 3" xfId="826" xr:uid="{00000000-0005-0000-0000-00003C030000}"/>
    <cellStyle name="Input 2 4" xfId="827" xr:uid="{00000000-0005-0000-0000-00003D030000}"/>
    <cellStyle name="Input 2 5" xfId="828" xr:uid="{00000000-0005-0000-0000-00003E030000}"/>
    <cellStyle name="Input 2 6" xfId="829" xr:uid="{00000000-0005-0000-0000-00003F030000}"/>
    <cellStyle name="Input 2 7" xfId="824" xr:uid="{00000000-0005-0000-0000-00003A030000}"/>
    <cellStyle name="Input 2 8" xfId="405" xr:uid="{00000000-0005-0000-0000-000097010000}"/>
    <cellStyle name="Input 3" xfId="113" xr:uid="{00000000-0005-0000-0000-000071000000}"/>
    <cellStyle name="Input 3 2" xfId="830" xr:uid="{00000000-0005-0000-0000-000040030000}"/>
    <cellStyle name="Input 4" xfId="114" xr:uid="{00000000-0005-0000-0000-000072000000}"/>
    <cellStyle name="Input 4 2" xfId="831" xr:uid="{00000000-0005-0000-0000-000041030000}"/>
    <cellStyle name="Input 5" xfId="115" xr:uid="{00000000-0005-0000-0000-000073000000}"/>
    <cellStyle name="Input 5 2" xfId="832" xr:uid="{00000000-0005-0000-0000-000042030000}"/>
    <cellStyle name="Input 6" xfId="116" xr:uid="{00000000-0005-0000-0000-000074000000}"/>
    <cellStyle name="Input 6 2" xfId="833" xr:uid="{00000000-0005-0000-0000-000043030000}"/>
    <cellStyle name="Input 7" xfId="834" xr:uid="{00000000-0005-0000-0000-000044030000}"/>
    <cellStyle name="Input 8" xfId="2802" xr:uid="{00000000-0005-0000-0000-0000F50A0000}"/>
    <cellStyle name="Input 9" xfId="16242" xr:uid="{00000000-0005-0000-0000-0000753F0000}"/>
    <cellStyle name="Linked Cell" xfId="31346" builtinId="24" customBuiltin="1"/>
    <cellStyle name="Linked Cell 2" xfId="117" xr:uid="{00000000-0005-0000-0000-000075000000}"/>
    <cellStyle name="Linked Cell 2 2" xfId="406" xr:uid="{00000000-0005-0000-0000-000098010000}"/>
    <cellStyle name="Neutral" xfId="31342" builtinId="28" customBuiltin="1"/>
    <cellStyle name="Neutral 2" xfId="118" xr:uid="{00000000-0005-0000-0000-000076000000}"/>
    <cellStyle name="Neutral 2 2" xfId="407" xr:uid="{00000000-0005-0000-0000-000099010000}"/>
    <cellStyle name="no dec" xfId="119" xr:uid="{00000000-0005-0000-0000-000077000000}"/>
    <cellStyle name="no dec 2" xfId="120" xr:uid="{00000000-0005-0000-0000-000078000000}"/>
    <cellStyle name="no dec 2 2" xfId="121" xr:uid="{00000000-0005-0000-0000-000079000000}"/>
    <cellStyle name="no dec_2011-12 LIEE Table 1 Updated budget" xfId="122" xr:uid="{00000000-0005-0000-0000-00007A000000}"/>
    <cellStyle name="Normal" xfId="0" builtinId="0"/>
    <cellStyle name="Normal - Style1" xfId="123" xr:uid="{00000000-0005-0000-0000-00007B000000}"/>
    <cellStyle name="Normal - Style1 2" xfId="124" xr:uid="{00000000-0005-0000-0000-00007C000000}"/>
    <cellStyle name="Normal - Style1 2 2" xfId="125" xr:uid="{00000000-0005-0000-0000-00007D000000}"/>
    <cellStyle name="Normal - Style1_2011-12 LIEE Table 1 Updated budget" xfId="126" xr:uid="{00000000-0005-0000-0000-00007E000000}"/>
    <cellStyle name="Normal 10" xfId="127" xr:uid="{00000000-0005-0000-0000-00007F000000}"/>
    <cellStyle name="Normal 10 2" xfId="128" xr:uid="{00000000-0005-0000-0000-000080000000}"/>
    <cellStyle name="Normal 10 3" xfId="835" xr:uid="{00000000-0005-0000-0000-000045030000}"/>
    <cellStyle name="Normal 10 4" xfId="31426" xr:uid="{ADC08464-881E-4D59-ADF8-21131C2DEF4D}"/>
    <cellStyle name="Normal 100" xfId="16237" xr:uid="{00000000-0005-0000-0000-0000703F0000}"/>
    <cellStyle name="Normal 101" xfId="16241" xr:uid="{00000000-0005-0000-0000-0000743F0000}"/>
    <cellStyle name="Normal 102" xfId="11214" xr:uid="{00000000-0005-0000-0000-0000D12B0000}"/>
    <cellStyle name="Normal 102 3" xfId="26315" xr:uid="{00000000-0005-0000-0000-0000CE660000}"/>
    <cellStyle name="Normal 103" xfId="11219" xr:uid="{00000000-0005-0000-0000-0000D62B0000}"/>
    <cellStyle name="Normal 103 3" xfId="26319" xr:uid="{00000000-0005-0000-0000-0000D2660000}"/>
    <cellStyle name="Normal 104" xfId="11217" xr:uid="{00000000-0005-0000-0000-0000D42B0000}"/>
    <cellStyle name="Normal 104 3" xfId="26317" xr:uid="{00000000-0005-0000-0000-0000D0660000}"/>
    <cellStyle name="Normal 105" xfId="11216" xr:uid="{00000000-0005-0000-0000-0000D32B0000}"/>
    <cellStyle name="Normal 105 3" xfId="26316" xr:uid="{00000000-0005-0000-0000-0000CF660000}"/>
    <cellStyle name="Normal 106" xfId="6192" xr:uid="{00000000-0005-0000-0000-000033180000}"/>
    <cellStyle name="Normal 107" xfId="6197" xr:uid="{00000000-0005-0000-0000-000038180000}"/>
    <cellStyle name="Normal 108" xfId="7877" xr:uid="{00000000-0005-0000-0000-0000C81E0000}"/>
    <cellStyle name="Normal 109" xfId="6194" xr:uid="{00000000-0005-0000-0000-000035180000}"/>
    <cellStyle name="Normal 11" xfId="129" xr:uid="{00000000-0005-0000-0000-000081000000}"/>
    <cellStyle name="Normal 11 2" xfId="31428" xr:uid="{4589F907-4F70-4539-8E07-B8BAD577423C}"/>
    <cellStyle name="Normal 11 2 3" xfId="31376" xr:uid="{818014CD-8E5F-4F0E-BA34-B5CB4B3C0E5B}"/>
    <cellStyle name="Normal 110" xfId="16274" xr:uid="{00000000-0005-0000-0000-0000953F0000}"/>
    <cellStyle name="Normal 111" xfId="16269" xr:uid="{00000000-0005-0000-0000-0000903F0000}"/>
    <cellStyle name="Normal 112" xfId="16256" xr:uid="{00000000-0005-0000-0000-0000833F0000}"/>
    <cellStyle name="Normal 113" xfId="16263" xr:uid="{00000000-0005-0000-0000-00008A3F0000}"/>
    <cellStyle name="Normal 114" xfId="16260" xr:uid="{00000000-0005-0000-0000-0000873F0000}"/>
    <cellStyle name="Normal 115" xfId="16276" xr:uid="{00000000-0005-0000-0000-0000973F0000}"/>
    <cellStyle name="Normal 116" xfId="16268" xr:uid="{00000000-0005-0000-0000-00008F3F0000}"/>
    <cellStyle name="Normal 117" xfId="16261" xr:uid="{00000000-0005-0000-0000-0000883F0000}"/>
    <cellStyle name="Normal 118" xfId="16266" xr:uid="{00000000-0005-0000-0000-00008D3F0000}"/>
    <cellStyle name="Normal 119" xfId="16259" xr:uid="{00000000-0005-0000-0000-0000863F0000}"/>
    <cellStyle name="Normal 12" xfId="130" xr:uid="{00000000-0005-0000-0000-000082000000}"/>
    <cellStyle name="Normal 12 2" xfId="31429" xr:uid="{D35199FC-DDB4-43AF-A2EA-ECAC5F7A1D94}"/>
    <cellStyle name="Normal 120" xfId="16272" xr:uid="{00000000-0005-0000-0000-0000933F0000}"/>
    <cellStyle name="Normal 121" xfId="16283" xr:uid="{00000000-0005-0000-0000-00009E3F0000}"/>
    <cellStyle name="Normal 122" xfId="16279" xr:uid="{00000000-0005-0000-0000-00009A3F0000}"/>
    <cellStyle name="Normal 123" xfId="31307" xr:uid="{FBEA2D99-D369-483B-BED7-C1998B835B34}"/>
    <cellStyle name="Normal 124" xfId="31308" xr:uid="{2E2B97BA-E12D-44EF-B247-B34495F81688}"/>
    <cellStyle name="Normal 125" xfId="31309" xr:uid="{168E5EE2-6DA5-4A0C-835E-FAFE1783EA56}"/>
    <cellStyle name="Normal 126" xfId="31310" xr:uid="{758ADC18-A6D0-4793-A4B6-34E020A56F42}"/>
    <cellStyle name="Normal 127" xfId="31312" xr:uid="{E6A7E0B2-4E19-4BB5-A533-33E1C6A48C64}"/>
    <cellStyle name="Normal 128" xfId="31314" xr:uid="{22752D76-EDF5-489D-A8A0-4F4526848F1A}"/>
    <cellStyle name="Normal 128 2" xfId="31316" xr:uid="{5B81C9FA-D312-475B-A660-014560E53EB0}"/>
    <cellStyle name="Normal 129" xfId="31317" xr:uid="{AD19CD9E-2C4E-425B-9C94-361D0B209E0B}"/>
    <cellStyle name="Normal 13" xfId="131" xr:uid="{00000000-0005-0000-0000-000083000000}"/>
    <cellStyle name="Normal 13 2" xfId="31430" xr:uid="{60346EAB-68C1-4551-BB7B-A5CB3E413781}"/>
    <cellStyle name="Normal 130" xfId="31319" xr:uid="{42E10912-0766-4472-9EA6-9A56619DF6E8}"/>
    <cellStyle name="Normal 131" xfId="31321" xr:uid="{699AB908-9802-4D43-AE19-650B56949FF5}"/>
    <cellStyle name="Normal 132" xfId="31326" xr:uid="{9AE3A9E9-F5BE-4A10-85BB-DB5BA10E36F6}"/>
    <cellStyle name="Normal 133" xfId="31329" xr:uid="{0E40748E-13BC-47E8-ACE5-3AD91954FA01}"/>
    <cellStyle name="Normal 134" xfId="31331" xr:uid="{6C99F34C-E8BA-4553-BCCD-AD14C37557A8}"/>
    <cellStyle name="Normal 135" xfId="31305" xr:uid="{00000000-0005-0000-0000-00004C7A0000}"/>
    <cellStyle name="Normal 136" xfId="31306" xr:uid="{00000000-0005-0000-0000-00004E7A0000}"/>
    <cellStyle name="Normal 137" xfId="31333" xr:uid="{915A9F90-166F-405D-9CD0-BD11EFEBFFE5}"/>
    <cellStyle name="Normal 138" xfId="31375" xr:uid="{E24CA4CE-8092-4110-B595-2C479F142FE1}"/>
    <cellStyle name="Normal 139" xfId="31396" xr:uid="{9D0BBD9E-A814-4F1F-965E-4F9DEC838044}"/>
    <cellStyle name="Normal 14" xfId="132" xr:uid="{00000000-0005-0000-0000-000084000000}"/>
    <cellStyle name="Normal 14 2" xfId="836" xr:uid="{00000000-0005-0000-0000-000046030000}"/>
    <cellStyle name="Normal 14 2 2" xfId="31431" xr:uid="{AF912DBD-D97F-4B03-A32D-4035FC39F34A}"/>
    <cellStyle name="Normal 140" xfId="31399" xr:uid="{6C382F4C-4ECE-4E71-9929-DEB2C55305DB}"/>
    <cellStyle name="Normal 141" xfId="31394" xr:uid="{1DC65ED8-1802-4259-B090-37FD899BCE45}"/>
    <cellStyle name="Normal 142" xfId="31495" xr:uid="{D293DB9C-CBF2-450E-8606-9D8E51B98105}"/>
    <cellStyle name="Normal 15" xfId="133" xr:uid="{00000000-0005-0000-0000-000085000000}"/>
    <cellStyle name="Normal 15 2" xfId="31432" xr:uid="{5864E177-0CF0-4187-9CC0-FBEDEB77EA1B}"/>
    <cellStyle name="Normal 156" xfId="31409" xr:uid="{BB663F28-9421-41A4-9272-3F45FC750172}"/>
    <cellStyle name="Normal 16" xfId="134" xr:uid="{00000000-0005-0000-0000-000086000000}"/>
    <cellStyle name="Normal 16 2" xfId="31433" xr:uid="{CD932E80-9436-40E0-ADC1-2E7D7D123D72}"/>
    <cellStyle name="Normal 17" xfId="135" xr:uid="{00000000-0005-0000-0000-000087000000}"/>
    <cellStyle name="Normal 17 2" xfId="837" xr:uid="{00000000-0005-0000-0000-000047030000}"/>
    <cellStyle name="Normal 17 3" xfId="838" xr:uid="{00000000-0005-0000-0000-000048030000}"/>
    <cellStyle name="Normal 17 4" xfId="31434" xr:uid="{B016401E-FC20-4C8D-97D2-CED3B56E7319}"/>
    <cellStyle name="Normal 18" xfId="136" xr:uid="{00000000-0005-0000-0000-000088000000}"/>
    <cellStyle name="Normal 18 2" xfId="839" xr:uid="{00000000-0005-0000-0000-000049030000}"/>
    <cellStyle name="Normal 18 2 10" xfId="6207" xr:uid="{00000000-0005-0000-0000-000042180000}"/>
    <cellStyle name="Normal 18 2 10 3" xfId="21311" xr:uid="{00000000-0005-0000-0000-000042530000}"/>
    <cellStyle name="Normal 18 2 12" xfId="16296" xr:uid="{00000000-0005-0000-0000-0000AB3F0000}"/>
    <cellStyle name="Normal 18 2 2" xfId="1171" xr:uid="{00000000-0005-0000-0000-000096040000}"/>
    <cellStyle name="Normal 18 2 2 11" xfId="16350" xr:uid="{00000000-0005-0000-0000-0000E13F0000}"/>
    <cellStyle name="Normal 18 2 2 2" xfId="1279" xr:uid="{00000000-0005-0000-0000-000002050000}"/>
    <cellStyle name="Normal 18 2 2 2 10" xfId="16454" xr:uid="{00000000-0005-0000-0000-000049400000}"/>
    <cellStyle name="Normal 18 2 2 2 2" xfId="1496" xr:uid="{00000000-0005-0000-0000-0000DB050000}"/>
    <cellStyle name="Normal 18 2 2 2 2 2" xfId="1917" xr:uid="{00000000-0005-0000-0000-000080070000}"/>
    <cellStyle name="Normal 18 2 2 2 2 2 2" xfId="2756" xr:uid="{00000000-0005-0000-0000-0000C70A0000}"/>
    <cellStyle name="Normal 18 2 2 2 2 2 2 2" xfId="4446" xr:uid="{00000000-0005-0000-0000-000061110000}"/>
    <cellStyle name="Normal 18 2 2 2 2 2 2 2 2" xfId="14519" xr:uid="{00000000-0005-0000-0000-0000BA380000}"/>
    <cellStyle name="Normal 18 2 2 2 2 2 2 2 2 3" xfId="29617" xr:uid="{00000000-0005-0000-0000-0000B4730000}"/>
    <cellStyle name="Normal 18 2 2 2 2 2 2 2 3" xfId="9499" xr:uid="{00000000-0005-0000-0000-00001E250000}"/>
    <cellStyle name="Normal 18 2 2 2 2 2 2 2 3 3" xfId="24600" xr:uid="{00000000-0005-0000-0000-00001B600000}"/>
    <cellStyle name="Normal 18 2 2 2 2 2 2 2 5" xfId="19587" xr:uid="{00000000-0005-0000-0000-0000864C0000}"/>
    <cellStyle name="Normal 18 2 2 2 2 2 2 3" xfId="6138" xr:uid="{00000000-0005-0000-0000-0000FD170000}"/>
    <cellStyle name="Normal 18 2 2 2 2 2 2 3 2" xfId="16190" xr:uid="{00000000-0005-0000-0000-0000413F0000}"/>
    <cellStyle name="Normal 18 2 2 2 2 2 2 3 2 3" xfId="31288" xr:uid="{00000000-0005-0000-0000-00003B7A0000}"/>
    <cellStyle name="Normal 18 2 2 2 2 2 2 3 3" xfId="11170" xr:uid="{00000000-0005-0000-0000-0000A52B0000}"/>
    <cellStyle name="Normal 18 2 2 2 2 2 2 3 3 3" xfId="26271" xr:uid="{00000000-0005-0000-0000-0000A2660000}"/>
    <cellStyle name="Normal 18 2 2 2 2 2 2 3 5" xfId="21258" xr:uid="{00000000-0005-0000-0000-00000D530000}"/>
    <cellStyle name="Normal 18 2 2 2 2 2 2 4" xfId="12848" xr:uid="{00000000-0005-0000-0000-000033320000}"/>
    <cellStyle name="Normal 18 2 2 2 2 2 2 4 3" xfId="27946" xr:uid="{00000000-0005-0000-0000-00002D6D0000}"/>
    <cellStyle name="Normal 18 2 2 2 2 2 2 5" xfId="7827" xr:uid="{00000000-0005-0000-0000-0000961E0000}"/>
    <cellStyle name="Normal 18 2 2 2 2 2 2 5 3" xfId="22929" xr:uid="{00000000-0005-0000-0000-000094590000}"/>
    <cellStyle name="Normal 18 2 2 2 2 2 2 7" xfId="17916" xr:uid="{00000000-0005-0000-0000-0000FF450000}"/>
    <cellStyle name="Normal 18 2 2 2 2 2 3" xfId="3609" xr:uid="{00000000-0005-0000-0000-00001C0E0000}"/>
    <cellStyle name="Normal 18 2 2 2 2 2 3 2" xfId="13683" xr:uid="{00000000-0005-0000-0000-000076350000}"/>
    <cellStyle name="Normal 18 2 2 2 2 2 3 2 3" xfId="28781" xr:uid="{00000000-0005-0000-0000-000070700000}"/>
    <cellStyle name="Normal 18 2 2 2 2 2 3 3" xfId="8663" xr:uid="{00000000-0005-0000-0000-0000DA210000}"/>
    <cellStyle name="Normal 18 2 2 2 2 2 3 3 3" xfId="23764" xr:uid="{00000000-0005-0000-0000-0000D75C0000}"/>
    <cellStyle name="Normal 18 2 2 2 2 2 3 5" xfId="18751" xr:uid="{00000000-0005-0000-0000-000042490000}"/>
    <cellStyle name="Normal 18 2 2 2 2 2 4" xfId="5302" xr:uid="{00000000-0005-0000-0000-0000B9140000}"/>
    <cellStyle name="Normal 18 2 2 2 2 2 4 2" xfId="15354" xr:uid="{00000000-0005-0000-0000-0000FD3B0000}"/>
    <cellStyle name="Normal 18 2 2 2 2 2 4 2 3" xfId="30452" xr:uid="{00000000-0005-0000-0000-0000F7760000}"/>
    <cellStyle name="Normal 18 2 2 2 2 2 4 3" xfId="10334" xr:uid="{00000000-0005-0000-0000-000061280000}"/>
    <cellStyle name="Normal 18 2 2 2 2 2 4 3 3" xfId="25435" xr:uid="{00000000-0005-0000-0000-00005E630000}"/>
    <cellStyle name="Normal 18 2 2 2 2 2 4 5" xfId="20422" xr:uid="{00000000-0005-0000-0000-0000C94F0000}"/>
    <cellStyle name="Normal 18 2 2 2 2 2 5" xfId="12012" xr:uid="{00000000-0005-0000-0000-0000EF2E0000}"/>
    <cellStyle name="Normal 18 2 2 2 2 2 5 3" xfId="27110" xr:uid="{00000000-0005-0000-0000-0000E9690000}"/>
    <cellStyle name="Normal 18 2 2 2 2 2 6" xfId="6991" xr:uid="{00000000-0005-0000-0000-0000521B0000}"/>
    <cellStyle name="Normal 18 2 2 2 2 2 6 3" xfId="22093" xr:uid="{00000000-0005-0000-0000-000050560000}"/>
    <cellStyle name="Normal 18 2 2 2 2 2 8" xfId="17080" xr:uid="{00000000-0005-0000-0000-0000BB420000}"/>
    <cellStyle name="Normal 18 2 2 2 2 3" xfId="2338" xr:uid="{00000000-0005-0000-0000-000025090000}"/>
    <cellStyle name="Normal 18 2 2 2 2 3 2" xfId="4028" xr:uid="{00000000-0005-0000-0000-0000BF0F0000}"/>
    <cellStyle name="Normal 18 2 2 2 2 3 2 2" xfId="14101" xr:uid="{00000000-0005-0000-0000-000018370000}"/>
    <cellStyle name="Normal 18 2 2 2 2 3 2 2 3" xfId="29199" xr:uid="{00000000-0005-0000-0000-000012720000}"/>
    <cellStyle name="Normal 18 2 2 2 2 3 2 3" xfId="9081" xr:uid="{00000000-0005-0000-0000-00007C230000}"/>
    <cellStyle name="Normal 18 2 2 2 2 3 2 3 3" xfId="24182" xr:uid="{00000000-0005-0000-0000-0000795E0000}"/>
    <cellStyle name="Normal 18 2 2 2 2 3 2 5" xfId="19169" xr:uid="{00000000-0005-0000-0000-0000E44A0000}"/>
    <cellStyle name="Normal 18 2 2 2 2 3 3" xfId="5720" xr:uid="{00000000-0005-0000-0000-00005B160000}"/>
    <cellStyle name="Normal 18 2 2 2 2 3 3 2" xfId="15772" xr:uid="{00000000-0005-0000-0000-00009F3D0000}"/>
    <cellStyle name="Normal 18 2 2 2 2 3 3 2 3" xfId="30870" xr:uid="{00000000-0005-0000-0000-000099780000}"/>
    <cellStyle name="Normal 18 2 2 2 2 3 3 3" xfId="10752" xr:uid="{00000000-0005-0000-0000-0000032A0000}"/>
    <cellStyle name="Normal 18 2 2 2 2 3 3 3 3" xfId="25853" xr:uid="{00000000-0005-0000-0000-000000650000}"/>
    <cellStyle name="Normal 18 2 2 2 2 3 3 5" xfId="20840" xr:uid="{00000000-0005-0000-0000-00006B510000}"/>
    <cellStyle name="Normal 18 2 2 2 2 3 4" xfId="12430" xr:uid="{00000000-0005-0000-0000-000091300000}"/>
    <cellStyle name="Normal 18 2 2 2 2 3 4 3" xfId="27528" xr:uid="{00000000-0005-0000-0000-00008B6B0000}"/>
    <cellStyle name="Normal 18 2 2 2 2 3 5" xfId="7409" xr:uid="{00000000-0005-0000-0000-0000F41C0000}"/>
    <cellStyle name="Normal 18 2 2 2 2 3 5 3" xfId="22511" xr:uid="{00000000-0005-0000-0000-0000F2570000}"/>
    <cellStyle name="Normal 18 2 2 2 2 3 7" xfId="17498" xr:uid="{00000000-0005-0000-0000-00005D440000}"/>
    <cellStyle name="Normal 18 2 2 2 2 4" xfId="3191" xr:uid="{00000000-0005-0000-0000-00007A0C0000}"/>
    <cellStyle name="Normal 18 2 2 2 2 4 2" xfId="13265" xr:uid="{00000000-0005-0000-0000-0000D4330000}"/>
    <cellStyle name="Normal 18 2 2 2 2 4 2 3" xfId="28363" xr:uid="{00000000-0005-0000-0000-0000CE6E0000}"/>
    <cellStyle name="Normal 18 2 2 2 2 4 3" xfId="8245" xr:uid="{00000000-0005-0000-0000-000038200000}"/>
    <cellStyle name="Normal 18 2 2 2 2 4 3 3" xfId="23346" xr:uid="{00000000-0005-0000-0000-0000355B0000}"/>
    <cellStyle name="Normal 18 2 2 2 2 4 5" xfId="18333" xr:uid="{00000000-0005-0000-0000-0000A0470000}"/>
    <cellStyle name="Normal 18 2 2 2 2 5" xfId="4884" xr:uid="{00000000-0005-0000-0000-000017130000}"/>
    <cellStyle name="Normal 18 2 2 2 2 5 2" xfId="14936" xr:uid="{00000000-0005-0000-0000-00005B3A0000}"/>
    <cellStyle name="Normal 18 2 2 2 2 5 2 3" xfId="30034" xr:uid="{00000000-0005-0000-0000-000055750000}"/>
    <cellStyle name="Normal 18 2 2 2 2 5 3" xfId="9916" xr:uid="{00000000-0005-0000-0000-0000BF260000}"/>
    <cellStyle name="Normal 18 2 2 2 2 5 3 3" xfId="25017" xr:uid="{00000000-0005-0000-0000-0000BC610000}"/>
    <cellStyle name="Normal 18 2 2 2 2 5 5" xfId="20004" xr:uid="{00000000-0005-0000-0000-0000274E0000}"/>
    <cellStyle name="Normal 18 2 2 2 2 6" xfId="11594" xr:uid="{00000000-0005-0000-0000-00004D2D0000}"/>
    <cellStyle name="Normal 18 2 2 2 2 6 3" xfId="26692" xr:uid="{00000000-0005-0000-0000-000047680000}"/>
    <cellStyle name="Normal 18 2 2 2 2 7" xfId="6573" xr:uid="{00000000-0005-0000-0000-0000B0190000}"/>
    <cellStyle name="Normal 18 2 2 2 2 7 3" xfId="21675" xr:uid="{00000000-0005-0000-0000-0000AE540000}"/>
    <cellStyle name="Normal 18 2 2 2 2 9" xfId="16662" xr:uid="{00000000-0005-0000-0000-000019410000}"/>
    <cellStyle name="Normal 18 2 2 2 3" xfId="1709" xr:uid="{00000000-0005-0000-0000-0000B0060000}"/>
    <cellStyle name="Normal 18 2 2 2 3 2" xfId="2548" xr:uid="{00000000-0005-0000-0000-0000F7090000}"/>
    <cellStyle name="Normal 18 2 2 2 3 2 2" xfId="4238" xr:uid="{00000000-0005-0000-0000-000091100000}"/>
    <cellStyle name="Normal 18 2 2 2 3 2 2 2" xfId="14311" xr:uid="{00000000-0005-0000-0000-0000EA370000}"/>
    <cellStyle name="Normal 18 2 2 2 3 2 2 2 3" xfId="29409" xr:uid="{00000000-0005-0000-0000-0000E4720000}"/>
    <cellStyle name="Normal 18 2 2 2 3 2 2 3" xfId="9291" xr:uid="{00000000-0005-0000-0000-00004E240000}"/>
    <cellStyle name="Normal 18 2 2 2 3 2 2 3 3" xfId="24392" xr:uid="{00000000-0005-0000-0000-00004B5F0000}"/>
    <cellStyle name="Normal 18 2 2 2 3 2 2 5" xfId="19379" xr:uid="{00000000-0005-0000-0000-0000B64B0000}"/>
    <cellStyle name="Normal 18 2 2 2 3 2 3" xfId="5930" xr:uid="{00000000-0005-0000-0000-00002D170000}"/>
    <cellStyle name="Normal 18 2 2 2 3 2 3 2" xfId="15982" xr:uid="{00000000-0005-0000-0000-0000713E0000}"/>
    <cellStyle name="Normal 18 2 2 2 3 2 3 2 3" xfId="31080" xr:uid="{00000000-0005-0000-0000-00006B790000}"/>
    <cellStyle name="Normal 18 2 2 2 3 2 3 3" xfId="10962" xr:uid="{00000000-0005-0000-0000-0000D52A0000}"/>
    <cellStyle name="Normal 18 2 2 2 3 2 3 3 3" xfId="26063" xr:uid="{00000000-0005-0000-0000-0000D2650000}"/>
    <cellStyle name="Normal 18 2 2 2 3 2 3 5" xfId="21050" xr:uid="{00000000-0005-0000-0000-00003D520000}"/>
    <cellStyle name="Normal 18 2 2 2 3 2 4" xfId="12640" xr:uid="{00000000-0005-0000-0000-000063310000}"/>
    <cellStyle name="Normal 18 2 2 2 3 2 4 3" xfId="27738" xr:uid="{00000000-0005-0000-0000-00005D6C0000}"/>
    <cellStyle name="Normal 18 2 2 2 3 2 5" xfId="7619" xr:uid="{00000000-0005-0000-0000-0000C61D0000}"/>
    <cellStyle name="Normal 18 2 2 2 3 2 5 3" xfId="22721" xr:uid="{00000000-0005-0000-0000-0000C4580000}"/>
    <cellStyle name="Normal 18 2 2 2 3 2 7" xfId="17708" xr:uid="{00000000-0005-0000-0000-00002F450000}"/>
    <cellStyle name="Normal 18 2 2 2 3 3" xfId="3401" xr:uid="{00000000-0005-0000-0000-00004C0D0000}"/>
    <cellStyle name="Normal 18 2 2 2 3 3 2" xfId="13475" xr:uid="{00000000-0005-0000-0000-0000A6340000}"/>
    <cellStyle name="Normal 18 2 2 2 3 3 2 3" xfId="28573" xr:uid="{00000000-0005-0000-0000-0000A06F0000}"/>
    <cellStyle name="Normal 18 2 2 2 3 3 3" xfId="8455" xr:uid="{00000000-0005-0000-0000-00000A210000}"/>
    <cellStyle name="Normal 18 2 2 2 3 3 3 3" xfId="23556" xr:uid="{00000000-0005-0000-0000-0000075C0000}"/>
    <cellStyle name="Normal 18 2 2 2 3 3 5" xfId="18543" xr:uid="{00000000-0005-0000-0000-000072480000}"/>
    <cellStyle name="Normal 18 2 2 2 3 4" xfId="5094" xr:uid="{00000000-0005-0000-0000-0000E9130000}"/>
    <cellStyle name="Normal 18 2 2 2 3 4 2" xfId="15146" xr:uid="{00000000-0005-0000-0000-00002D3B0000}"/>
    <cellStyle name="Normal 18 2 2 2 3 4 2 3" xfId="30244" xr:uid="{00000000-0005-0000-0000-000027760000}"/>
    <cellStyle name="Normal 18 2 2 2 3 4 3" xfId="10126" xr:uid="{00000000-0005-0000-0000-000091270000}"/>
    <cellStyle name="Normal 18 2 2 2 3 4 3 3" xfId="25227" xr:uid="{00000000-0005-0000-0000-00008E620000}"/>
    <cellStyle name="Normal 18 2 2 2 3 4 5" xfId="20214" xr:uid="{00000000-0005-0000-0000-0000F94E0000}"/>
    <cellStyle name="Normal 18 2 2 2 3 5" xfId="11804" xr:uid="{00000000-0005-0000-0000-00001F2E0000}"/>
    <cellStyle name="Normal 18 2 2 2 3 5 3" xfId="26902" xr:uid="{00000000-0005-0000-0000-000019690000}"/>
    <cellStyle name="Normal 18 2 2 2 3 6" xfId="6783" xr:uid="{00000000-0005-0000-0000-0000821A0000}"/>
    <cellStyle name="Normal 18 2 2 2 3 6 3" xfId="21885" xr:uid="{00000000-0005-0000-0000-000080550000}"/>
    <cellStyle name="Normal 18 2 2 2 3 8" xfId="16872" xr:uid="{00000000-0005-0000-0000-0000EB410000}"/>
    <cellStyle name="Normal 18 2 2 2 4" xfId="2130" xr:uid="{00000000-0005-0000-0000-000055080000}"/>
    <cellStyle name="Normal 18 2 2 2 4 2" xfId="3820" xr:uid="{00000000-0005-0000-0000-0000EF0E0000}"/>
    <cellStyle name="Normal 18 2 2 2 4 2 2" xfId="13893" xr:uid="{00000000-0005-0000-0000-000048360000}"/>
    <cellStyle name="Normal 18 2 2 2 4 2 2 3" xfId="28991" xr:uid="{00000000-0005-0000-0000-000042710000}"/>
    <cellStyle name="Normal 18 2 2 2 4 2 3" xfId="8873" xr:uid="{00000000-0005-0000-0000-0000AC220000}"/>
    <cellStyle name="Normal 18 2 2 2 4 2 3 3" xfId="23974" xr:uid="{00000000-0005-0000-0000-0000A95D0000}"/>
    <cellStyle name="Normal 18 2 2 2 4 2 5" xfId="18961" xr:uid="{00000000-0005-0000-0000-0000144A0000}"/>
    <cellStyle name="Normal 18 2 2 2 4 3" xfId="5512" xr:uid="{00000000-0005-0000-0000-00008B150000}"/>
    <cellStyle name="Normal 18 2 2 2 4 3 2" xfId="15564" xr:uid="{00000000-0005-0000-0000-0000CF3C0000}"/>
    <cellStyle name="Normal 18 2 2 2 4 3 2 3" xfId="30662" xr:uid="{00000000-0005-0000-0000-0000C9770000}"/>
    <cellStyle name="Normal 18 2 2 2 4 3 3" xfId="10544" xr:uid="{00000000-0005-0000-0000-000033290000}"/>
    <cellStyle name="Normal 18 2 2 2 4 3 3 3" xfId="25645" xr:uid="{00000000-0005-0000-0000-000030640000}"/>
    <cellStyle name="Normal 18 2 2 2 4 3 5" xfId="20632" xr:uid="{00000000-0005-0000-0000-00009B500000}"/>
    <cellStyle name="Normal 18 2 2 2 4 4" xfId="12222" xr:uid="{00000000-0005-0000-0000-0000C12F0000}"/>
    <cellStyle name="Normal 18 2 2 2 4 4 3" xfId="27320" xr:uid="{00000000-0005-0000-0000-0000BB6A0000}"/>
    <cellStyle name="Normal 18 2 2 2 4 5" xfId="7201" xr:uid="{00000000-0005-0000-0000-0000241C0000}"/>
    <cellStyle name="Normal 18 2 2 2 4 5 3" xfId="22303" xr:uid="{00000000-0005-0000-0000-000022570000}"/>
    <cellStyle name="Normal 18 2 2 2 4 7" xfId="17290" xr:uid="{00000000-0005-0000-0000-00008D430000}"/>
    <cellStyle name="Normal 18 2 2 2 5" xfId="2983" xr:uid="{00000000-0005-0000-0000-0000AA0B0000}"/>
    <cellStyle name="Normal 18 2 2 2 5 2" xfId="13057" xr:uid="{00000000-0005-0000-0000-000004330000}"/>
    <cellStyle name="Normal 18 2 2 2 5 2 3" xfId="28155" xr:uid="{00000000-0005-0000-0000-0000FE6D0000}"/>
    <cellStyle name="Normal 18 2 2 2 5 3" xfId="8037" xr:uid="{00000000-0005-0000-0000-0000681F0000}"/>
    <cellStyle name="Normal 18 2 2 2 5 3 3" xfId="23138" xr:uid="{00000000-0005-0000-0000-0000655A0000}"/>
    <cellStyle name="Normal 18 2 2 2 5 5" xfId="18125" xr:uid="{00000000-0005-0000-0000-0000D0460000}"/>
    <cellStyle name="Normal 18 2 2 2 6" xfId="4676" xr:uid="{00000000-0005-0000-0000-000047120000}"/>
    <cellStyle name="Normal 18 2 2 2 6 2" xfId="14728" xr:uid="{00000000-0005-0000-0000-00008B390000}"/>
    <cellStyle name="Normal 18 2 2 2 6 2 3" xfId="29826" xr:uid="{00000000-0005-0000-0000-000085740000}"/>
    <cellStyle name="Normal 18 2 2 2 6 3" xfId="9708" xr:uid="{00000000-0005-0000-0000-0000EF250000}"/>
    <cellStyle name="Normal 18 2 2 2 6 3 3" xfId="24809" xr:uid="{00000000-0005-0000-0000-0000EC600000}"/>
    <cellStyle name="Normal 18 2 2 2 6 5" xfId="19796" xr:uid="{00000000-0005-0000-0000-0000574D0000}"/>
    <cellStyle name="Normal 18 2 2 2 7" xfId="11386" xr:uid="{00000000-0005-0000-0000-00007D2C0000}"/>
    <cellStyle name="Normal 18 2 2 2 7 3" xfId="26484" xr:uid="{00000000-0005-0000-0000-000077670000}"/>
    <cellStyle name="Normal 18 2 2 2 8" xfId="6365" xr:uid="{00000000-0005-0000-0000-0000E0180000}"/>
    <cellStyle name="Normal 18 2 2 2 8 3" xfId="21467" xr:uid="{00000000-0005-0000-0000-0000DE530000}"/>
    <cellStyle name="Normal 18 2 2 3" xfId="1392" xr:uid="{00000000-0005-0000-0000-000073050000}"/>
    <cellStyle name="Normal 18 2 2 3 2" xfId="1813" xr:uid="{00000000-0005-0000-0000-000018070000}"/>
    <cellStyle name="Normal 18 2 2 3 2 2" xfId="2652" xr:uid="{00000000-0005-0000-0000-00005F0A0000}"/>
    <cellStyle name="Normal 18 2 2 3 2 2 2" xfId="4342" xr:uid="{00000000-0005-0000-0000-0000F9100000}"/>
    <cellStyle name="Normal 18 2 2 3 2 2 2 2" xfId="14415" xr:uid="{00000000-0005-0000-0000-000052380000}"/>
    <cellStyle name="Normal 18 2 2 3 2 2 2 2 3" xfId="29513" xr:uid="{00000000-0005-0000-0000-00004C730000}"/>
    <cellStyle name="Normal 18 2 2 3 2 2 2 3" xfId="9395" xr:uid="{00000000-0005-0000-0000-0000B6240000}"/>
    <cellStyle name="Normal 18 2 2 3 2 2 2 3 3" xfId="24496" xr:uid="{00000000-0005-0000-0000-0000B35F0000}"/>
    <cellStyle name="Normal 18 2 2 3 2 2 2 5" xfId="19483" xr:uid="{00000000-0005-0000-0000-00001E4C0000}"/>
    <cellStyle name="Normal 18 2 2 3 2 2 3" xfId="6034" xr:uid="{00000000-0005-0000-0000-000095170000}"/>
    <cellStyle name="Normal 18 2 2 3 2 2 3 2" xfId="16086" xr:uid="{00000000-0005-0000-0000-0000D93E0000}"/>
    <cellStyle name="Normal 18 2 2 3 2 2 3 2 3" xfId="31184" xr:uid="{00000000-0005-0000-0000-0000D3790000}"/>
    <cellStyle name="Normal 18 2 2 3 2 2 3 3" xfId="11066" xr:uid="{00000000-0005-0000-0000-00003D2B0000}"/>
    <cellStyle name="Normal 18 2 2 3 2 2 3 3 3" xfId="26167" xr:uid="{00000000-0005-0000-0000-00003A660000}"/>
    <cellStyle name="Normal 18 2 2 3 2 2 3 5" xfId="21154" xr:uid="{00000000-0005-0000-0000-0000A5520000}"/>
    <cellStyle name="Normal 18 2 2 3 2 2 4" xfId="12744" xr:uid="{00000000-0005-0000-0000-0000CB310000}"/>
    <cellStyle name="Normal 18 2 2 3 2 2 4 3" xfId="27842" xr:uid="{00000000-0005-0000-0000-0000C56C0000}"/>
    <cellStyle name="Normal 18 2 2 3 2 2 5" xfId="7723" xr:uid="{00000000-0005-0000-0000-00002E1E0000}"/>
    <cellStyle name="Normal 18 2 2 3 2 2 5 3" xfId="22825" xr:uid="{00000000-0005-0000-0000-00002C590000}"/>
    <cellStyle name="Normal 18 2 2 3 2 2 7" xfId="17812" xr:uid="{00000000-0005-0000-0000-000097450000}"/>
    <cellStyle name="Normal 18 2 2 3 2 3" xfId="3505" xr:uid="{00000000-0005-0000-0000-0000B40D0000}"/>
    <cellStyle name="Normal 18 2 2 3 2 3 2" xfId="13579" xr:uid="{00000000-0005-0000-0000-00000E350000}"/>
    <cellStyle name="Normal 18 2 2 3 2 3 2 3" xfId="28677" xr:uid="{00000000-0005-0000-0000-000008700000}"/>
    <cellStyle name="Normal 18 2 2 3 2 3 3" xfId="8559" xr:uid="{00000000-0005-0000-0000-000072210000}"/>
    <cellStyle name="Normal 18 2 2 3 2 3 3 3" xfId="23660" xr:uid="{00000000-0005-0000-0000-00006F5C0000}"/>
    <cellStyle name="Normal 18 2 2 3 2 3 5" xfId="18647" xr:uid="{00000000-0005-0000-0000-0000DA480000}"/>
    <cellStyle name="Normal 18 2 2 3 2 4" xfId="5198" xr:uid="{00000000-0005-0000-0000-000051140000}"/>
    <cellStyle name="Normal 18 2 2 3 2 4 2" xfId="15250" xr:uid="{00000000-0005-0000-0000-0000953B0000}"/>
    <cellStyle name="Normal 18 2 2 3 2 4 2 3" xfId="30348" xr:uid="{00000000-0005-0000-0000-00008F760000}"/>
    <cellStyle name="Normal 18 2 2 3 2 4 3" xfId="10230" xr:uid="{00000000-0005-0000-0000-0000F9270000}"/>
    <cellStyle name="Normal 18 2 2 3 2 4 3 3" xfId="25331" xr:uid="{00000000-0005-0000-0000-0000F6620000}"/>
    <cellStyle name="Normal 18 2 2 3 2 4 5" xfId="20318" xr:uid="{00000000-0005-0000-0000-0000614F0000}"/>
    <cellStyle name="Normal 18 2 2 3 2 5" xfId="11908" xr:uid="{00000000-0005-0000-0000-0000872E0000}"/>
    <cellStyle name="Normal 18 2 2 3 2 5 3" xfId="27006" xr:uid="{00000000-0005-0000-0000-000081690000}"/>
    <cellStyle name="Normal 18 2 2 3 2 6" xfId="6887" xr:uid="{00000000-0005-0000-0000-0000EA1A0000}"/>
    <cellStyle name="Normal 18 2 2 3 2 6 3" xfId="21989" xr:uid="{00000000-0005-0000-0000-0000E8550000}"/>
    <cellStyle name="Normal 18 2 2 3 2 8" xfId="16976" xr:uid="{00000000-0005-0000-0000-000053420000}"/>
    <cellStyle name="Normal 18 2 2 3 3" xfId="2234" xr:uid="{00000000-0005-0000-0000-0000BD080000}"/>
    <cellStyle name="Normal 18 2 2 3 3 2" xfId="3924" xr:uid="{00000000-0005-0000-0000-0000570F0000}"/>
    <cellStyle name="Normal 18 2 2 3 3 2 2" xfId="13997" xr:uid="{00000000-0005-0000-0000-0000B0360000}"/>
    <cellStyle name="Normal 18 2 2 3 3 2 2 3" xfId="29095" xr:uid="{00000000-0005-0000-0000-0000AA710000}"/>
    <cellStyle name="Normal 18 2 2 3 3 2 3" xfId="8977" xr:uid="{00000000-0005-0000-0000-000014230000}"/>
    <cellStyle name="Normal 18 2 2 3 3 2 3 3" xfId="24078" xr:uid="{00000000-0005-0000-0000-0000115E0000}"/>
    <cellStyle name="Normal 18 2 2 3 3 2 5" xfId="19065" xr:uid="{00000000-0005-0000-0000-00007C4A0000}"/>
    <cellStyle name="Normal 18 2 2 3 3 3" xfId="5616" xr:uid="{00000000-0005-0000-0000-0000F3150000}"/>
    <cellStyle name="Normal 18 2 2 3 3 3 2" xfId="15668" xr:uid="{00000000-0005-0000-0000-0000373D0000}"/>
    <cellStyle name="Normal 18 2 2 3 3 3 2 3" xfId="30766" xr:uid="{00000000-0005-0000-0000-000031780000}"/>
    <cellStyle name="Normal 18 2 2 3 3 3 3" xfId="10648" xr:uid="{00000000-0005-0000-0000-00009B290000}"/>
    <cellStyle name="Normal 18 2 2 3 3 3 3 3" xfId="25749" xr:uid="{00000000-0005-0000-0000-000098640000}"/>
    <cellStyle name="Normal 18 2 2 3 3 3 5" xfId="20736" xr:uid="{00000000-0005-0000-0000-000003510000}"/>
    <cellStyle name="Normal 18 2 2 3 3 4" xfId="12326" xr:uid="{00000000-0005-0000-0000-000029300000}"/>
    <cellStyle name="Normal 18 2 2 3 3 4 3" xfId="27424" xr:uid="{00000000-0005-0000-0000-0000236B0000}"/>
    <cellStyle name="Normal 18 2 2 3 3 5" xfId="7305" xr:uid="{00000000-0005-0000-0000-00008C1C0000}"/>
    <cellStyle name="Normal 18 2 2 3 3 5 3" xfId="22407" xr:uid="{00000000-0005-0000-0000-00008A570000}"/>
    <cellStyle name="Normal 18 2 2 3 3 7" xfId="17394" xr:uid="{00000000-0005-0000-0000-0000F5430000}"/>
    <cellStyle name="Normal 18 2 2 3 4" xfId="3087" xr:uid="{00000000-0005-0000-0000-0000120C0000}"/>
    <cellStyle name="Normal 18 2 2 3 4 2" xfId="13161" xr:uid="{00000000-0005-0000-0000-00006C330000}"/>
    <cellStyle name="Normal 18 2 2 3 4 2 3" xfId="28259" xr:uid="{00000000-0005-0000-0000-0000666E0000}"/>
    <cellStyle name="Normal 18 2 2 3 4 3" xfId="8141" xr:uid="{00000000-0005-0000-0000-0000D01F0000}"/>
    <cellStyle name="Normal 18 2 2 3 4 3 3" xfId="23242" xr:uid="{00000000-0005-0000-0000-0000CD5A0000}"/>
    <cellStyle name="Normal 18 2 2 3 4 5" xfId="18229" xr:uid="{00000000-0005-0000-0000-000038470000}"/>
    <cellStyle name="Normal 18 2 2 3 5" xfId="4780" xr:uid="{00000000-0005-0000-0000-0000AF120000}"/>
    <cellStyle name="Normal 18 2 2 3 5 2" xfId="14832" xr:uid="{00000000-0005-0000-0000-0000F3390000}"/>
    <cellStyle name="Normal 18 2 2 3 5 2 3" xfId="29930" xr:uid="{00000000-0005-0000-0000-0000ED740000}"/>
    <cellStyle name="Normal 18 2 2 3 5 3" xfId="9812" xr:uid="{00000000-0005-0000-0000-000057260000}"/>
    <cellStyle name="Normal 18 2 2 3 5 3 3" xfId="24913" xr:uid="{00000000-0005-0000-0000-000054610000}"/>
    <cellStyle name="Normal 18 2 2 3 5 5" xfId="19900" xr:uid="{00000000-0005-0000-0000-0000BF4D0000}"/>
    <cellStyle name="Normal 18 2 2 3 6" xfId="11490" xr:uid="{00000000-0005-0000-0000-0000E52C0000}"/>
    <cellStyle name="Normal 18 2 2 3 6 3" xfId="26588" xr:uid="{00000000-0005-0000-0000-0000DF670000}"/>
    <cellStyle name="Normal 18 2 2 3 7" xfId="6469" xr:uid="{00000000-0005-0000-0000-000048190000}"/>
    <cellStyle name="Normal 18 2 2 3 7 3" xfId="21571" xr:uid="{00000000-0005-0000-0000-000046540000}"/>
    <cellStyle name="Normal 18 2 2 3 9" xfId="16558" xr:uid="{00000000-0005-0000-0000-0000B1400000}"/>
    <cellStyle name="Normal 18 2 2 4" xfId="1605" xr:uid="{00000000-0005-0000-0000-000048060000}"/>
    <cellStyle name="Normal 18 2 2 4 2" xfId="2444" xr:uid="{00000000-0005-0000-0000-00008F090000}"/>
    <cellStyle name="Normal 18 2 2 4 2 2" xfId="4134" xr:uid="{00000000-0005-0000-0000-000029100000}"/>
    <cellStyle name="Normal 18 2 2 4 2 2 2" xfId="14207" xr:uid="{00000000-0005-0000-0000-000082370000}"/>
    <cellStyle name="Normal 18 2 2 4 2 2 2 3" xfId="29305" xr:uid="{00000000-0005-0000-0000-00007C720000}"/>
    <cellStyle name="Normal 18 2 2 4 2 2 3" xfId="9187" xr:uid="{00000000-0005-0000-0000-0000E6230000}"/>
    <cellStyle name="Normal 18 2 2 4 2 2 3 3" xfId="24288" xr:uid="{00000000-0005-0000-0000-0000E35E0000}"/>
    <cellStyle name="Normal 18 2 2 4 2 2 5" xfId="19275" xr:uid="{00000000-0005-0000-0000-00004E4B0000}"/>
    <cellStyle name="Normal 18 2 2 4 2 3" xfId="5826" xr:uid="{00000000-0005-0000-0000-0000C5160000}"/>
    <cellStyle name="Normal 18 2 2 4 2 3 2" xfId="15878" xr:uid="{00000000-0005-0000-0000-0000093E0000}"/>
    <cellStyle name="Normal 18 2 2 4 2 3 2 3" xfId="30976" xr:uid="{00000000-0005-0000-0000-000003790000}"/>
    <cellStyle name="Normal 18 2 2 4 2 3 3" xfId="10858" xr:uid="{00000000-0005-0000-0000-00006D2A0000}"/>
    <cellStyle name="Normal 18 2 2 4 2 3 3 3" xfId="25959" xr:uid="{00000000-0005-0000-0000-00006A650000}"/>
    <cellStyle name="Normal 18 2 2 4 2 3 5" xfId="20946" xr:uid="{00000000-0005-0000-0000-0000D5510000}"/>
    <cellStyle name="Normal 18 2 2 4 2 4" xfId="12536" xr:uid="{00000000-0005-0000-0000-0000FB300000}"/>
    <cellStyle name="Normal 18 2 2 4 2 4 3" xfId="27634" xr:uid="{00000000-0005-0000-0000-0000F56B0000}"/>
    <cellStyle name="Normal 18 2 2 4 2 5" xfId="7515" xr:uid="{00000000-0005-0000-0000-00005E1D0000}"/>
    <cellStyle name="Normal 18 2 2 4 2 5 3" xfId="22617" xr:uid="{00000000-0005-0000-0000-00005C580000}"/>
    <cellStyle name="Normal 18 2 2 4 2 7" xfId="17604" xr:uid="{00000000-0005-0000-0000-0000C7440000}"/>
    <cellStyle name="Normal 18 2 2 4 3" xfId="3297" xr:uid="{00000000-0005-0000-0000-0000E40C0000}"/>
    <cellStyle name="Normal 18 2 2 4 3 2" xfId="13371" xr:uid="{00000000-0005-0000-0000-00003E340000}"/>
    <cellStyle name="Normal 18 2 2 4 3 2 3" xfId="28469" xr:uid="{00000000-0005-0000-0000-0000386F0000}"/>
    <cellStyle name="Normal 18 2 2 4 3 3" xfId="8351" xr:uid="{00000000-0005-0000-0000-0000A2200000}"/>
    <cellStyle name="Normal 18 2 2 4 3 3 3" xfId="23452" xr:uid="{00000000-0005-0000-0000-00009F5B0000}"/>
    <cellStyle name="Normal 18 2 2 4 3 5" xfId="18439" xr:uid="{00000000-0005-0000-0000-00000A480000}"/>
    <cellStyle name="Normal 18 2 2 4 4" xfId="4990" xr:uid="{00000000-0005-0000-0000-000081130000}"/>
    <cellStyle name="Normal 18 2 2 4 4 2" xfId="15042" xr:uid="{00000000-0005-0000-0000-0000C53A0000}"/>
    <cellStyle name="Normal 18 2 2 4 4 2 3" xfId="30140" xr:uid="{00000000-0005-0000-0000-0000BF750000}"/>
    <cellStyle name="Normal 18 2 2 4 4 3" xfId="10022" xr:uid="{00000000-0005-0000-0000-000029270000}"/>
    <cellStyle name="Normal 18 2 2 4 4 3 3" xfId="25123" xr:uid="{00000000-0005-0000-0000-000026620000}"/>
    <cellStyle name="Normal 18 2 2 4 4 5" xfId="20110" xr:uid="{00000000-0005-0000-0000-0000914E0000}"/>
    <cellStyle name="Normal 18 2 2 4 5" xfId="11700" xr:uid="{00000000-0005-0000-0000-0000B72D0000}"/>
    <cellStyle name="Normal 18 2 2 4 5 3" xfId="26798" xr:uid="{00000000-0005-0000-0000-0000B1680000}"/>
    <cellStyle name="Normal 18 2 2 4 6" xfId="6679" xr:uid="{00000000-0005-0000-0000-00001A1A0000}"/>
    <cellStyle name="Normal 18 2 2 4 6 3" xfId="21781" xr:uid="{00000000-0005-0000-0000-000018550000}"/>
    <cellStyle name="Normal 18 2 2 4 8" xfId="16768" xr:uid="{00000000-0005-0000-0000-000083410000}"/>
    <cellStyle name="Normal 18 2 2 5" xfId="2026" xr:uid="{00000000-0005-0000-0000-0000ED070000}"/>
    <cellStyle name="Normal 18 2 2 5 2" xfId="3716" xr:uid="{00000000-0005-0000-0000-0000870E0000}"/>
    <cellStyle name="Normal 18 2 2 5 2 2" xfId="13789" xr:uid="{00000000-0005-0000-0000-0000E0350000}"/>
    <cellStyle name="Normal 18 2 2 5 2 2 3" xfId="28887" xr:uid="{00000000-0005-0000-0000-0000DA700000}"/>
    <cellStyle name="Normal 18 2 2 5 2 3" xfId="8769" xr:uid="{00000000-0005-0000-0000-000044220000}"/>
    <cellStyle name="Normal 18 2 2 5 2 3 3" xfId="23870" xr:uid="{00000000-0005-0000-0000-0000415D0000}"/>
    <cellStyle name="Normal 18 2 2 5 2 5" xfId="18857" xr:uid="{00000000-0005-0000-0000-0000AC490000}"/>
    <cellStyle name="Normal 18 2 2 5 3" xfId="5408" xr:uid="{00000000-0005-0000-0000-000023150000}"/>
    <cellStyle name="Normal 18 2 2 5 3 2" xfId="15460" xr:uid="{00000000-0005-0000-0000-0000673C0000}"/>
    <cellStyle name="Normal 18 2 2 5 3 2 3" xfId="30558" xr:uid="{00000000-0005-0000-0000-000061770000}"/>
    <cellStyle name="Normal 18 2 2 5 3 3" xfId="10440" xr:uid="{00000000-0005-0000-0000-0000CB280000}"/>
    <cellStyle name="Normal 18 2 2 5 3 3 3" xfId="25541" xr:uid="{00000000-0005-0000-0000-0000C8630000}"/>
    <cellStyle name="Normal 18 2 2 5 3 5" xfId="20528" xr:uid="{00000000-0005-0000-0000-000033500000}"/>
    <cellStyle name="Normal 18 2 2 5 4" xfId="12118" xr:uid="{00000000-0005-0000-0000-0000592F0000}"/>
    <cellStyle name="Normal 18 2 2 5 4 3" xfId="27216" xr:uid="{00000000-0005-0000-0000-0000536A0000}"/>
    <cellStyle name="Normal 18 2 2 5 5" xfId="7097" xr:uid="{00000000-0005-0000-0000-0000BC1B0000}"/>
    <cellStyle name="Normal 18 2 2 5 5 3" xfId="22199" xr:uid="{00000000-0005-0000-0000-0000BA560000}"/>
    <cellStyle name="Normal 18 2 2 5 7" xfId="17186" xr:uid="{00000000-0005-0000-0000-000025430000}"/>
    <cellStyle name="Normal 18 2 2 6" xfId="2879" xr:uid="{00000000-0005-0000-0000-0000420B0000}"/>
    <cellStyle name="Normal 18 2 2 6 2" xfId="12953" xr:uid="{00000000-0005-0000-0000-00009C320000}"/>
    <cellStyle name="Normal 18 2 2 6 2 3" xfId="28051" xr:uid="{00000000-0005-0000-0000-0000966D0000}"/>
    <cellStyle name="Normal 18 2 2 6 3" xfId="7933" xr:uid="{00000000-0005-0000-0000-0000001F0000}"/>
    <cellStyle name="Normal 18 2 2 6 3 3" xfId="23034" xr:uid="{00000000-0005-0000-0000-0000FD590000}"/>
    <cellStyle name="Normal 18 2 2 6 5" xfId="18021" xr:uid="{00000000-0005-0000-0000-000068460000}"/>
    <cellStyle name="Normal 18 2 2 7" xfId="4572" xr:uid="{00000000-0005-0000-0000-0000DF110000}"/>
    <cellStyle name="Normal 18 2 2 7 2" xfId="14624" xr:uid="{00000000-0005-0000-0000-000023390000}"/>
    <cellStyle name="Normal 18 2 2 7 2 3" xfId="29722" xr:uid="{00000000-0005-0000-0000-00001D740000}"/>
    <cellStyle name="Normal 18 2 2 7 3" xfId="9604" xr:uid="{00000000-0005-0000-0000-000087250000}"/>
    <cellStyle name="Normal 18 2 2 7 3 3" xfId="24705" xr:uid="{00000000-0005-0000-0000-000084600000}"/>
    <cellStyle name="Normal 18 2 2 7 5" xfId="19692" xr:uid="{00000000-0005-0000-0000-0000EF4C0000}"/>
    <cellStyle name="Normal 18 2 2 8" xfId="11282" xr:uid="{00000000-0005-0000-0000-0000152C0000}"/>
    <cellStyle name="Normal 18 2 2 8 3" xfId="26380" xr:uid="{00000000-0005-0000-0000-00000F670000}"/>
    <cellStyle name="Normal 18 2 2 9" xfId="6261" xr:uid="{00000000-0005-0000-0000-000078180000}"/>
    <cellStyle name="Normal 18 2 2 9 3" xfId="21363" xr:uid="{00000000-0005-0000-0000-000076530000}"/>
    <cellStyle name="Normal 18 2 3" xfId="1225" xr:uid="{00000000-0005-0000-0000-0000CC040000}"/>
    <cellStyle name="Normal 18 2 3 10" xfId="16402" xr:uid="{00000000-0005-0000-0000-000015400000}"/>
    <cellStyle name="Normal 18 2 3 2" xfId="1444" xr:uid="{00000000-0005-0000-0000-0000A7050000}"/>
    <cellStyle name="Normal 18 2 3 2 2" xfId="1865" xr:uid="{00000000-0005-0000-0000-00004C070000}"/>
    <cellStyle name="Normal 18 2 3 2 2 2" xfId="2704" xr:uid="{00000000-0005-0000-0000-0000930A0000}"/>
    <cellStyle name="Normal 18 2 3 2 2 2 2" xfId="4394" xr:uid="{00000000-0005-0000-0000-00002D110000}"/>
    <cellStyle name="Normal 18 2 3 2 2 2 2 2" xfId="14467" xr:uid="{00000000-0005-0000-0000-000086380000}"/>
    <cellStyle name="Normal 18 2 3 2 2 2 2 2 3" xfId="29565" xr:uid="{00000000-0005-0000-0000-000080730000}"/>
    <cellStyle name="Normal 18 2 3 2 2 2 2 3" xfId="9447" xr:uid="{00000000-0005-0000-0000-0000EA240000}"/>
    <cellStyle name="Normal 18 2 3 2 2 2 2 3 3" xfId="24548" xr:uid="{00000000-0005-0000-0000-0000E75F0000}"/>
    <cellStyle name="Normal 18 2 3 2 2 2 2 5" xfId="19535" xr:uid="{00000000-0005-0000-0000-0000524C0000}"/>
    <cellStyle name="Normal 18 2 3 2 2 2 3" xfId="6086" xr:uid="{00000000-0005-0000-0000-0000C9170000}"/>
    <cellStyle name="Normal 18 2 3 2 2 2 3 2" xfId="16138" xr:uid="{00000000-0005-0000-0000-00000D3F0000}"/>
    <cellStyle name="Normal 18 2 3 2 2 2 3 2 3" xfId="31236" xr:uid="{00000000-0005-0000-0000-0000077A0000}"/>
    <cellStyle name="Normal 18 2 3 2 2 2 3 3" xfId="11118" xr:uid="{00000000-0005-0000-0000-0000712B0000}"/>
    <cellStyle name="Normal 18 2 3 2 2 2 3 3 3" xfId="26219" xr:uid="{00000000-0005-0000-0000-00006E660000}"/>
    <cellStyle name="Normal 18 2 3 2 2 2 3 5" xfId="21206" xr:uid="{00000000-0005-0000-0000-0000D9520000}"/>
    <cellStyle name="Normal 18 2 3 2 2 2 4" xfId="12796" xr:uid="{00000000-0005-0000-0000-0000FF310000}"/>
    <cellStyle name="Normal 18 2 3 2 2 2 4 3" xfId="27894" xr:uid="{00000000-0005-0000-0000-0000F96C0000}"/>
    <cellStyle name="Normal 18 2 3 2 2 2 5" xfId="7775" xr:uid="{00000000-0005-0000-0000-0000621E0000}"/>
    <cellStyle name="Normal 18 2 3 2 2 2 5 3" xfId="22877" xr:uid="{00000000-0005-0000-0000-000060590000}"/>
    <cellStyle name="Normal 18 2 3 2 2 2 7" xfId="17864" xr:uid="{00000000-0005-0000-0000-0000CB450000}"/>
    <cellStyle name="Normal 18 2 3 2 2 3" xfId="3557" xr:uid="{00000000-0005-0000-0000-0000E80D0000}"/>
    <cellStyle name="Normal 18 2 3 2 2 3 2" xfId="13631" xr:uid="{00000000-0005-0000-0000-000042350000}"/>
    <cellStyle name="Normal 18 2 3 2 2 3 2 3" xfId="28729" xr:uid="{00000000-0005-0000-0000-00003C700000}"/>
    <cellStyle name="Normal 18 2 3 2 2 3 3" xfId="8611" xr:uid="{00000000-0005-0000-0000-0000A6210000}"/>
    <cellStyle name="Normal 18 2 3 2 2 3 3 3" xfId="23712" xr:uid="{00000000-0005-0000-0000-0000A35C0000}"/>
    <cellStyle name="Normal 18 2 3 2 2 3 5" xfId="18699" xr:uid="{00000000-0005-0000-0000-00000E490000}"/>
    <cellStyle name="Normal 18 2 3 2 2 4" xfId="5250" xr:uid="{00000000-0005-0000-0000-000085140000}"/>
    <cellStyle name="Normal 18 2 3 2 2 4 2" xfId="15302" xr:uid="{00000000-0005-0000-0000-0000C93B0000}"/>
    <cellStyle name="Normal 18 2 3 2 2 4 2 3" xfId="30400" xr:uid="{00000000-0005-0000-0000-0000C3760000}"/>
    <cellStyle name="Normal 18 2 3 2 2 4 3" xfId="10282" xr:uid="{00000000-0005-0000-0000-00002D280000}"/>
    <cellStyle name="Normal 18 2 3 2 2 4 3 3" xfId="25383" xr:uid="{00000000-0005-0000-0000-00002A630000}"/>
    <cellStyle name="Normal 18 2 3 2 2 4 5" xfId="20370" xr:uid="{00000000-0005-0000-0000-0000954F0000}"/>
    <cellStyle name="Normal 18 2 3 2 2 5" xfId="11960" xr:uid="{00000000-0005-0000-0000-0000BB2E0000}"/>
    <cellStyle name="Normal 18 2 3 2 2 5 3" xfId="27058" xr:uid="{00000000-0005-0000-0000-0000B5690000}"/>
    <cellStyle name="Normal 18 2 3 2 2 6" xfId="6939" xr:uid="{00000000-0005-0000-0000-00001E1B0000}"/>
    <cellStyle name="Normal 18 2 3 2 2 6 3" xfId="22041" xr:uid="{00000000-0005-0000-0000-00001C560000}"/>
    <cellStyle name="Normal 18 2 3 2 2 8" xfId="17028" xr:uid="{00000000-0005-0000-0000-000087420000}"/>
    <cellStyle name="Normal 18 2 3 2 3" xfId="2286" xr:uid="{00000000-0005-0000-0000-0000F1080000}"/>
    <cellStyle name="Normal 18 2 3 2 3 2" xfId="3976" xr:uid="{00000000-0005-0000-0000-00008B0F0000}"/>
    <cellStyle name="Normal 18 2 3 2 3 2 2" xfId="14049" xr:uid="{00000000-0005-0000-0000-0000E4360000}"/>
    <cellStyle name="Normal 18 2 3 2 3 2 2 3" xfId="29147" xr:uid="{00000000-0005-0000-0000-0000DE710000}"/>
    <cellStyle name="Normal 18 2 3 2 3 2 3" xfId="9029" xr:uid="{00000000-0005-0000-0000-000048230000}"/>
    <cellStyle name="Normal 18 2 3 2 3 2 3 3" xfId="24130" xr:uid="{00000000-0005-0000-0000-0000455E0000}"/>
    <cellStyle name="Normal 18 2 3 2 3 2 5" xfId="19117" xr:uid="{00000000-0005-0000-0000-0000B04A0000}"/>
    <cellStyle name="Normal 18 2 3 2 3 3" xfId="5668" xr:uid="{00000000-0005-0000-0000-000027160000}"/>
    <cellStyle name="Normal 18 2 3 2 3 3 2" xfId="15720" xr:uid="{00000000-0005-0000-0000-00006B3D0000}"/>
    <cellStyle name="Normal 18 2 3 2 3 3 2 3" xfId="30818" xr:uid="{00000000-0005-0000-0000-000065780000}"/>
    <cellStyle name="Normal 18 2 3 2 3 3 3" xfId="10700" xr:uid="{00000000-0005-0000-0000-0000CF290000}"/>
    <cellStyle name="Normal 18 2 3 2 3 3 3 3" xfId="25801" xr:uid="{00000000-0005-0000-0000-0000CC640000}"/>
    <cellStyle name="Normal 18 2 3 2 3 3 5" xfId="20788" xr:uid="{00000000-0005-0000-0000-000037510000}"/>
    <cellStyle name="Normal 18 2 3 2 3 4" xfId="12378" xr:uid="{00000000-0005-0000-0000-00005D300000}"/>
    <cellStyle name="Normal 18 2 3 2 3 4 3" xfId="27476" xr:uid="{00000000-0005-0000-0000-0000576B0000}"/>
    <cellStyle name="Normal 18 2 3 2 3 5" xfId="7357" xr:uid="{00000000-0005-0000-0000-0000C01C0000}"/>
    <cellStyle name="Normal 18 2 3 2 3 5 3" xfId="22459" xr:uid="{00000000-0005-0000-0000-0000BE570000}"/>
    <cellStyle name="Normal 18 2 3 2 3 7" xfId="17446" xr:uid="{00000000-0005-0000-0000-000029440000}"/>
    <cellStyle name="Normal 18 2 3 2 4" xfId="3139" xr:uid="{00000000-0005-0000-0000-0000460C0000}"/>
    <cellStyle name="Normal 18 2 3 2 4 2" xfId="13213" xr:uid="{00000000-0005-0000-0000-0000A0330000}"/>
    <cellStyle name="Normal 18 2 3 2 4 2 3" xfId="28311" xr:uid="{00000000-0005-0000-0000-00009A6E0000}"/>
    <cellStyle name="Normal 18 2 3 2 4 3" xfId="8193" xr:uid="{00000000-0005-0000-0000-000004200000}"/>
    <cellStyle name="Normal 18 2 3 2 4 3 3" xfId="23294" xr:uid="{00000000-0005-0000-0000-0000015B0000}"/>
    <cellStyle name="Normal 18 2 3 2 4 5" xfId="18281" xr:uid="{00000000-0005-0000-0000-00006C470000}"/>
    <cellStyle name="Normal 18 2 3 2 5" xfId="4832" xr:uid="{00000000-0005-0000-0000-0000E3120000}"/>
    <cellStyle name="Normal 18 2 3 2 5 2" xfId="14884" xr:uid="{00000000-0005-0000-0000-0000273A0000}"/>
    <cellStyle name="Normal 18 2 3 2 5 2 3" xfId="29982" xr:uid="{00000000-0005-0000-0000-000021750000}"/>
    <cellStyle name="Normal 18 2 3 2 5 3" xfId="9864" xr:uid="{00000000-0005-0000-0000-00008B260000}"/>
    <cellStyle name="Normal 18 2 3 2 5 3 3" xfId="24965" xr:uid="{00000000-0005-0000-0000-000088610000}"/>
    <cellStyle name="Normal 18 2 3 2 5 5" xfId="19952" xr:uid="{00000000-0005-0000-0000-0000F34D0000}"/>
    <cellStyle name="Normal 18 2 3 2 6" xfId="11542" xr:uid="{00000000-0005-0000-0000-0000192D0000}"/>
    <cellStyle name="Normal 18 2 3 2 6 3" xfId="26640" xr:uid="{00000000-0005-0000-0000-000013680000}"/>
    <cellStyle name="Normal 18 2 3 2 7" xfId="6521" xr:uid="{00000000-0005-0000-0000-00007C190000}"/>
    <cellStyle name="Normal 18 2 3 2 7 3" xfId="21623" xr:uid="{00000000-0005-0000-0000-00007A540000}"/>
    <cellStyle name="Normal 18 2 3 2 9" xfId="16610" xr:uid="{00000000-0005-0000-0000-0000E5400000}"/>
    <cellStyle name="Normal 18 2 3 3" xfId="1657" xr:uid="{00000000-0005-0000-0000-00007C060000}"/>
    <cellStyle name="Normal 18 2 3 3 2" xfId="2496" xr:uid="{00000000-0005-0000-0000-0000C3090000}"/>
    <cellStyle name="Normal 18 2 3 3 2 2" xfId="4186" xr:uid="{00000000-0005-0000-0000-00005D100000}"/>
    <cellStyle name="Normal 18 2 3 3 2 2 2" xfId="14259" xr:uid="{00000000-0005-0000-0000-0000B6370000}"/>
    <cellStyle name="Normal 18 2 3 3 2 2 2 3" xfId="29357" xr:uid="{00000000-0005-0000-0000-0000B0720000}"/>
    <cellStyle name="Normal 18 2 3 3 2 2 3" xfId="9239" xr:uid="{00000000-0005-0000-0000-00001A240000}"/>
    <cellStyle name="Normal 18 2 3 3 2 2 3 3" xfId="24340" xr:uid="{00000000-0005-0000-0000-0000175F0000}"/>
    <cellStyle name="Normal 18 2 3 3 2 2 5" xfId="19327" xr:uid="{00000000-0005-0000-0000-0000824B0000}"/>
    <cellStyle name="Normal 18 2 3 3 2 3" xfId="5878" xr:uid="{00000000-0005-0000-0000-0000F9160000}"/>
    <cellStyle name="Normal 18 2 3 3 2 3 2" xfId="15930" xr:uid="{00000000-0005-0000-0000-00003D3E0000}"/>
    <cellStyle name="Normal 18 2 3 3 2 3 2 3" xfId="31028" xr:uid="{00000000-0005-0000-0000-000037790000}"/>
    <cellStyle name="Normal 18 2 3 3 2 3 3" xfId="10910" xr:uid="{00000000-0005-0000-0000-0000A12A0000}"/>
    <cellStyle name="Normal 18 2 3 3 2 3 3 3" xfId="26011" xr:uid="{00000000-0005-0000-0000-00009E650000}"/>
    <cellStyle name="Normal 18 2 3 3 2 3 5" xfId="20998" xr:uid="{00000000-0005-0000-0000-000009520000}"/>
    <cellStyle name="Normal 18 2 3 3 2 4" xfId="12588" xr:uid="{00000000-0005-0000-0000-00002F310000}"/>
    <cellStyle name="Normal 18 2 3 3 2 4 3" xfId="27686" xr:uid="{00000000-0005-0000-0000-0000296C0000}"/>
    <cellStyle name="Normal 18 2 3 3 2 5" xfId="7567" xr:uid="{00000000-0005-0000-0000-0000921D0000}"/>
    <cellStyle name="Normal 18 2 3 3 2 5 3" xfId="22669" xr:uid="{00000000-0005-0000-0000-000090580000}"/>
    <cellStyle name="Normal 18 2 3 3 2 7" xfId="17656" xr:uid="{00000000-0005-0000-0000-0000FB440000}"/>
    <cellStyle name="Normal 18 2 3 3 3" xfId="3349" xr:uid="{00000000-0005-0000-0000-0000180D0000}"/>
    <cellStyle name="Normal 18 2 3 3 3 2" xfId="13423" xr:uid="{00000000-0005-0000-0000-000072340000}"/>
    <cellStyle name="Normal 18 2 3 3 3 2 3" xfId="28521" xr:uid="{00000000-0005-0000-0000-00006C6F0000}"/>
    <cellStyle name="Normal 18 2 3 3 3 3" xfId="8403" xr:uid="{00000000-0005-0000-0000-0000D6200000}"/>
    <cellStyle name="Normal 18 2 3 3 3 3 3" xfId="23504" xr:uid="{00000000-0005-0000-0000-0000D35B0000}"/>
    <cellStyle name="Normal 18 2 3 3 3 5" xfId="18491" xr:uid="{00000000-0005-0000-0000-00003E480000}"/>
    <cellStyle name="Normal 18 2 3 3 4" xfId="5042" xr:uid="{00000000-0005-0000-0000-0000B5130000}"/>
    <cellStyle name="Normal 18 2 3 3 4 2" xfId="15094" xr:uid="{00000000-0005-0000-0000-0000F93A0000}"/>
    <cellStyle name="Normal 18 2 3 3 4 2 3" xfId="30192" xr:uid="{00000000-0005-0000-0000-0000F3750000}"/>
    <cellStyle name="Normal 18 2 3 3 4 3" xfId="10074" xr:uid="{00000000-0005-0000-0000-00005D270000}"/>
    <cellStyle name="Normal 18 2 3 3 4 3 3" xfId="25175" xr:uid="{00000000-0005-0000-0000-00005A620000}"/>
    <cellStyle name="Normal 18 2 3 3 4 5" xfId="20162" xr:uid="{00000000-0005-0000-0000-0000C54E0000}"/>
    <cellStyle name="Normal 18 2 3 3 5" xfId="11752" xr:uid="{00000000-0005-0000-0000-0000EB2D0000}"/>
    <cellStyle name="Normal 18 2 3 3 5 3" xfId="26850" xr:uid="{00000000-0005-0000-0000-0000E5680000}"/>
    <cellStyle name="Normal 18 2 3 3 6" xfId="6731" xr:uid="{00000000-0005-0000-0000-00004E1A0000}"/>
    <cellStyle name="Normal 18 2 3 3 6 3" xfId="21833" xr:uid="{00000000-0005-0000-0000-00004C550000}"/>
    <cellStyle name="Normal 18 2 3 3 8" xfId="16820" xr:uid="{00000000-0005-0000-0000-0000B7410000}"/>
    <cellStyle name="Normal 18 2 3 4" xfId="2078" xr:uid="{00000000-0005-0000-0000-000021080000}"/>
    <cellStyle name="Normal 18 2 3 4 2" xfId="3768" xr:uid="{00000000-0005-0000-0000-0000BB0E0000}"/>
    <cellStyle name="Normal 18 2 3 4 2 2" xfId="13841" xr:uid="{00000000-0005-0000-0000-000014360000}"/>
    <cellStyle name="Normal 18 2 3 4 2 2 3" xfId="28939" xr:uid="{00000000-0005-0000-0000-00000E710000}"/>
    <cellStyle name="Normal 18 2 3 4 2 3" xfId="8821" xr:uid="{00000000-0005-0000-0000-000078220000}"/>
    <cellStyle name="Normal 18 2 3 4 2 3 3" xfId="23922" xr:uid="{00000000-0005-0000-0000-0000755D0000}"/>
    <cellStyle name="Normal 18 2 3 4 2 5" xfId="18909" xr:uid="{00000000-0005-0000-0000-0000E0490000}"/>
    <cellStyle name="Normal 18 2 3 4 3" xfId="5460" xr:uid="{00000000-0005-0000-0000-000057150000}"/>
    <cellStyle name="Normal 18 2 3 4 3 2" xfId="15512" xr:uid="{00000000-0005-0000-0000-00009B3C0000}"/>
    <cellStyle name="Normal 18 2 3 4 3 2 3" xfId="30610" xr:uid="{00000000-0005-0000-0000-000095770000}"/>
    <cellStyle name="Normal 18 2 3 4 3 3" xfId="10492" xr:uid="{00000000-0005-0000-0000-0000FF280000}"/>
    <cellStyle name="Normal 18 2 3 4 3 3 3" xfId="25593" xr:uid="{00000000-0005-0000-0000-0000FC630000}"/>
    <cellStyle name="Normal 18 2 3 4 3 5" xfId="20580" xr:uid="{00000000-0005-0000-0000-000067500000}"/>
    <cellStyle name="Normal 18 2 3 4 4" xfId="12170" xr:uid="{00000000-0005-0000-0000-00008D2F0000}"/>
    <cellStyle name="Normal 18 2 3 4 4 3" xfId="27268" xr:uid="{00000000-0005-0000-0000-0000876A0000}"/>
    <cellStyle name="Normal 18 2 3 4 5" xfId="7149" xr:uid="{00000000-0005-0000-0000-0000F01B0000}"/>
    <cellStyle name="Normal 18 2 3 4 5 3" xfId="22251" xr:uid="{00000000-0005-0000-0000-0000EE560000}"/>
    <cellStyle name="Normal 18 2 3 4 7" xfId="17238" xr:uid="{00000000-0005-0000-0000-000059430000}"/>
    <cellStyle name="Normal 18 2 3 5" xfId="2931" xr:uid="{00000000-0005-0000-0000-0000760B0000}"/>
    <cellStyle name="Normal 18 2 3 5 2" xfId="13005" xr:uid="{00000000-0005-0000-0000-0000D0320000}"/>
    <cellStyle name="Normal 18 2 3 5 2 3" xfId="28103" xr:uid="{00000000-0005-0000-0000-0000CA6D0000}"/>
    <cellStyle name="Normal 18 2 3 5 3" xfId="7985" xr:uid="{00000000-0005-0000-0000-0000341F0000}"/>
    <cellStyle name="Normal 18 2 3 5 3 3" xfId="23086" xr:uid="{00000000-0005-0000-0000-0000315A0000}"/>
    <cellStyle name="Normal 18 2 3 5 5" xfId="18073" xr:uid="{00000000-0005-0000-0000-00009C460000}"/>
    <cellStyle name="Normal 18 2 3 6" xfId="4624" xr:uid="{00000000-0005-0000-0000-000013120000}"/>
    <cellStyle name="Normal 18 2 3 6 2" xfId="14676" xr:uid="{00000000-0005-0000-0000-000057390000}"/>
    <cellStyle name="Normal 18 2 3 6 2 3" xfId="29774" xr:uid="{00000000-0005-0000-0000-000051740000}"/>
    <cellStyle name="Normal 18 2 3 6 3" xfId="9656" xr:uid="{00000000-0005-0000-0000-0000BB250000}"/>
    <cellStyle name="Normal 18 2 3 6 3 3" xfId="24757" xr:uid="{00000000-0005-0000-0000-0000B8600000}"/>
    <cellStyle name="Normal 18 2 3 6 5" xfId="19744" xr:uid="{00000000-0005-0000-0000-0000234D0000}"/>
    <cellStyle name="Normal 18 2 3 7" xfId="11334" xr:uid="{00000000-0005-0000-0000-0000492C0000}"/>
    <cellStyle name="Normal 18 2 3 7 3" xfId="26432" xr:uid="{00000000-0005-0000-0000-000043670000}"/>
    <cellStyle name="Normal 18 2 3 8" xfId="6313" xr:uid="{00000000-0005-0000-0000-0000AC180000}"/>
    <cellStyle name="Normal 18 2 3 8 3" xfId="21415" xr:uid="{00000000-0005-0000-0000-0000AA530000}"/>
    <cellStyle name="Normal 18 2 4" xfId="1338" xr:uid="{00000000-0005-0000-0000-00003D050000}"/>
    <cellStyle name="Normal 18 2 4 2" xfId="1761" xr:uid="{00000000-0005-0000-0000-0000E4060000}"/>
    <cellStyle name="Normal 18 2 4 2 2" xfId="2600" xr:uid="{00000000-0005-0000-0000-00002B0A0000}"/>
    <cellStyle name="Normal 18 2 4 2 2 2" xfId="4290" xr:uid="{00000000-0005-0000-0000-0000C5100000}"/>
    <cellStyle name="Normal 18 2 4 2 2 2 2" xfId="14363" xr:uid="{00000000-0005-0000-0000-00001E380000}"/>
    <cellStyle name="Normal 18 2 4 2 2 2 2 3" xfId="29461" xr:uid="{00000000-0005-0000-0000-000018730000}"/>
    <cellStyle name="Normal 18 2 4 2 2 2 3" xfId="9343" xr:uid="{00000000-0005-0000-0000-000082240000}"/>
    <cellStyle name="Normal 18 2 4 2 2 2 3 3" xfId="24444" xr:uid="{00000000-0005-0000-0000-00007F5F0000}"/>
    <cellStyle name="Normal 18 2 4 2 2 2 5" xfId="19431" xr:uid="{00000000-0005-0000-0000-0000EA4B0000}"/>
    <cellStyle name="Normal 18 2 4 2 2 3" xfId="5982" xr:uid="{00000000-0005-0000-0000-000061170000}"/>
    <cellStyle name="Normal 18 2 4 2 2 3 2" xfId="16034" xr:uid="{00000000-0005-0000-0000-0000A53E0000}"/>
    <cellStyle name="Normal 18 2 4 2 2 3 2 3" xfId="31132" xr:uid="{00000000-0005-0000-0000-00009F790000}"/>
    <cellStyle name="Normal 18 2 4 2 2 3 3" xfId="11014" xr:uid="{00000000-0005-0000-0000-0000092B0000}"/>
    <cellStyle name="Normal 18 2 4 2 2 3 3 3" xfId="26115" xr:uid="{00000000-0005-0000-0000-000006660000}"/>
    <cellStyle name="Normal 18 2 4 2 2 3 5" xfId="21102" xr:uid="{00000000-0005-0000-0000-000071520000}"/>
    <cellStyle name="Normal 18 2 4 2 2 4" xfId="12692" xr:uid="{00000000-0005-0000-0000-000097310000}"/>
    <cellStyle name="Normal 18 2 4 2 2 4 3" xfId="27790" xr:uid="{00000000-0005-0000-0000-0000916C0000}"/>
    <cellStyle name="Normal 18 2 4 2 2 5" xfId="7671" xr:uid="{00000000-0005-0000-0000-0000FA1D0000}"/>
    <cellStyle name="Normal 18 2 4 2 2 5 3" xfId="22773" xr:uid="{00000000-0005-0000-0000-0000F8580000}"/>
    <cellStyle name="Normal 18 2 4 2 2 7" xfId="17760" xr:uid="{00000000-0005-0000-0000-000063450000}"/>
    <cellStyle name="Normal 18 2 4 2 3" xfId="3453" xr:uid="{00000000-0005-0000-0000-0000800D0000}"/>
    <cellStyle name="Normal 18 2 4 2 3 2" xfId="13527" xr:uid="{00000000-0005-0000-0000-0000DA340000}"/>
    <cellStyle name="Normal 18 2 4 2 3 2 3" xfId="28625" xr:uid="{00000000-0005-0000-0000-0000D46F0000}"/>
    <cellStyle name="Normal 18 2 4 2 3 3" xfId="8507" xr:uid="{00000000-0005-0000-0000-00003E210000}"/>
    <cellStyle name="Normal 18 2 4 2 3 3 3" xfId="23608" xr:uid="{00000000-0005-0000-0000-00003B5C0000}"/>
    <cellStyle name="Normal 18 2 4 2 3 5" xfId="18595" xr:uid="{00000000-0005-0000-0000-0000A6480000}"/>
    <cellStyle name="Normal 18 2 4 2 4" xfId="5146" xr:uid="{00000000-0005-0000-0000-00001D140000}"/>
    <cellStyle name="Normal 18 2 4 2 4 2" xfId="15198" xr:uid="{00000000-0005-0000-0000-0000613B0000}"/>
    <cellStyle name="Normal 18 2 4 2 4 2 3" xfId="30296" xr:uid="{00000000-0005-0000-0000-00005B760000}"/>
    <cellStyle name="Normal 18 2 4 2 4 3" xfId="10178" xr:uid="{00000000-0005-0000-0000-0000C5270000}"/>
    <cellStyle name="Normal 18 2 4 2 4 3 3" xfId="25279" xr:uid="{00000000-0005-0000-0000-0000C2620000}"/>
    <cellStyle name="Normal 18 2 4 2 4 5" xfId="20266" xr:uid="{00000000-0005-0000-0000-00002D4F0000}"/>
    <cellStyle name="Normal 18 2 4 2 5" xfId="11856" xr:uid="{00000000-0005-0000-0000-0000532E0000}"/>
    <cellStyle name="Normal 18 2 4 2 5 3" xfId="26954" xr:uid="{00000000-0005-0000-0000-00004D690000}"/>
    <cellStyle name="Normal 18 2 4 2 6" xfId="6835" xr:uid="{00000000-0005-0000-0000-0000B61A0000}"/>
    <cellStyle name="Normal 18 2 4 2 6 3" xfId="21937" xr:uid="{00000000-0005-0000-0000-0000B4550000}"/>
    <cellStyle name="Normal 18 2 4 2 8" xfId="16924" xr:uid="{00000000-0005-0000-0000-00001F420000}"/>
    <cellStyle name="Normal 18 2 4 3" xfId="2182" xr:uid="{00000000-0005-0000-0000-000089080000}"/>
    <cellStyle name="Normal 18 2 4 3 2" xfId="3872" xr:uid="{00000000-0005-0000-0000-0000230F0000}"/>
    <cellStyle name="Normal 18 2 4 3 2 2" xfId="13945" xr:uid="{00000000-0005-0000-0000-00007C360000}"/>
    <cellStyle name="Normal 18 2 4 3 2 2 3" xfId="29043" xr:uid="{00000000-0005-0000-0000-000076710000}"/>
    <cellStyle name="Normal 18 2 4 3 2 3" xfId="8925" xr:uid="{00000000-0005-0000-0000-0000E0220000}"/>
    <cellStyle name="Normal 18 2 4 3 2 3 3" xfId="24026" xr:uid="{00000000-0005-0000-0000-0000DD5D0000}"/>
    <cellStyle name="Normal 18 2 4 3 2 5" xfId="19013" xr:uid="{00000000-0005-0000-0000-0000484A0000}"/>
    <cellStyle name="Normal 18 2 4 3 3" xfId="5564" xr:uid="{00000000-0005-0000-0000-0000BF150000}"/>
    <cellStyle name="Normal 18 2 4 3 3 2" xfId="15616" xr:uid="{00000000-0005-0000-0000-0000033D0000}"/>
    <cellStyle name="Normal 18 2 4 3 3 2 3" xfId="30714" xr:uid="{00000000-0005-0000-0000-0000FD770000}"/>
    <cellStyle name="Normal 18 2 4 3 3 3" xfId="10596" xr:uid="{00000000-0005-0000-0000-000067290000}"/>
    <cellStyle name="Normal 18 2 4 3 3 3 3" xfId="25697" xr:uid="{00000000-0005-0000-0000-000064640000}"/>
    <cellStyle name="Normal 18 2 4 3 3 5" xfId="20684" xr:uid="{00000000-0005-0000-0000-0000CF500000}"/>
    <cellStyle name="Normal 18 2 4 3 4" xfId="12274" xr:uid="{00000000-0005-0000-0000-0000F52F0000}"/>
    <cellStyle name="Normal 18 2 4 3 4 3" xfId="27372" xr:uid="{00000000-0005-0000-0000-0000EF6A0000}"/>
    <cellStyle name="Normal 18 2 4 3 5" xfId="7253" xr:uid="{00000000-0005-0000-0000-0000581C0000}"/>
    <cellStyle name="Normal 18 2 4 3 5 3" xfId="22355" xr:uid="{00000000-0005-0000-0000-000056570000}"/>
    <cellStyle name="Normal 18 2 4 3 7" xfId="17342" xr:uid="{00000000-0005-0000-0000-0000C1430000}"/>
    <cellStyle name="Normal 18 2 4 4" xfId="3035" xr:uid="{00000000-0005-0000-0000-0000DE0B0000}"/>
    <cellStyle name="Normal 18 2 4 4 2" xfId="13109" xr:uid="{00000000-0005-0000-0000-000038330000}"/>
    <cellStyle name="Normal 18 2 4 4 2 3" xfId="28207" xr:uid="{00000000-0005-0000-0000-0000326E0000}"/>
    <cellStyle name="Normal 18 2 4 4 3" xfId="8089" xr:uid="{00000000-0005-0000-0000-00009C1F0000}"/>
    <cellStyle name="Normal 18 2 4 4 3 3" xfId="23190" xr:uid="{00000000-0005-0000-0000-0000995A0000}"/>
    <cellStyle name="Normal 18 2 4 4 5" xfId="18177" xr:uid="{00000000-0005-0000-0000-000004470000}"/>
    <cellStyle name="Normal 18 2 4 5" xfId="4728" xr:uid="{00000000-0005-0000-0000-00007B120000}"/>
    <cellStyle name="Normal 18 2 4 5 2" xfId="14780" xr:uid="{00000000-0005-0000-0000-0000BF390000}"/>
    <cellStyle name="Normal 18 2 4 5 2 3" xfId="29878" xr:uid="{00000000-0005-0000-0000-0000B9740000}"/>
    <cellStyle name="Normal 18 2 4 5 3" xfId="9760" xr:uid="{00000000-0005-0000-0000-000023260000}"/>
    <cellStyle name="Normal 18 2 4 5 3 3" xfId="24861" xr:uid="{00000000-0005-0000-0000-000020610000}"/>
    <cellStyle name="Normal 18 2 4 5 5" xfId="19848" xr:uid="{00000000-0005-0000-0000-00008B4D0000}"/>
    <cellStyle name="Normal 18 2 4 6" xfId="11438" xr:uid="{00000000-0005-0000-0000-0000B12C0000}"/>
    <cellStyle name="Normal 18 2 4 6 3" xfId="26536" xr:uid="{00000000-0005-0000-0000-0000AB670000}"/>
    <cellStyle name="Normal 18 2 4 7" xfId="6417" xr:uid="{00000000-0005-0000-0000-000014190000}"/>
    <cellStyle name="Normal 18 2 4 7 3" xfId="21519" xr:uid="{00000000-0005-0000-0000-000012540000}"/>
    <cellStyle name="Normal 18 2 4 9" xfId="16506" xr:uid="{00000000-0005-0000-0000-00007D400000}"/>
    <cellStyle name="Normal 18 2 5" xfId="1551" xr:uid="{00000000-0005-0000-0000-000012060000}"/>
    <cellStyle name="Normal 18 2 5 2" xfId="2392" xr:uid="{00000000-0005-0000-0000-00005B090000}"/>
    <cellStyle name="Normal 18 2 5 2 2" xfId="4082" xr:uid="{00000000-0005-0000-0000-0000F50F0000}"/>
    <cellStyle name="Normal 18 2 5 2 2 2" xfId="14155" xr:uid="{00000000-0005-0000-0000-00004E370000}"/>
    <cellStyle name="Normal 18 2 5 2 2 2 3" xfId="29253" xr:uid="{00000000-0005-0000-0000-000048720000}"/>
    <cellStyle name="Normal 18 2 5 2 2 3" xfId="9135" xr:uid="{00000000-0005-0000-0000-0000B2230000}"/>
    <cellStyle name="Normal 18 2 5 2 2 3 3" xfId="24236" xr:uid="{00000000-0005-0000-0000-0000AF5E0000}"/>
    <cellStyle name="Normal 18 2 5 2 2 5" xfId="19223" xr:uid="{00000000-0005-0000-0000-00001A4B0000}"/>
    <cellStyle name="Normal 18 2 5 2 3" xfId="5774" xr:uid="{00000000-0005-0000-0000-000091160000}"/>
    <cellStyle name="Normal 18 2 5 2 3 2" xfId="15826" xr:uid="{00000000-0005-0000-0000-0000D53D0000}"/>
    <cellStyle name="Normal 18 2 5 2 3 2 3" xfId="30924" xr:uid="{00000000-0005-0000-0000-0000CF780000}"/>
    <cellStyle name="Normal 18 2 5 2 3 3" xfId="10806" xr:uid="{00000000-0005-0000-0000-0000392A0000}"/>
    <cellStyle name="Normal 18 2 5 2 3 3 3" xfId="25907" xr:uid="{00000000-0005-0000-0000-000036650000}"/>
    <cellStyle name="Normal 18 2 5 2 3 5" xfId="20894" xr:uid="{00000000-0005-0000-0000-0000A1510000}"/>
    <cellStyle name="Normal 18 2 5 2 4" xfId="12484" xr:uid="{00000000-0005-0000-0000-0000C7300000}"/>
    <cellStyle name="Normal 18 2 5 2 4 3" xfId="27582" xr:uid="{00000000-0005-0000-0000-0000C16B0000}"/>
    <cellStyle name="Normal 18 2 5 2 5" xfId="7463" xr:uid="{00000000-0005-0000-0000-00002A1D0000}"/>
    <cellStyle name="Normal 18 2 5 2 5 3" xfId="22565" xr:uid="{00000000-0005-0000-0000-000028580000}"/>
    <cellStyle name="Normal 18 2 5 2 7" xfId="17552" xr:uid="{00000000-0005-0000-0000-000093440000}"/>
    <cellStyle name="Normal 18 2 5 3" xfId="3245" xr:uid="{00000000-0005-0000-0000-0000B00C0000}"/>
    <cellStyle name="Normal 18 2 5 3 2" xfId="13319" xr:uid="{00000000-0005-0000-0000-00000A340000}"/>
    <cellStyle name="Normal 18 2 5 3 2 3" xfId="28417" xr:uid="{00000000-0005-0000-0000-0000046F0000}"/>
    <cellStyle name="Normal 18 2 5 3 3" xfId="8299" xr:uid="{00000000-0005-0000-0000-00006E200000}"/>
    <cellStyle name="Normal 18 2 5 3 3 3" xfId="23400" xr:uid="{00000000-0005-0000-0000-00006B5B0000}"/>
    <cellStyle name="Normal 18 2 5 3 5" xfId="18387" xr:uid="{00000000-0005-0000-0000-0000D6470000}"/>
    <cellStyle name="Normal 18 2 5 4" xfId="4938" xr:uid="{00000000-0005-0000-0000-00004D130000}"/>
    <cellStyle name="Normal 18 2 5 4 2" xfId="14990" xr:uid="{00000000-0005-0000-0000-0000913A0000}"/>
    <cellStyle name="Normal 18 2 5 4 2 3" xfId="30088" xr:uid="{00000000-0005-0000-0000-00008B750000}"/>
    <cellStyle name="Normal 18 2 5 4 3" xfId="9970" xr:uid="{00000000-0005-0000-0000-0000F5260000}"/>
    <cellStyle name="Normal 18 2 5 4 3 3" xfId="25071" xr:uid="{00000000-0005-0000-0000-0000F2610000}"/>
    <cellStyle name="Normal 18 2 5 4 5" xfId="20058" xr:uid="{00000000-0005-0000-0000-00005D4E0000}"/>
    <cellStyle name="Normal 18 2 5 5" xfId="11648" xr:uid="{00000000-0005-0000-0000-0000832D0000}"/>
    <cellStyle name="Normal 18 2 5 5 3" xfId="26746" xr:uid="{00000000-0005-0000-0000-00007D680000}"/>
    <cellStyle name="Normal 18 2 5 6" xfId="6627" xr:uid="{00000000-0005-0000-0000-0000E6190000}"/>
    <cellStyle name="Normal 18 2 5 6 3" xfId="21729" xr:uid="{00000000-0005-0000-0000-0000E4540000}"/>
    <cellStyle name="Normal 18 2 5 8" xfId="16716" xr:uid="{00000000-0005-0000-0000-00004F410000}"/>
    <cellStyle name="Normal 18 2 6" xfId="1972" xr:uid="{00000000-0005-0000-0000-0000B7070000}"/>
    <cellStyle name="Normal 18 2 6 2" xfId="3664" xr:uid="{00000000-0005-0000-0000-0000530E0000}"/>
    <cellStyle name="Normal 18 2 6 2 2" xfId="13737" xr:uid="{00000000-0005-0000-0000-0000AC350000}"/>
    <cellStyle name="Normal 18 2 6 2 2 3" xfId="28835" xr:uid="{00000000-0005-0000-0000-0000A6700000}"/>
    <cellStyle name="Normal 18 2 6 2 3" xfId="8717" xr:uid="{00000000-0005-0000-0000-000010220000}"/>
    <cellStyle name="Normal 18 2 6 2 3 3" xfId="23818" xr:uid="{00000000-0005-0000-0000-00000D5D0000}"/>
    <cellStyle name="Normal 18 2 6 2 5" xfId="18805" xr:uid="{00000000-0005-0000-0000-000078490000}"/>
    <cellStyle name="Normal 18 2 6 3" xfId="5356" xr:uid="{00000000-0005-0000-0000-0000EF140000}"/>
    <cellStyle name="Normal 18 2 6 3 2" xfId="15408" xr:uid="{00000000-0005-0000-0000-0000333C0000}"/>
    <cellStyle name="Normal 18 2 6 3 2 3" xfId="30506" xr:uid="{00000000-0005-0000-0000-00002D770000}"/>
    <cellStyle name="Normal 18 2 6 3 3" xfId="10388" xr:uid="{00000000-0005-0000-0000-000097280000}"/>
    <cellStyle name="Normal 18 2 6 3 3 3" xfId="25489" xr:uid="{00000000-0005-0000-0000-000094630000}"/>
    <cellStyle name="Normal 18 2 6 3 5" xfId="20476" xr:uid="{00000000-0005-0000-0000-0000FF4F0000}"/>
    <cellStyle name="Normal 18 2 6 4" xfId="12066" xr:uid="{00000000-0005-0000-0000-0000252F0000}"/>
    <cellStyle name="Normal 18 2 6 4 3" xfId="27164" xr:uid="{00000000-0005-0000-0000-00001F6A0000}"/>
    <cellStyle name="Normal 18 2 6 5" xfId="7045" xr:uid="{00000000-0005-0000-0000-0000881B0000}"/>
    <cellStyle name="Normal 18 2 6 5 3" xfId="22147" xr:uid="{00000000-0005-0000-0000-000086560000}"/>
    <cellStyle name="Normal 18 2 6 7" xfId="17134" xr:uid="{00000000-0005-0000-0000-0000F1420000}"/>
    <cellStyle name="Normal 18 2 7" xfId="2823" xr:uid="{00000000-0005-0000-0000-00000A0B0000}"/>
    <cellStyle name="Normal 18 2 7 2" xfId="12901" xr:uid="{00000000-0005-0000-0000-000068320000}"/>
    <cellStyle name="Normal 18 2 7 2 3" xfId="27999" xr:uid="{00000000-0005-0000-0000-0000626D0000}"/>
    <cellStyle name="Normal 18 2 7 3" xfId="7881" xr:uid="{00000000-0005-0000-0000-0000CC1E0000}"/>
    <cellStyle name="Normal 18 2 7 3 3" xfId="22982" xr:uid="{00000000-0005-0000-0000-0000C9590000}"/>
    <cellStyle name="Normal 18 2 7 5" xfId="17969" xr:uid="{00000000-0005-0000-0000-000034460000}"/>
    <cellStyle name="Normal 18 2 8" xfId="4517" xr:uid="{00000000-0005-0000-0000-0000A8110000}"/>
    <cellStyle name="Normal 18 2 8 2" xfId="14572" xr:uid="{00000000-0005-0000-0000-0000EF380000}"/>
    <cellStyle name="Normal 18 2 8 2 3" xfId="29670" xr:uid="{00000000-0005-0000-0000-0000E9730000}"/>
    <cellStyle name="Normal 18 2 8 3" xfId="9552" xr:uid="{00000000-0005-0000-0000-000053250000}"/>
    <cellStyle name="Normal 18 2 8 3 3" xfId="24653" xr:uid="{00000000-0005-0000-0000-000050600000}"/>
    <cellStyle name="Normal 18 2 8 5" xfId="19640" xr:uid="{00000000-0005-0000-0000-0000BB4C0000}"/>
    <cellStyle name="Normal 18 2 9" xfId="11228" xr:uid="{00000000-0005-0000-0000-0000DF2B0000}"/>
    <cellStyle name="Normal 18 2 9 3" xfId="26328" xr:uid="{00000000-0005-0000-0000-0000DB660000}"/>
    <cellStyle name="Normal 18 3" xfId="31435" xr:uid="{7F454A2A-0ABE-4474-8028-1009FFF7BF0F}"/>
    <cellStyle name="Normal 187" xfId="31383" xr:uid="{930F54F5-E59A-437B-986C-5352B2A5A9B8}"/>
    <cellStyle name="Normal 188" xfId="31386" xr:uid="{905DAF07-A75B-4902-B28E-3468F2C59A0D}"/>
    <cellStyle name="Normal 189" xfId="31391" xr:uid="{BAA8D5C6-4F34-4C44-88CE-D97DFEB6BE07}"/>
    <cellStyle name="Normal 19" xfId="137" xr:uid="{00000000-0005-0000-0000-000089000000}"/>
    <cellStyle name="Normal 19 2" xfId="840" xr:uid="{00000000-0005-0000-0000-00004A030000}"/>
    <cellStyle name="Normal 19 2 10" xfId="6208" xr:uid="{00000000-0005-0000-0000-000043180000}"/>
    <cellStyle name="Normal 19 2 10 3" xfId="21312" xr:uid="{00000000-0005-0000-0000-000043530000}"/>
    <cellStyle name="Normal 19 2 12" xfId="16297" xr:uid="{00000000-0005-0000-0000-0000AC3F0000}"/>
    <cellStyle name="Normal 19 2 2" xfId="1172" xr:uid="{00000000-0005-0000-0000-000097040000}"/>
    <cellStyle name="Normal 19 2 2 11" xfId="16351" xr:uid="{00000000-0005-0000-0000-0000E23F0000}"/>
    <cellStyle name="Normal 19 2 2 2" xfId="1280" xr:uid="{00000000-0005-0000-0000-000003050000}"/>
    <cellStyle name="Normal 19 2 2 2 10" xfId="16455" xr:uid="{00000000-0005-0000-0000-00004A400000}"/>
    <cellStyle name="Normal 19 2 2 2 2" xfId="1497" xr:uid="{00000000-0005-0000-0000-0000DC050000}"/>
    <cellStyle name="Normal 19 2 2 2 2 2" xfId="1918" xr:uid="{00000000-0005-0000-0000-000081070000}"/>
    <cellStyle name="Normal 19 2 2 2 2 2 2" xfId="2757" xr:uid="{00000000-0005-0000-0000-0000C80A0000}"/>
    <cellStyle name="Normal 19 2 2 2 2 2 2 2" xfId="4447" xr:uid="{00000000-0005-0000-0000-000062110000}"/>
    <cellStyle name="Normal 19 2 2 2 2 2 2 2 2" xfId="14520" xr:uid="{00000000-0005-0000-0000-0000BB380000}"/>
    <cellStyle name="Normal 19 2 2 2 2 2 2 2 2 3" xfId="29618" xr:uid="{00000000-0005-0000-0000-0000B5730000}"/>
    <cellStyle name="Normal 19 2 2 2 2 2 2 2 3" xfId="9500" xr:uid="{00000000-0005-0000-0000-00001F250000}"/>
    <cellStyle name="Normal 19 2 2 2 2 2 2 2 3 3" xfId="24601" xr:uid="{00000000-0005-0000-0000-00001C600000}"/>
    <cellStyle name="Normal 19 2 2 2 2 2 2 2 5" xfId="19588" xr:uid="{00000000-0005-0000-0000-0000874C0000}"/>
    <cellStyle name="Normal 19 2 2 2 2 2 2 3" xfId="6139" xr:uid="{00000000-0005-0000-0000-0000FE170000}"/>
    <cellStyle name="Normal 19 2 2 2 2 2 2 3 2" xfId="16191" xr:uid="{00000000-0005-0000-0000-0000423F0000}"/>
    <cellStyle name="Normal 19 2 2 2 2 2 2 3 2 3" xfId="31289" xr:uid="{00000000-0005-0000-0000-00003C7A0000}"/>
    <cellStyle name="Normal 19 2 2 2 2 2 2 3 3" xfId="11171" xr:uid="{00000000-0005-0000-0000-0000A62B0000}"/>
    <cellStyle name="Normal 19 2 2 2 2 2 2 3 3 3" xfId="26272" xr:uid="{00000000-0005-0000-0000-0000A3660000}"/>
    <cellStyle name="Normal 19 2 2 2 2 2 2 3 5" xfId="21259" xr:uid="{00000000-0005-0000-0000-00000E530000}"/>
    <cellStyle name="Normal 19 2 2 2 2 2 2 4" xfId="12849" xr:uid="{00000000-0005-0000-0000-000034320000}"/>
    <cellStyle name="Normal 19 2 2 2 2 2 2 4 3" xfId="27947" xr:uid="{00000000-0005-0000-0000-00002E6D0000}"/>
    <cellStyle name="Normal 19 2 2 2 2 2 2 5" xfId="7828" xr:uid="{00000000-0005-0000-0000-0000971E0000}"/>
    <cellStyle name="Normal 19 2 2 2 2 2 2 5 3" xfId="22930" xr:uid="{00000000-0005-0000-0000-000095590000}"/>
    <cellStyle name="Normal 19 2 2 2 2 2 2 7" xfId="17917" xr:uid="{00000000-0005-0000-0000-000000460000}"/>
    <cellStyle name="Normal 19 2 2 2 2 2 3" xfId="3610" xr:uid="{00000000-0005-0000-0000-00001D0E0000}"/>
    <cellStyle name="Normal 19 2 2 2 2 2 3 2" xfId="13684" xr:uid="{00000000-0005-0000-0000-000077350000}"/>
    <cellStyle name="Normal 19 2 2 2 2 2 3 2 3" xfId="28782" xr:uid="{00000000-0005-0000-0000-000071700000}"/>
    <cellStyle name="Normal 19 2 2 2 2 2 3 3" xfId="8664" xr:uid="{00000000-0005-0000-0000-0000DB210000}"/>
    <cellStyle name="Normal 19 2 2 2 2 2 3 3 3" xfId="23765" xr:uid="{00000000-0005-0000-0000-0000D85C0000}"/>
    <cellStyle name="Normal 19 2 2 2 2 2 3 5" xfId="18752" xr:uid="{00000000-0005-0000-0000-000043490000}"/>
    <cellStyle name="Normal 19 2 2 2 2 2 4" xfId="5303" xr:uid="{00000000-0005-0000-0000-0000BA140000}"/>
    <cellStyle name="Normal 19 2 2 2 2 2 4 2" xfId="15355" xr:uid="{00000000-0005-0000-0000-0000FE3B0000}"/>
    <cellStyle name="Normal 19 2 2 2 2 2 4 2 3" xfId="30453" xr:uid="{00000000-0005-0000-0000-0000F8760000}"/>
    <cellStyle name="Normal 19 2 2 2 2 2 4 3" xfId="10335" xr:uid="{00000000-0005-0000-0000-000062280000}"/>
    <cellStyle name="Normal 19 2 2 2 2 2 4 3 3" xfId="25436" xr:uid="{00000000-0005-0000-0000-00005F630000}"/>
    <cellStyle name="Normal 19 2 2 2 2 2 4 5" xfId="20423" xr:uid="{00000000-0005-0000-0000-0000CA4F0000}"/>
    <cellStyle name="Normal 19 2 2 2 2 2 5" xfId="12013" xr:uid="{00000000-0005-0000-0000-0000F02E0000}"/>
    <cellStyle name="Normal 19 2 2 2 2 2 5 3" xfId="27111" xr:uid="{00000000-0005-0000-0000-0000EA690000}"/>
    <cellStyle name="Normal 19 2 2 2 2 2 6" xfId="6992" xr:uid="{00000000-0005-0000-0000-0000531B0000}"/>
    <cellStyle name="Normal 19 2 2 2 2 2 6 3" xfId="22094" xr:uid="{00000000-0005-0000-0000-000051560000}"/>
    <cellStyle name="Normal 19 2 2 2 2 2 8" xfId="17081" xr:uid="{00000000-0005-0000-0000-0000BC420000}"/>
    <cellStyle name="Normal 19 2 2 2 2 3" xfId="2339" xr:uid="{00000000-0005-0000-0000-000026090000}"/>
    <cellStyle name="Normal 19 2 2 2 2 3 2" xfId="4029" xr:uid="{00000000-0005-0000-0000-0000C00F0000}"/>
    <cellStyle name="Normal 19 2 2 2 2 3 2 2" xfId="14102" xr:uid="{00000000-0005-0000-0000-000019370000}"/>
    <cellStyle name="Normal 19 2 2 2 2 3 2 2 3" xfId="29200" xr:uid="{00000000-0005-0000-0000-000013720000}"/>
    <cellStyle name="Normal 19 2 2 2 2 3 2 3" xfId="9082" xr:uid="{00000000-0005-0000-0000-00007D230000}"/>
    <cellStyle name="Normal 19 2 2 2 2 3 2 3 3" xfId="24183" xr:uid="{00000000-0005-0000-0000-00007A5E0000}"/>
    <cellStyle name="Normal 19 2 2 2 2 3 2 5" xfId="19170" xr:uid="{00000000-0005-0000-0000-0000E54A0000}"/>
    <cellStyle name="Normal 19 2 2 2 2 3 3" xfId="5721" xr:uid="{00000000-0005-0000-0000-00005C160000}"/>
    <cellStyle name="Normal 19 2 2 2 2 3 3 2" xfId="15773" xr:uid="{00000000-0005-0000-0000-0000A03D0000}"/>
    <cellStyle name="Normal 19 2 2 2 2 3 3 2 3" xfId="30871" xr:uid="{00000000-0005-0000-0000-00009A780000}"/>
    <cellStyle name="Normal 19 2 2 2 2 3 3 3" xfId="10753" xr:uid="{00000000-0005-0000-0000-0000042A0000}"/>
    <cellStyle name="Normal 19 2 2 2 2 3 3 3 3" xfId="25854" xr:uid="{00000000-0005-0000-0000-000001650000}"/>
    <cellStyle name="Normal 19 2 2 2 2 3 3 5" xfId="20841" xr:uid="{00000000-0005-0000-0000-00006C510000}"/>
    <cellStyle name="Normal 19 2 2 2 2 3 4" xfId="12431" xr:uid="{00000000-0005-0000-0000-000092300000}"/>
    <cellStyle name="Normal 19 2 2 2 2 3 4 3" xfId="27529" xr:uid="{00000000-0005-0000-0000-00008C6B0000}"/>
    <cellStyle name="Normal 19 2 2 2 2 3 5" xfId="7410" xr:uid="{00000000-0005-0000-0000-0000F51C0000}"/>
    <cellStyle name="Normal 19 2 2 2 2 3 5 3" xfId="22512" xr:uid="{00000000-0005-0000-0000-0000F3570000}"/>
    <cellStyle name="Normal 19 2 2 2 2 3 7" xfId="17499" xr:uid="{00000000-0005-0000-0000-00005E440000}"/>
    <cellStyle name="Normal 19 2 2 2 2 4" xfId="3192" xr:uid="{00000000-0005-0000-0000-00007B0C0000}"/>
    <cellStyle name="Normal 19 2 2 2 2 4 2" xfId="13266" xr:uid="{00000000-0005-0000-0000-0000D5330000}"/>
    <cellStyle name="Normal 19 2 2 2 2 4 2 3" xfId="28364" xr:uid="{00000000-0005-0000-0000-0000CF6E0000}"/>
    <cellStyle name="Normal 19 2 2 2 2 4 3" xfId="8246" xr:uid="{00000000-0005-0000-0000-000039200000}"/>
    <cellStyle name="Normal 19 2 2 2 2 4 3 3" xfId="23347" xr:uid="{00000000-0005-0000-0000-0000365B0000}"/>
    <cellStyle name="Normal 19 2 2 2 2 4 5" xfId="18334" xr:uid="{00000000-0005-0000-0000-0000A1470000}"/>
    <cellStyle name="Normal 19 2 2 2 2 5" xfId="4885" xr:uid="{00000000-0005-0000-0000-000018130000}"/>
    <cellStyle name="Normal 19 2 2 2 2 5 2" xfId="14937" xr:uid="{00000000-0005-0000-0000-00005C3A0000}"/>
    <cellStyle name="Normal 19 2 2 2 2 5 2 3" xfId="30035" xr:uid="{00000000-0005-0000-0000-000056750000}"/>
    <cellStyle name="Normal 19 2 2 2 2 5 3" xfId="9917" xr:uid="{00000000-0005-0000-0000-0000C0260000}"/>
    <cellStyle name="Normal 19 2 2 2 2 5 3 3" xfId="25018" xr:uid="{00000000-0005-0000-0000-0000BD610000}"/>
    <cellStyle name="Normal 19 2 2 2 2 5 5" xfId="20005" xr:uid="{00000000-0005-0000-0000-0000284E0000}"/>
    <cellStyle name="Normal 19 2 2 2 2 6" xfId="11595" xr:uid="{00000000-0005-0000-0000-00004E2D0000}"/>
    <cellStyle name="Normal 19 2 2 2 2 6 3" xfId="26693" xr:uid="{00000000-0005-0000-0000-000048680000}"/>
    <cellStyle name="Normal 19 2 2 2 2 7" xfId="6574" xr:uid="{00000000-0005-0000-0000-0000B1190000}"/>
    <cellStyle name="Normal 19 2 2 2 2 7 3" xfId="21676" xr:uid="{00000000-0005-0000-0000-0000AF540000}"/>
    <cellStyle name="Normal 19 2 2 2 2 9" xfId="16663" xr:uid="{00000000-0005-0000-0000-00001A410000}"/>
    <cellStyle name="Normal 19 2 2 2 3" xfId="1710" xr:uid="{00000000-0005-0000-0000-0000B1060000}"/>
    <cellStyle name="Normal 19 2 2 2 3 2" xfId="2549" xr:uid="{00000000-0005-0000-0000-0000F8090000}"/>
    <cellStyle name="Normal 19 2 2 2 3 2 2" xfId="4239" xr:uid="{00000000-0005-0000-0000-000092100000}"/>
    <cellStyle name="Normal 19 2 2 2 3 2 2 2" xfId="14312" xr:uid="{00000000-0005-0000-0000-0000EB370000}"/>
    <cellStyle name="Normal 19 2 2 2 3 2 2 2 3" xfId="29410" xr:uid="{00000000-0005-0000-0000-0000E5720000}"/>
    <cellStyle name="Normal 19 2 2 2 3 2 2 3" xfId="9292" xr:uid="{00000000-0005-0000-0000-00004F240000}"/>
    <cellStyle name="Normal 19 2 2 2 3 2 2 3 3" xfId="24393" xr:uid="{00000000-0005-0000-0000-00004C5F0000}"/>
    <cellStyle name="Normal 19 2 2 2 3 2 2 5" xfId="19380" xr:uid="{00000000-0005-0000-0000-0000B74B0000}"/>
    <cellStyle name="Normal 19 2 2 2 3 2 3" xfId="5931" xr:uid="{00000000-0005-0000-0000-00002E170000}"/>
    <cellStyle name="Normal 19 2 2 2 3 2 3 2" xfId="15983" xr:uid="{00000000-0005-0000-0000-0000723E0000}"/>
    <cellStyle name="Normal 19 2 2 2 3 2 3 2 3" xfId="31081" xr:uid="{00000000-0005-0000-0000-00006C790000}"/>
    <cellStyle name="Normal 19 2 2 2 3 2 3 3" xfId="10963" xr:uid="{00000000-0005-0000-0000-0000D62A0000}"/>
    <cellStyle name="Normal 19 2 2 2 3 2 3 3 3" xfId="26064" xr:uid="{00000000-0005-0000-0000-0000D3650000}"/>
    <cellStyle name="Normal 19 2 2 2 3 2 3 5" xfId="21051" xr:uid="{00000000-0005-0000-0000-00003E520000}"/>
    <cellStyle name="Normal 19 2 2 2 3 2 4" xfId="12641" xr:uid="{00000000-0005-0000-0000-000064310000}"/>
    <cellStyle name="Normal 19 2 2 2 3 2 4 3" xfId="27739" xr:uid="{00000000-0005-0000-0000-00005E6C0000}"/>
    <cellStyle name="Normal 19 2 2 2 3 2 5" xfId="7620" xr:uid="{00000000-0005-0000-0000-0000C71D0000}"/>
    <cellStyle name="Normal 19 2 2 2 3 2 5 3" xfId="22722" xr:uid="{00000000-0005-0000-0000-0000C5580000}"/>
    <cellStyle name="Normal 19 2 2 2 3 2 7" xfId="17709" xr:uid="{00000000-0005-0000-0000-000030450000}"/>
    <cellStyle name="Normal 19 2 2 2 3 3" xfId="3402" xr:uid="{00000000-0005-0000-0000-00004D0D0000}"/>
    <cellStyle name="Normal 19 2 2 2 3 3 2" xfId="13476" xr:uid="{00000000-0005-0000-0000-0000A7340000}"/>
    <cellStyle name="Normal 19 2 2 2 3 3 2 3" xfId="28574" xr:uid="{00000000-0005-0000-0000-0000A16F0000}"/>
    <cellStyle name="Normal 19 2 2 2 3 3 3" xfId="8456" xr:uid="{00000000-0005-0000-0000-00000B210000}"/>
    <cellStyle name="Normal 19 2 2 2 3 3 3 3" xfId="23557" xr:uid="{00000000-0005-0000-0000-0000085C0000}"/>
    <cellStyle name="Normal 19 2 2 2 3 3 5" xfId="18544" xr:uid="{00000000-0005-0000-0000-000073480000}"/>
    <cellStyle name="Normal 19 2 2 2 3 4" xfId="5095" xr:uid="{00000000-0005-0000-0000-0000EA130000}"/>
    <cellStyle name="Normal 19 2 2 2 3 4 2" xfId="15147" xr:uid="{00000000-0005-0000-0000-00002E3B0000}"/>
    <cellStyle name="Normal 19 2 2 2 3 4 2 3" xfId="30245" xr:uid="{00000000-0005-0000-0000-000028760000}"/>
    <cellStyle name="Normal 19 2 2 2 3 4 3" xfId="10127" xr:uid="{00000000-0005-0000-0000-000092270000}"/>
    <cellStyle name="Normal 19 2 2 2 3 4 3 3" xfId="25228" xr:uid="{00000000-0005-0000-0000-00008F620000}"/>
    <cellStyle name="Normal 19 2 2 2 3 4 5" xfId="20215" xr:uid="{00000000-0005-0000-0000-0000FA4E0000}"/>
    <cellStyle name="Normal 19 2 2 2 3 5" xfId="11805" xr:uid="{00000000-0005-0000-0000-0000202E0000}"/>
    <cellStyle name="Normal 19 2 2 2 3 5 3" xfId="26903" xr:uid="{00000000-0005-0000-0000-00001A690000}"/>
    <cellStyle name="Normal 19 2 2 2 3 6" xfId="6784" xr:uid="{00000000-0005-0000-0000-0000831A0000}"/>
    <cellStyle name="Normal 19 2 2 2 3 6 3" xfId="21886" xr:uid="{00000000-0005-0000-0000-000081550000}"/>
    <cellStyle name="Normal 19 2 2 2 3 8" xfId="16873" xr:uid="{00000000-0005-0000-0000-0000EC410000}"/>
    <cellStyle name="Normal 19 2 2 2 4" xfId="2131" xr:uid="{00000000-0005-0000-0000-000056080000}"/>
    <cellStyle name="Normal 19 2 2 2 4 2" xfId="3821" xr:uid="{00000000-0005-0000-0000-0000F00E0000}"/>
    <cellStyle name="Normal 19 2 2 2 4 2 2" xfId="13894" xr:uid="{00000000-0005-0000-0000-000049360000}"/>
    <cellStyle name="Normal 19 2 2 2 4 2 2 3" xfId="28992" xr:uid="{00000000-0005-0000-0000-000043710000}"/>
    <cellStyle name="Normal 19 2 2 2 4 2 3" xfId="8874" xr:uid="{00000000-0005-0000-0000-0000AD220000}"/>
    <cellStyle name="Normal 19 2 2 2 4 2 3 3" xfId="23975" xr:uid="{00000000-0005-0000-0000-0000AA5D0000}"/>
    <cellStyle name="Normal 19 2 2 2 4 2 5" xfId="18962" xr:uid="{00000000-0005-0000-0000-0000154A0000}"/>
    <cellStyle name="Normal 19 2 2 2 4 3" xfId="5513" xr:uid="{00000000-0005-0000-0000-00008C150000}"/>
    <cellStyle name="Normal 19 2 2 2 4 3 2" xfId="15565" xr:uid="{00000000-0005-0000-0000-0000D03C0000}"/>
    <cellStyle name="Normal 19 2 2 2 4 3 2 3" xfId="30663" xr:uid="{00000000-0005-0000-0000-0000CA770000}"/>
    <cellStyle name="Normal 19 2 2 2 4 3 3" xfId="10545" xr:uid="{00000000-0005-0000-0000-000034290000}"/>
    <cellStyle name="Normal 19 2 2 2 4 3 3 3" xfId="25646" xr:uid="{00000000-0005-0000-0000-000031640000}"/>
    <cellStyle name="Normal 19 2 2 2 4 3 5" xfId="20633" xr:uid="{00000000-0005-0000-0000-00009C500000}"/>
    <cellStyle name="Normal 19 2 2 2 4 4" xfId="12223" xr:uid="{00000000-0005-0000-0000-0000C22F0000}"/>
    <cellStyle name="Normal 19 2 2 2 4 4 3" xfId="27321" xr:uid="{00000000-0005-0000-0000-0000BC6A0000}"/>
    <cellStyle name="Normal 19 2 2 2 4 5" xfId="7202" xr:uid="{00000000-0005-0000-0000-0000251C0000}"/>
    <cellStyle name="Normal 19 2 2 2 4 5 3" xfId="22304" xr:uid="{00000000-0005-0000-0000-000023570000}"/>
    <cellStyle name="Normal 19 2 2 2 4 7" xfId="17291" xr:uid="{00000000-0005-0000-0000-00008E430000}"/>
    <cellStyle name="Normal 19 2 2 2 5" xfId="2984" xr:uid="{00000000-0005-0000-0000-0000AB0B0000}"/>
    <cellStyle name="Normal 19 2 2 2 5 2" xfId="13058" xr:uid="{00000000-0005-0000-0000-000005330000}"/>
    <cellStyle name="Normal 19 2 2 2 5 2 3" xfId="28156" xr:uid="{00000000-0005-0000-0000-0000FF6D0000}"/>
    <cellStyle name="Normal 19 2 2 2 5 3" xfId="8038" xr:uid="{00000000-0005-0000-0000-0000691F0000}"/>
    <cellStyle name="Normal 19 2 2 2 5 3 3" xfId="23139" xr:uid="{00000000-0005-0000-0000-0000665A0000}"/>
    <cellStyle name="Normal 19 2 2 2 5 5" xfId="18126" xr:uid="{00000000-0005-0000-0000-0000D1460000}"/>
    <cellStyle name="Normal 19 2 2 2 6" xfId="4677" xr:uid="{00000000-0005-0000-0000-000048120000}"/>
    <cellStyle name="Normal 19 2 2 2 6 2" xfId="14729" xr:uid="{00000000-0005-0000-0000-00008C390000}"/>
    <cellStyle name="Normal 19 2 2 2 6 2 3" xfId="29827" xr:uid="{00000000-0005-0000-0000-000086740000}"/>
    <cellStyle name="Normal 19 2 2 2 6 3" xfId="9709" xr:uid="{00000000-0005-0000-0000-0000F0250000}"/>
    <cellStyle name="Normal 19 2 2 2 6 3 3" xfId="24810" xr:uid="{00000000-0005-0000-0000-0000ED600000}"/>
    <cellStyle name="Normal 19 2 2 2 6 5" xfId="19797" xr:uid="{00000000-0005-0000-0000-0000584D0000}"/>
    <cellStyle name="Normal 19 2 2 2 7" xfId="11387" xr:uid="{00000000-0005-0000-0000-00007E2C0000}"/>
    <cellStyle name="Normal 19 2 2 2 7 3" xfId="26485" xr:uid="{00000000-0005-0000-0000-000078670000}"/>
    <cellStyle name="Normal 19 2 2 2 8" xfId="6366" xr:uid="{00000000-0005-0000-0000-0000E1180000}"/>
    <cellStyle name="Normal 19 2 2 2 8 3" xfId="21468" xr:uid="{00000000-0005-0000-0000-0000DF530000}"/>
    <cellStyle name="Normal 19 2 2 3" xfId="1393" xr:uid="{00000000-0005-0000-0000-000074050000}"/>
    <cellStyle name="Normal 19 2 2 3 2" xfId="1814" xr:uid="{00000000-0005-0000-0000-000019070000}"/>
    <cellStyle name="Normal 19 2 2 3 2 2" xfId="2653" xr:uid="{00000000-0005-0000-0000-0000600A0000}"/>
    <cellStyle name="Normal 19 2 2 3 2 2 2" xfId="4343" xr:uid="{00000000-0005-0000-0000-0000FA100000}"/>
    <cellStyle name="Normal 19 2 2 3 2 2 2 2" xfId="14416" xr:uid="{00000000-0005-0000-0000-000053380000}"/>
    <cellStyle name="Normal 19 2 2 3 2 2 2 2 3" xfId="29514" xr:uid="{00000000-0005-0000-0000-00004D730000}"/>
    <cellStyle name="Normal 19 2 2 3 2 2 2 3" xfId="9396" xr:uid="{00000000-0005-0000-0000-0000B7240000}"/>
    <cellStyle name="Normal 19 2 2 3 2 2 2 3 3" xfId="24497" xr:uid="{00000000-0005-0000-0000-0000B45F0000}"/>
    <cellStyle name="Normal 19 2 2 3 2 2 2 5" xfId="19484" xr:uid="{00000000-0005-0000-0000-00001F4C0000}"/>
    <cellStyle name="Normal 19 2 2 3 2 2 3" xfId="6035" xr:uid="{00000000-0005-0000-0000-000096170000}"/>
    <cellStyle name="Normal 19 2 2 3 2 2 3 2" xfId="16087" xr:uid="{00000000-0005-0000-0000-0000DA3E0000}"/>
    <cellStyle name="Normal 19 2 2 3 2 2 3 2 3" xfId="31185" xr:uid="{00000000-0005-0000-0000-0000D4790000}"/>
    <cellStyle name="Normal 19 2 2 3 2 2 3 3" xfId="11067" xr:uid="{00000000-0005-0000-0000-00003E2B0000}"/>
    <cellStyle name="Normal 19 2 2 3 2 2 3 3 3" xfId="26168" xr:uid="{00000000-0005-0000-0000-00003B660000}"/>
    <cellStyle name="Normal 19 2 2 3 2 2 3 5" xfId="21155" xr:uid="{00000000-0005-0000-0000-0000A6520000}"/>
    <cellStyle name="Normal 19 2 2 3 2 2 4" xfId="12745" xr:uid="{00000000-0005-0000-0000-0000CC310000}"/>
    <cellStyle name="Normal 19 2 2 3 2 2 4 3" xfId="27843" xr:uid="{00000000-0005-0000-0000-0000C66C0000}"/>
    <cellStyle name="Normal 19 2 2 3 2 2 5" xfId="7724" xr:uid="{00000000-0005-0000-0000-00002F1E0000}"/>
    <cellStyle name="Normal 19 2 2 3 2 2 5 3" xfId="22826" xr:uid="{00000000-0005-0000-0000-00002D590000}"/>
    <cellStyle name="Normal 19 2 2 3 2 2 7" xfId="17813" xr:uid="{00000000-0005-0000-0000-000098450000}"/>
    <cellStyle name="Normal 19 2 2 3 2 3" xfId="3506" xr:uid="{00000000-0005-0000-0000-0000B50D0000}"/>
    <cellStyle name="Normal 19 2 2 3 2 3 2" xfId="13580" xr:uid="{00000000-0005-0000-0000-00000F350000}"/>
    <cellStyle name="Normal 19 2 2 3 2 3 2 3" xfId="28678" xr:uid="{00000000-0005-0000-0000-000009700000}"/>
    <cellStyle name="Normal 19 2 2 3 2 3 3" xfId="8560" xr:uid="{00000000-0005-0000-0000-000073210000}"/>
    <cellStyle name="Normal 19 2 2 3 2 3 3 3" xfId="23661" xr:uid="{00000000-0005-0000-0000-0000705C0000}"/>
    <cellStyle name="Normal 19 2 2 3 2 3 5" xfId="18648" xr:uid="{00000000-0005-0000-0000-0000DB480000}"/>
    <cellStyle name="Normal 19 2 2 3 2 4" xfId="5199" xr:uid="{00000000-0005-0000-0000-000052140000}"/>
    <cellStyle name="Normal 19 2 2 3 2 4 2" xfId="15251" xr:uid="{00000000-0005-0000-0000-0000963B0000}"/>
    <cellStyle name="Normal 19 2 2 3 2 4 2 3" xfId="30349" xr:uid="{00000000-0005-0000-0000-000090760000}"/>
    <cellStyle name="Normal 19 2 2 3 2 4 3" xfId="10231" xr:uid="{00000000-0005-0000-0000-0000FA270000}"/>
    <cellStyle name="Normal 19 2 2 3 2 4 3 3" xfId="25332" xr:uid="{00000000-0005-0000-0000-0000F7620000}"/>
    <cellStyle name="Normal 19 2 2 3 2 4 5" xfId="20319" xr:uid="{00000000-0005-0000-0000-0000624F0000}"/>
    <cellStyle name="Normal 19 2 2 3 2 5" xfId="11909" xr:uid="{00000000-0005-0000-0000-0000882E0000}"/>
    <cellStyle name="Normal 19 2 2 3 2 5 3" xfId="27007" xr:uid="{00000000-0005-0000-0000-000082690000}"/>
    <cellStyle name="Normal 19 2 2 3 2 6" xfId="6888" xr:uid="{00000000-0005-0000-0000-0000EB1A0000}"/>
    <cellStyle name="Normal 19 2 2 3 2 6 3" xfId="21990" xr:uid="{00000000-0005-0000-0000-0000E9550000}"/>
    <cellStyle name="Normal 19 2 2 3 2 8" xfId="16977" xr:uid="{00000000-0005-0000-0000-000054420000}"/>
    <cellStyle name="Normal 19 2 2 3 3" xfId="2235" xr:uid="{00000000-0005-0000-0000-0000BE080000}"/>
    <cellStyle name="Normal 19 2 2 3 3 2" xfId="3925" xr:uid="{00000000-0005-0000-0000-0000580F0000}"/>
    <cellStyle name="Normal 19 2 2 3 3 2 2" xfId="13998" xr:uid="{00000000-0005-0000-0000-0000B1360000}"/>
    <cellStyle name="Normal 19 2 2 3 3 2 2 3" xfId="29096" xr:uid="{00000000-0005-0000-0000-0000AB710000}"/>
    <cellStyle name="Normal 19 2 2 3 3 2 3" xfId="8978" xr:uid="{00000000-0005-0000-0000-000015230000}"/>
    <cellStyle name="Normal 19 2 2 3 3 2 3 3" xfId="24079" xr:uid="{00000000-0005-0000-0000-0000125E0000}"/>
    <cellStyle name="Normal 19 2 2 3 3 2 5" xfId="19066" xr:uid="{00000000-0005-0000-0000-00007D4A0000}"/>
    <cellStyle name="Normal 19 2 2 3 3 3" xfId="5617" xr:uid="{00000000-0005-0000-0000-0000F4150000}"/>
    <cellStyle name="Normal 19 2 2 3 3 3 2" xfId="15669" xr:uid="{00000000-0005-0000-0000-0000383D0000}"/>
    <cellStyle name="Normal 19 2 2 3 3 3 2 3" xfId="30767" xr:uid="{00000000-0005-0000-0000-000032780000}"/>
    <cellStyle name="Normal 19 2 2 3 3 3 3" xfId="10649" xr:uid="{00000000-0005-0000-0000-00009C290000}"/>
    <cellStyle name="Normal 19 2 2 3 3 3 3 3" xfId="25750" xr:uid="{00000000-0005-0000-0000-000099640000}"/>
    <cellStyle name="Normal 19 2 2 3 3 3 5" xfId="20737" xr:uid="{00000000-0005-0000-0000-000004510000}"/>
    <cellStyle name="Normal 19 2 2 3 3 4" xfId="12327" xr:uid="{00000000-0005-0000-0000-00002A300000}"/>
    <cellStyle name="Normal 19 2 2 3 3 4 3" xfId="27425" xr:uid="{00000000-0005-0000-0000-0000246B0000}"/>
    <cellStyle name="Normal 19 2 2 3 3 5" xfId="7306" xr:uid="{00000000-0005-0000-0000-00008D1C0000}"/>
    <cellStyle name="Normal 19 2 2 3 3 5 3" xfId="22408" xr:uid="{00000000-0005-0000-0000-00008B570000}"/>
    <cellStyle name="Normal 19 2 2 3 3 7" xfId="17395" xr:uid="{00000000-0005-0000-0000-0000F6430000}"/>
    <cellStyle name="Normal 19 2 2 3 4" xfId="3088" xr:uid="{00000000-0005-0000-0000-0000130C0000}"/>
    <cellStyle name="Normal 19 2 2 3 4 2" xfId="13162" xr:uid="{00000000-0005-0000-0000-00006D330000}"/>
    <cellStyle name="Normal 19 2 2 3 4 2 3" xfId="28260" xr:uid="{00000000-0005-0000-0000-0000676E0000}"/>
    <cellStyle name="Normal 19 2 2 3 4 3" xfId="8142" xr:uid="{00000000-0005-0000-0000-0000D11F0000}"/>
    <cellStyle name="Normal 19 2 2 3 4 3 3" xfId="23243" xr:uid="{00000000-0005-0000-0000-0000CE5A0000}"/>
    <cellStyle name="Normal 19 2 2 3 4 5" xfId="18230" xr:uid="{00000000-0005-0000-0000-000039470000}"/>
    <cellStyle name="Normal 19 2 2 3 5" xfId="4781" xr:uid="{00000000-0005-0000-0000-0000B0120000}"/>
    <cellStyle name="Normal 19 2 2 3 5 2" xfId="14833" xr:uid="{00000000-0005-0000-0000-0000F4390000}"/>
    <cellStyle name="Normal 19 2 2 3 5 2 3" xfId="29931" xr:uid="{00000000-0005-0000-0000-0000EE740000}"/>
    <cellStyle name="Normal 19 2 2 3 5 3" xfId="9813" xr:uid="{00000000-0005-0000-0000-000058260000}"/>
    <cellStyle name="Normal 19 2 2 3 5 3 3" xfId="24914" xr:uid="{00000000-0005-0000-0000-000055610000}"/>
    <cellStyle name="Normal 19 2 2 3 5 5" xfId="19901" xr:uid="{00000000-0005-0000-0000-0000C04D0000}"/>
    <cellStyle name="Normal 19 2 2 3 6" xfId="11491" xr:uid="{00000000-0005-0000-0000-0000E62C0000}"/>
    <cellStyle name="Normal 19 2 2 3 6 3" xfId="26589" xr:uid="{00000000-0005-0000-0000-0000E0670000}"/>
    <cellStyle name="Normal 19 2 2 3 7" xfId="6470" xr:uid="{00000000-0005-0000-0000-000049190000}"/>
    <cellStyle name="Normal 19 2 2 3 7 3" xfId="21572" xr:uid="{00000000-0005-0000-0000-000047540000}"/>
    <cellStyle name="Normal 19 2 2 3 9" xfId="16559" xr:uid="{00000000-0005-0000-0000-0000B2400000}"/>
    <cellStyle name="Normal 19 2 2 4" xfId="1606" xr:uid="{00000000-0005-0000-0000-000049060000}"/>
    <cellStyle name="Normal 19 2 2 4 2" xfId="2445" xr:uid="{00000000-0005-0000-0000-000090090000}"/>
    <cellStyle name="Normal 19 2 2 4 2 2" xfId="4135" xr:uid="{00000000-0005-0000-0000-00002A100000}"/>
    <cellStyle name="Normal 19 2 2 4 2 2 2" xfId="14208" xr:uid="{00000000-0005-0000-0000-000083370000}"/>
    <cellStyle name="Normal 19 2 2 4 2 2 2 3" xfId="29306" xr:uid="{00000000-0005-0000-0000-00007D720000}"/>
    <cellStyle name="Normal 19 2 2 4 2 2 3" xfId="9188" xr:uid="{00000000-0005-0000-0000-0000E7230000}"/>
    <cellStyle name="Normal 19 2 2 4 2 2 3 3" xfId="24289" xr:uid="{00000000-0005-0000-0000-0000E45E0000}"/>
    <cellStyle name="Normal 19 2 2 4 2 2 5" xfId="19276" xr:uid="{00000000-0005-0000-0000-00004F4B0000}"/>
    <cellStyle name="Normal 19 2 2 4 2 3" xfId="5827" xr:uid="{00000000-0005-0000-0000-0000C6160000}"/>
    <cellStyle name="Normal 19 2 2 4 2 3 2" xfId="15879" xr:uid="{00000000-0005-0000-0000-00000A3E0000}"/>
    <cellStyle name="Normal 19 2 2 4 2 3 2 3" xfId="30977" xr:uid="{00000000-0005-0000-0000-000004790000}"/>
    <cellStyle name="Normal 19 2 2 4 2 3 3" xfId="10859" xr:uid="{00000000-0005-0000-0000-00006E2A0000}"/>
    <cellStyle name="Normal 19 2 2 4 2 3 3 3" xfId="25960" xr:uid="{00000000-0005-0000-0000-00006B650000}"/>
    <cellStyle name="Normal 19 2 2 4 2 3 5" xfId="20947" xr:uid="{00000000-0005-0000-0000-0000D6510000}"/>
    <cellStyle name="Normal 19 2 2 4 2 4" xfId="12537" xr:uid="{00000000-0005-0000-0000-0000FC300000}"/>
    <cellStyle name="Normal 19 2 2 4 2 4 3" xfId="27635" xr:uid="{00000000-0005-0000-0000-0000F66B0000}"/>
    <cellStyle name="Normal 19 2 2 4 2 5" xfId="7516" xr:uid="{00000000-0005-0000-0000-00005F1D0000}"/>
    <cellStyle name="Normal 19 2 2 4 2 5 3" xfId="22618" xr:uid="{00000000-0005-0000-0000-00005D580000}"/>
    <cellStyle name="Normal 19 2 2 4 2 7" xfId="17605" xr:uid="{00000000-0005-0000-0000-0000C8440000}"/>
    <cellStyle name="Normal 19 2 2 4 3" xfId="3298" xr:uid="{00000000-0005-0000-0000-0000E50C0000}"/>
    <cellStyle name="Normal 19 2 2 4 3 2" xfId="13372" xr:uid="{00000000-0005-0000-0000-00003F340000}"/>
    <cellStyle name="Normal 19 2 2 4 3 2 3" xfId="28470" xr:uid="{00000000-0005-0000-0000-0000396F0000}"/>
    <cellStyle name="Normal 19 2 2 4 3 3" xfId="8352" xr:uid="{00000000-0005-0000-0000-0000A3200000}"/>
    <cellStyle name="Normal 19 2 2 4 3 3 3" xfId="23453" xr:uid="{00000000-0005-0000-0000-0000A05B0000}"/>
    <cellStyle name="Normal 19 2 2 4 3 5" xfId="18440" xr:uid="{00000000-0005-0000-0000-00000B480000}"/>
    <cellStyle name="Normal 19 2 2 4 4" xfId="4991" xr:uid="{00000000-0005-0000-0000-000082130000}"/>
    <cellStyle name="Normal 19 2 2 4 4 2" xfId="15043" xr:uid="{00000000-0005-0000-0000-0000C63A0000}"/>
    <cellStyle name="Normal 19 2 2 4 4 2 3" xfId="30141" xr:uid="{00000000-0005-0000-0000-0000C0750000}"/>
    <cellStyle name="Normal 19 2 2 4 4 3" xfId="10023" xr:uid="{00000000-0005-0000-0000-00002A270000}"/>
    <cellStyle name="Normal 19 2 2 4 4 3 3" xfId="25124" xr:uid="{00000000-0005-0000-0000-000027620000}"/>
    <cellStyle name="Normal 19 2 2 4 4 5" xfId="20111" xr:uid="{00000000-0005-0000-0000-0000924E0000}"/>
    <cellStyle name="Normal 19 2 2 4 5" xfId="11701" xr:uid="{00000000-0005-0000-0000-0000B82D0000}"/>
    <cellStyle name="Normal 19 2 2 4 5 3" xfId="26799" xr:uid="{00000000-0005-0000-0000-0000B2680000}"/>
    <cellStyle name="Normal 19 2 2 4 6" xfId="6680" xr:uid="{00000000-0005-0000-0000-00001B1A0000}"/>
    <cellStyle name="Normal 19 2 2 4 6 3" xfId="21782" xr:uid="{00000000-0005-0000-0000-000019550000}"/>
    <cellStyle name="Normal 19 2 2 4 8" xfId="16769" xr:uid="{00000000-0005-0000-0000-000084410000}"/>
    <cellStyle name="Normal 19 2 2 5" xfId="2027" xr:uid="{00000000-0005-0000-0000-0000EE070000}"/>
    <cellStyle name="Normal 19 2 2 5 2" xfId="3717" xr:uid="{00000000-0005-0000-0000-0000880E0000}"/>
    <cellStyle name="Normal 19 2 2 5 2 2" xfId="13790" xr:uid="{00000000-0005-0000-0000-0000E1350000}"/>
    <cellStyle name="Normal 19 2 2 5 2 2 3" xfId="28888" xr:uid="{00000000-0005-0000-0000-0000DB700000}"/>
    <cellStyle name="Normal 19 2 2 5 2 3" xfId="8770" xr:uid="{00000000-0005-0000-0000-000045220000}"/>
    <cellStyle name="Normal 19 2 2 5 2 3 3" xfId="23871" xr:uid="{00000000-0005-0000-0000-0000425D0000}"/>
    <cellStyle name="Normal 19 2 2 5 2 5" xfId="18858" xr:uid="{00000000-0005-0000-0000-0000AD490000}"/>
    <cellStyle name="Normal 19 2 2 5 3" xfId="5409" xr:uid="{00000000-0005-0000-0000-000024150000}"/>
    <cellStyle name="Normal 19 2 2 5 3 2" xfId="15461" xr:uid="{00000000-0005-0000-0000-0000683C0000}"/>
    <cellStyle name="Normal 19 2 2 5 3 2 3" xfId="30559" xr:uid="{00000000-0005-0000-0000-000062770000}"/>
    <cellStyle name="Normal 19 2 2 5 3 3" xfId="10441" xr:uid="{00000000-0005-0000-0000-0000CC280000}"/>
    <cellStyle name="Normal 19 2 2 5 3 3 3" xfId="25542" xr:uid="{00000000-0005-0000-0000-0000C9630000}"/>
    <cellStyle name="Normal 19 2 2 5 3 5" xfId="20529" xr:uid="{00000000-0005-0000-0000-000034500000}"/>
    <cellStyle name="Normal 19 2 2 5 4" xfId="12119" xr:uid="{00000000-0005-0000-0000-00005A2F0000}"/>
    <cellStyle name="Normal 19 2 2 5 4 3" xfId="27217" xr:uid="{00000000-0005-0000-0000-0000546A0000}"/>
    <cellStyle name="Normal 19 2 2 5 5" xfId="7098" xr:uid="{00000000-0005-0000-0000-0000BD1B0000}"/>
    <cellStyle name="Normal 19 2 2 5 5 3" xfId="22200" xr:uid="{00000000-0005-0000-0000-0000BB560000}"/>
    <cellStyle name="Normal 19 2 2 5 7" xfId="17187" xr:uid="{00000000-0005-0000-0000-000026430000}"/>
    <cellStyle name="Normal 19 2 2 6" xfId="2880" xr:uid="{00000000-0005-0000-0000-0000430B0000}"/>
    <cellStyle name="Normal 19 2 2 6 2" xfId="12954" xr:uid="{00000000-0005-0000-0000-00009D320000}"/>
    <cellStyle name="Normal 19 2 2 6 2 3" xfId="28052" xr:uid="{00000000-0005-0000-0000-0000976D0000}"/>
    <cellStyle name="Normal 19 2 2 6 3" xfId="7934" xr:uid="{00000000-0005-0000-0000-0000011F0000}"/>
    <cellStyle name="Normal 19 2 2 6 3 3" xfId="23035" xr:uid="{00000000-0005-0000-0000-0000FE590000}"/>
    <cellStyle name="Normal 19 2 2 6 5" xfId="18022" xr:uid="{00000000-0005-0000-0000-000069460000}"/>
    <cellStyle name="Normal 19 2 2 7" xfId="4573" xr:uid="{00000000-0005-0000-0000-0000E0110000}"/>
    <cellStyle name="Normal 19 2 2 7 2" xfId="14625" xr:uid="{00000000-0005-0000-0000-000024390000}"/>
    <cellStyle name="Normal 19 2 2 7 2 3" xfId="29723" xr:uid="{00000000-0005-0000-0000-00001E740000}"/>
    <cellStyle name="Normal 19 2 2 7 3" xfId="9605" xr:uid="{00000000-0005-0000-0000-000088250000}"/>
    <cellStyle name="Normal 19 2 2 7 3 3" xfId="24706" xr:uid="{00000000-0005-0000-0000-000085600000}"/>
    <cellStyle name="Normal 19 2 2 7 5" xfId="19693" xr:uid="{00000000-0005-0000-0000-0000F04C0000}"/>
    <cellStyle name="Normal 19 2 2 8" xfId="11283" xr:uid="{00000000-0005-0000-0000-0000162C0000}"/>
    <cellStyle name="Normal 19 2 2 8 3" xfId="26381" xr:uid="{00000000-0005-0000-0000-000010670000}"/>
    <cellStyle name="Normal 19 2 2 9" xfId="6262" xr:uid="{00000000-0005-0000-0000-000079180000}"/>
    <cellStyle name="Normal 19 2 2 9 3" xfId="21364" xr:uid="{00000000-0005-0000-0000-000077530000}"/>
    <cellStyle name="Normal 19 2 3" xfId="1226" xr:uid="{00000000-0005-0000-0000-0000CD040000}"/>
    <cellStyle name="Normal 19 2 3 10" xfId="16403" xr:uid="{00000000-0005-0000-0000-000016400000}"/>
    <cellStyle name="Normal 19 2 3 2" xfId="1445" xr:uid="{00000000-0005-0000-0000-0000A8050000}"/>
    <cellStyle name="Normal 19 2 3 2 2" xfId="1866" xr:uid="{00000000-0005-0000-0000-00004D070000}"/>
    <cellStyle name="Normal 19 2 3 2 2 2" xfId="2705" xr:uid="{00000000-0005-0000-0000-0000940A0000}"/>
    <cellStyle name="Normal 19 2 3 2 2 2 2" xfId="4395" xr:uid="{00000000-0005-0000-0000-00002E110000}"/>
    <cellStyle name="Normal 19 2 3 2 2 2 2 2" xfId="14468" xr:uid="{00000000-0005-0000-0000-000087380000}"/>
    <cellStyle name="Normal 19 2 3 2 2 2 2 2 3" xfId="29566" xr:uid="{00000000-0005-0000-0000-000081730000}"/>
    <cellStyle name="Normal 19 2 3 2 2 2 2 3" xfId="9448" xr:uid="{00000000-0005-0000-0000-0000EB240000}"/>
    <cellStyle name="Normal 19 2 3 2 2 2 2 3 3" xfId="24549" xr:uid="{00000000-0005-0000-0000-0000E85F0000}"/>
    <cellStyle name="Normal 19 2 3 2 2 2 2 5" xfId="19536" xr:uid="{00000000-0005-0000-0000-0000534C0000}"/>
    <cellStyle name="Normal 19 2 3 2 2 2 3" xfId="6087" xr:uid="{00000000-0005-0000-0000-0000CA170000}"/>
    <cellStyle name="Normal 19 2 3 2 2 2 3 2" xfId="16139" xr:uid="{00000000-0005-0000-0000-00000E3F0000}"/>
    <cellStyle name="Normal 19 2 3 2 2 2 3 2 3" xfId="31237" xr:uid="{00000000-0005-0000-0000-0000087A0000}"/>
    <cellStyle name="Normal 19 2 3 2 2 2 3 3" xfId="11119" xr:uid="{00000000-0005-0000-0000-0000722B0000}"/>
    <cellStyle name="Normal 19 2 3 2 2 2 3 3 3" xfId="26220" xr:uid="{00000000-0005-0000-0000-00006F660000}"/>
    <cellStyle name="Normal 19 2 3 2 2 2 3 5" xfId="21207" xr:uid="{00000000-0005-0000-0000-0000DA520000}"/>
    <cellStyle name="Normal 19 2 3 2 2 2 4" xfId="12797" xr:uid="{00000000-0005-0000-0000-000000320000}"/>
    <cellStyle name="Normal 19 2 3 2 2 2 4 3" xfId="27895" xr:uid="{00000000-0005-0000-0000-0000FA6C0000}"/>
    <cellStyle name="Normal 19 2 3 2 2 2 5" xfId="7776" xr:uid="{00000000-0005-0000-0000-0000631E0000}"/>
    <cellStyle name="Normal 19 2 3 2 2 2 5 3" xfId="22878" xr:uid="{00000000-0005-0000-0000-000061590000}"/>
    <cellStyle name="Normal 19 2 3 2 2 2 7" xfId="17865" xr:uid="{00000000-0005-0000-0000-0000CC450000}"/>
    <cellStyle name="Normal 19 2 3 2 2 3" xfId="3558" xr:uid="{00000000-0005-0000-0000-0000E90D0000}"/>
    <cellStyle name="Normal 19 2 3 2 2 3 2" xfId="13632" xr:uid="{00000000-0005-0000-0000-000043350000}"/>
    <cellStyle name="Normal 19 2 3 2 2 3 2 3" xfId="28730" xr:uid="{00000000-0005-0000-0000-00003D700000}"/>
    <cellStyle name="Normal 19 2 3 2 2 3 3" xfId="8612" xr:uid="{00000000-0005-0000-0000-0000A7210000}"/>
    <cellStyle name="Normal 19 2 3 2 2 3 3 3" xfId="23713" xr:uid="{00000000-0005-0000-0000-0000A45C0000}"/>
    <cellStyle name="Normal 19 2 3 2 2 3 5" xfId="18700" xr:uid="{00000000-0005-0000-0000-00000F490000}"/>
    <cellStyle name="Normal 19 2 3 2 2 4" xfId="5251" xr:uid="{00000000-0005-0000-0000-000086140000}"/>
    <cellStyle name="Normal 19 2 3 2 2 4 2" xfId="15303" xr:uid="{00000000-0005-0000-0000-0000CA3B0000}"/>
    <cellStyle name="Normal 19 2 3 2 2 4 2 3" xfId="30401" xr:uid="{00000000-0005-0000-0000-0000C4760000}"/>
    <cellStyle name="Normal 19 2 3 2 2 4 3" xfId="10283" xr:uid="{00000000-0005-0000-0000-00002E280000}"/>
    <cellStyle name="Normal 19 2 3 2 2 4 3 3" xfId="25384" xr:uid="{00000000-0005-0000-0000-00002B630000}"/>
    <cellStyle name="Normal 19 2 3 2 2 4 5" xfId="20371" xr:uid="{00000000-0005-0000-0000-0000964F0000}"/>
    <cellStyle name="Normal 19 2 3 2 2 5" xfId="11961" xr:uid="{00000000-0005-0000-0000-0000BC2E0000}"/>
    <cellStyle name="Normal 19 2 3 2 2 5 3" xfId="27059" xr:uid="{00000000-0005-0000-0000-0000B6690000}"/>
    <cellStyle name="Normal 19 2 3 2 2 6" xfId="6940" xr:uid="{00000000-0005-0000-0000-00001F1B0000}"/>
    <cellStyle name="Normal 19 2 3 2 2 6 3" xfId="22042" xr:uid="{00000000-0005-0000-0000-00001D560000}"/>
    <cellStyle name="Normal 19 2 3 2 2 8" xfId="17029" xr:uid="{00000000-0005-0000-0000-000088420000}"/>
    <cellStyle name="Normal 19 2 3 2 3" xfId="2287" xr:uid="{00000000-0005-0000-0000-0000F2080000}"/>
    <cellStyle name="Normal 19 2 3 2 3 2" xfId="3977" xr:uid="{00000000-0005-0000-0000-00008C0F0000}"/>
    <cellStyle name="Normal 19 2 3 2 3 2 2" xfId="14050" xr:uid="{00000000-0005-0000-0000-0000E5360000}"/>
    <cellStyle name="Normal 19 2 3 2 3 2 2 3" xfId="29148" xr:uid="{00000000-0005-0000-0000-0000DF710000}"/>
    <cellStyle name="Normal 19 2 3 2 3 2 3" xfId="9030" xr:uid="{00000000-0005-0000-0000-000049230000}"/>
    <cellStyle name="Normal 19 2 3 2 3 2 3 3" xfId="24131" xr:uid="{00000000-0005-0000-0000-0000465E0000}"/>
    <cellStyle name="Normal 19 2 3 2 3 2 5" xfId="19118" xr:uid="{00000000-0005-0000-0000-0000B14A0000}"/>
    <cellStyle name="Normal 19 2 3 2 3 3" xfId="5669" xr:uid="{00000000-0005-0000-0000-000028160000}"/>
    <cellStyle name="Normal 19 2 3 2 3 3 2" xfId="15721" xr:uid="{00000000-0005-0000-0000-00006C3D0000}"/>
    <cellStyle name="Normal 19 2 3 2 3 3 2 3" xfId="30819" xr:uid="{00000000-0005-0000-0000-000066780000}"/>
    <cellStyle name="Normal 19 2 3 2 3 3 3" xfId="10701" xr:uid="{00000000-0005-0000-0000-0000D0290000}"/>
    <cellStyle name="Normal 19 2 3 2 3 3 3 3" xfId="25802" xr:uid="{00000000-0005-0000-0000-0000CD640000}"/>
    <cellStyle name="Normal 19 2 3 2 3 3 5" xfId="20789" xr:uid="{00000000-0005-0000-0000-000038510000}"/>
    <cellStyle name="Normal 19 2 3 2 3 4" xfId="12379" xr:uid="{00000000-0005-0000-0000-00005E300000}"/>
    <cellStyle name="Normal 19 2 3 2 3 4 3" xfId="27477" xr:uid="{00000000-0005-0000-0000-0000586B0000}"/>
    <cellStyle name="Normal 19 2 3 2 3 5" xfId="7358" xr:uid="{00000000-0005-0000-0000-0000C11C0000}"/>
    <cellStyle name="Normal 19 2 3 2 3 5 3" xfId="22460" xr:uid="{00000000-0005-0000-0000-0000BF570000}"/>
    <cellStyle name="Normal 19 2 3 2 3 7" xfId="17447" xr:uid="{00000000-0005-0000-0000-00002A440000}"/>
    <cellStyle name="Normal 19 2 3 2 4" xfId="3140" xr:uid="{00000000-0005-0000-0000-0000470C0000}"/>
    <cellStyle name="Normal 19 2 3 2 4 2" xfId="13214" xr:uid="{00000000-0005-0000-0000-0000A1330000}"/>
    <cellStyle name="Normal 19 2 3 2 4 2 3" xfId="28312" xr:uid="{00000000-0005-0000-0000-00009B6E0000}"/>
    <cellStyle name="Normal 19 2 3 2 4 3" xfId="8194" xr:uid="{00000000-0005-0000-0000-000005200000}"/>
    <cellStyle name="Normal 19 2 3 2 4 3 3" xfId="23295" xr:uid="{00000000-0005-0000-0000-0000025B0000}"/>
    <cellStyle name="Normal 19 2 3 2 4 5" xfId="18282" xr:uid="{00000000-0005-0000-0000-00006D470000}"/>
    <cellStyle name="Normal 19 2 3 2 5" xfId="4833" xr:uid="{00000000-0005-0000-0000-0000E4120000}"/>
    <cellStyle name="Normal 19 2 3 2 5 2" xfId="14885" xr:uid="{00000000-0005-0000-0000-0000283A0000}"/>
    <cellStyle name="Normal 19 2 3 2 5 2 3" xfId="29983" xr:uid="{00000000-0005-0000-0000-000022750000}"/>
    <cellStyle name="Normal 19 2 3 2 5 3" xfId="9865" xr:uid="{00000000-0005-0000-0000-00008C260000}"/>
    <cellStyle name="Normal 19 2 3 2 5 3 3" xfId="24966" xr:uid="{00000000-0005-0000-0000-000089610000}"/>
    <cellStyle name="Normal 19 2 3 2 5 5" xfId="19953" xr:uid="{00000000-0005-0000-0000-0000F44D0000}"/>
    <cellStyle name="Normal 19 2 3 2 6" xfId="11543" xr:uid="{00000000-0005-0000-0000-00001A2D0000}"/>
    <cellStyle name="Normal 19 2 3 2 6 3" xfId="26641" xr:uid="{00000000-0005-0000-0000-000014680000}"/>
    <cellStyle name="Normal 19 2 3 2 7" xfId="6522" xr:uid="{00000000-0005-0000-0000-00007D190000}"/>
    <cellStyle name="Normal 19 2 3 2 7 3" xfId="21624" xr:uid="{00000000-0005-0000-0000-00007B540000}"/>
    <cellStyle name="Normal 19 2 3 2 9" xfId="16611" xr:uid="{00000000-0005-0000-0000-0000E6400000}"/>
    <cellStyle name="Normal 19 2 3 3" xfId="1658" xr:uid="{00000000-0005-0000-0000-00007D060000}"/>
    <cellStyle name="Normal 19 2 3 3 2" xfId="2497" xr:uid="{00000000-0005-0000-0000-0000C4090000}"/>
    <cellStyle name="Normal 19 2 3 3 2 2" xfId="4187" xr:uid="{00000000-0005-0000-0000-00005E100000}"/>
    <cellStyle name="Normal 19 2 3 3 2 2 2" xfId="14260" xr:uid="{00000000-0005-0000-0000-0000B7370000}"/>
    <cellStyle name="Normal 19 2 3 3 2 2 2 3" xfId="29358" xr:uid="{00000000-0005-0000-0000-0000B1720000}"/>
    <cellStyle name="Normal 19 2 3 3 2 2 3" xfId="9240" xr:uid="{00000000-0005-0000-0000-00001B240000}"/>
    <cellStyle name="Normal 19 2 3 3 2 2 3 3" xfId="24341" xr:uid="{00000000-0005-0000-0000-0000185F0000}"/>
    <cellStyle name="Normal 19 2 3 3 2 2 5" xfId="19328" xr:uid="{00000000-0005-0000-0000-0000834B0000}"/>
    <cellStyle name="Normal 19 2 3 3 2 3" xfId="5879" xr:uid="{00000000-0005-0000-0000-0000FA160000}"/>
    <cellStyle name="Normal 19 2 3 3 2 3 2" xfId="15931" xr:uid="{00000000-0005-0000-0000-00003E3E0000}"/>
    <cellStyle name="Normal 19 2 3 3 2 3 2 3" xfId="31029" xr:uid="{00000000-0005-0000-0000-000038790000}"/>
    <cellStyle name="Normal 19 2 3 3 2 3 3" xfId="10911" xr:uid="{00000000-0005-0000-0000-0000A22A0000}"/>
    <cellStyle name="Normal 19 2 3 3 2 3 3 3" xfId="26012" xr:uid="{00000000-0005-0000-0000-00009F650000}"/>
    <cellStyle name="Normal 19 2 3 3 2 3 5" xfId="20999" xr:uid="{00000000-0005-0000-0000-00000A520000}"/>
    <cellStyle name="Normal 19 2 3 3 2 4" xfId="12589" xr:uid="{00000000-0005-0000-0000-000030310000}"/>
    <cellStyle name="Normal 19 2 3 3 2 4 3" xfId="27687" xr:uid="{00000000-0005-0000-0000-00002A6C0000}"/>
    <cellStyle name="Normal 19 2 3 3 2 5" xfId="7568" xr:uid="{00000000-0005-0000-0000-0000931D0000}"/>
    <cellStyle name="Normal 19 2 3 3 2 5 3" xfId="22670" xr:uid="{00000000-0005-0000-0000-000091580000}"/>
    <cellStyle name="Normal 19 2 3 3 2 7" xfId="17657" xr:uid="{00000000-0005-0000-0000-0000FC440000}"/>
    <cellStyle name="Normal 19 2 3 3 3" xfId="3350" xr:uid="{00000000-0005-0000-0000-0000190D0000}"/>
    <cellStyle name="Normal 19 2 3 3 3 2" xfId="13424" xr:uid="{00000000-0005-0000-0000-000073340000}"/>
    <cellStyle name="Normal 19 2 3 3 3 2 3" xfId="28522" xr:uid="{00000000-0005-0000-0000-00006D6F0000}"/>
    <cellStyle name="Normal 19 2 3 3 3 3" xfId="8404" xr:uid="{00000000-0005-0000-0000-0000D7200000}"/>
    <cellStyle name="Normal 19 2 3 3 3 3 3" xfId="23505" xr:uid="{00000000-0005-0000-0000-0000D45B0000}"/>
    <cellStyle name="Normal 19 2 3 3 3 5" xfId="18492" xr:uid="{00000000-0005-0000-0000-00003F480000}"/>
    <cellStyle name="Normal 19 2 3 3 4" xfId="5043" xr:uid="{00000000-0005-0000-0000-0000B6130000}"/>
    <cellStyle name="Normal 19 2 3 3 4 2" xfId="15095" xr:uid="{00000000-0005-0000-0000-0000FA3A0000}"/>
    <cellStyle name="Normal 19 2 3 3 4 2 3" xfId="30193" xr:uid="{00000000-0005-0000-0000-0000F4750000}"/>
    <cellStyle name="Normal 19 2 3 3 4 3" xfId="10075" xr:uid="{00000000-0005-0000-0000-00005E270000}"/>
    <cellStyle name="Normal 19 2 3 3 4 3 3" xfId="25176" xr:uid="{00000000-0005-0000-0000-00005B620000}"/>
    <cellStyle name="Normal 19 2 3 3 4 5" xfId="20163" xr:uid="{00000000-0005-0000-0000-0000C64E0000}"/>
    <cellStyle name="Normal 19 2 3 3 5" xfId="11753" xr:uid="{00000000-0005-0000-0000-0000EC2D0000}"/>
    <cellStyle name="Normal 19 2 3 3 5 3" xfId="26851" xr:uid="{00000000-0005-0000-0000-0000E6680000}"/>
    <cellStyle name="Normal 19 2 3 3 6" xfId="6732" xr:uid="{00000000-0005-0000-0000-00004F1A0000}"/>
    <cellStyle name="Normal 19 2 3 3 6 3" xfId="21834" xr:uid="{00000000-0005-0000-0000-00004D550000}"/>
    <cellStyle name="Normal 19 2 3 3 8" xfId="16821" xr:uid="{00000000-0005-0000-0000-0000B8410000}"/>
    <cellStyle name="Normal 19 2 3 4" xfId="2079" xr:uid="{00000000-0005-0000-0000-000022080000}"/>
    <cellStyle name="Normal 19 2 3 4 2" xfId="3769" xr:uid="{00000000-0005-0000-0000-0000BC0E0000}"/>
    <cellStyle name="Normal 19 2 3 4 2 2" xfId="13842" xr:uid="{00000000-0005-0000-0000-000015360000}"/>
    <cellStyle name="Normal 19 2 3 4 2 2 3" xfId="28940" xr:uid="{00000000-0005-0000-0000-00000F710000}"/>
    <cellStyle name="Normal 19 2 3 4 2 3" xfId="8822" xr:uid="{00000000-0005-0000-0000-000079220000}"/>
    <cellStyle name="Normal 19 2 3 4 2 3 3" xfId="23923" xr:uid="{00000000-0005-0000-0000-0000765D0000}"/>
    <cellStyle name="Normal 19 2 3 4 2 5" xfId="18910" xr:uid="{00000000-0005-0000-0000-0000E1490000}"/>
    <cellStyle name="Normal 19 2 3 4 3" xfId="5461" xr:uid="{00000000-0005-0000-0000-000058150000}"/>
    <cellStyle name="Normal 19 2 3 4 3 2" xfId="15513" xr:uid="{00000000-0005-0000-0000-00009C3C0000}"/>
    <cellStyle name="Normal 19 2 3 4 3 2 3" xfId="30611" xr:uid="{00000000-0005-0000-0000-000096770000}"/>
    <cellStyle name="Normal 19 2 3 4 3 3" xfId="10493" xr:uid="{00000000-0005-0000-0000-000000290000}"/>
    <cellStyle name="Normal 19 2 3 4 3 3 3" xfId="25594" xr:uid="{00000000-0005-0000-0000-0000FD630000}"/>
    <cellStyle name="Normal 19 2 3 4 3 5" xfId="20581" xr:uid="{00000000-0005-0000-0000-000068500000}"/>
    <cellStyle name="Normal 19 2 3 4 4" xfId="12171" xr:uid="{00000000-0005-0000-0000-00008E2F0000}"/>
    <cellStyle name="Normal 19 2 3 4 4 3" xfId="27269" xr:uid="{00000000-0005-0000-0000-0000886A0000}"/>
    <cellStyle name="Normal 19 2 3 4 5" xfId="7150" xr:uid="{00000000-0005-0000-0000-0000F11B0000}"/>
    <cellStyle name="Normal 19 2 3 4 5 3" xfId="22252" xr:uid="{00000000-0005-0000-0000-0000EF560000}"/>
    <cellStyle name="Normal 19 2 3 4 7" xfId="17239" xr:uid="{00000000-0005-0000-0000-00005A430000}"/>
    <cellStyle name="Normal 19 2 3 5" xfId="2932" xr:uid="{00000000-0005-0000-0000-0000770B0000}"/>
    <cellStyle name="Normal 19 2 3 5 2" xfId="13006" xr:uid="{00000000-0005-0000-0000-0000D1320000}"/>
    <cellStyle name="Normal 19 2 3 5 2 3" xfId="28104" xr:uid="{00000000-0005-0000-0000-0000CB6D0000}"/>
    <cellStyle name="Normal 19 2 3 5 3" xfId="7986" xr:uid="{00000000-0005-0000-0000-0000351F0000}"/>
    <cellStyle name="Normal 19 2 3 5 3 3" xfId="23087" xr:uid="{00000000-0005-0000-0000-0000325A0000}"/>
    <cellStyle name="Normal 19 2 3 5 5" xfId="18074" xr:uid="{00000000-0005-0000-0000-00009D460000}"/>
    <cellStyle name="Normal 19 2 3 6" xfId="4625" xr:uid="{00000000-0005-0000-0000-000014120000}"/>
    <cellStyle name="Normal 19 2 3 6 2" xfId="14677" xr:uid="{00000000-0005-0000-0000-000058390000}"/>
    <cellStyle name="Normal 19 2 3 6 2 3" xfId="29775" xr:uid="{00000000-0005-0000-0000-000052740000}"/>
    <cellStyle name="Normal 19 2 3 6 3" xfId="9657" xr:uid="{00000000-0005-0000-0000-0000BC250000}"/>
    <cellStyle name="Normal 19 2 3 6 3 3" xfId="24758" xr:uid="{00000000-0005-0000-0000-0000B9600000}"/>
    <cellStyle name="Normal 19 2 3 6 5" xfId="19745" xr:uid="{00000000-0005-0000-0000-0000244D0000}"/>
    <cellStyle name="Normal 19 2 3 7" xfId="11335" xr:uid="{00000000-0005-0000-0000-00004A2C0000}"/>
    <cellStyle name="Normal 19 2 3 7 3" xfId="26433" xr:uid="{00000000-0005-0000-0000-000044670000}"/>
    <cellStyle name="Normal 19 2 3 8" xfId="6314" xr:uid="{00000000-0005-0000-0000-0000AD180000}"/>
    <cellStyle name="Normal 19 2 3 8 3" xfId="21416" xr:uid="{00000000-0005-0000-0000-0000AB530000}"/>
    <cellStyle name="Normal 19 2 4" xfId="1339" xr:uid="{00000000-0005-0000-0000-00003E050000}"/>
    <cellStyle name="Normal 19 2 4 2" xfId="1762" xr:uid="{00000000-0005-0000-0000-0000E5060000}"/>
    <cellStyle name="Normal 19 2 4 2 2" xfId="2601" xr:uid="{00000000-0005-0000-0000-00002C0A0000}"/>
    <cellStyle name="Normal 19 2 4 2 2 2" xfId="4291" xr:uid="{00000000-0005-0000-0000-0000C6100000}"/>
    <cellStyle name="Normal 19 2 4 2 2 2 2" xfId="14364" xr:uid="{00000000-0005-0000-0000-00001F380000}"/>
    <cellStyle name="Normal 19 2 4 2 2 2 2 3" xfId="29462" xr:uid="{00000000-0005-0000-0000-000019730000}"/>
    <cellStyle name="Normal 19 2 4 2 2 2 3" xfId="9344" xr:uid="{00000000-0005-0000-0000-000083240000}"/>
    <cellStyle name="Normal 19 2 4 2 2 2 3 3" xfId="24445" xr:uid="{00000000-0005-0000-0000-0000805F0000}"/>
    <cellStyle name="Normal 19 2 4 2 2 2 5" xfId="19432" xr:uid="{00000000-0005-0000-0000-0000EB4B0000}"/>
    <cellStyle name="Normal 19 2 4 2 2 3" xfId="5983" xr:uid="{00000000-0005-0000-0000-000062170000}"/>
    <cellStyle name="Normal 19 2 4 2 2 3 2" xfId="16035" xr:uid="{00000000-0005-0000-0000-0000A63E0000}"/>
    <cellStyle name="Normal 19 2 4 2 2 3 2 3" xfId="31133" xr:uid="{00000000-0005-0000-0000-0000A0790000}"/>
    <cellStyle name="Normal 19 2 4 2 2 3 3" xfId="11015" xr:uid="{00000000-0005-0000-0000-00000A2B0000}"/>
    <cellStyle name="Normal 19 2 4 2 2 3 3 3" xfId="26116" xr:uid="{00000000-0005-0000-0000-000007660000}"/>
    <cellStyle name="Normal 19 2 4 2 2 3 5" xfId="21103" xr:uid="{00000000-0005-0000-0000-000072520000}"/>
    <cellStyle name="Normal 19 2 4 2 2 4" xfId="12693" xr:uid="{00000000-0005-0000-0000-000098310000}"/>
    <cellStyle name="Normal 19 2 4 2 2 4 3" xfId="27791" xr:uid="{00000000-0005-0000-0000-0000926C0000}"/>
    <cellStyle name="Normal 19 2 4 2 2 5" xfId="7672" xr:uid="{00000000-0005-0000-0000-0000FB1D0000}"/>
    <cellStyle name="Normal 19 2 4 2 2 5 3" xfId="22774" xr:uid="{00000000-0005-0000-0000-0000F9580000}"/>
    <cellStyle name="Normal 19 2 4 2 2 7" xfId="17761" xr:uid="{00000000-0005-0000-0000-000064450000}"/>
    <cellStyle name="Normal 19 2 4 2 3" xfId="3454" xr:uid="{00000000-0005-0000-0000-0000810D0000}"/>
    <cellStyle name="Normal 19 2 4 2 3 2" xfId="13528" xr:uid="{00000000-0005-0000-0000-0000DB340000}"/>
    <cellStyle name="Normal 19 2 4 2 3 2 3" xfId="28626" xr:uid="{00000000-0005-0000-0000-0000D56F0000}"/>
    <cellStyle name="Normal 19 2 4 2 3 3" xfId="8508" xr:uid="{00000000-0005-0000-0000-00003F210000}"/>
    <cellStyle name="Normal 19 2 4 2 3 3 3" xfId="23609" xr:uid="{00000000-0005-0000-0000-00003C5C0000}"/>
    <cellStyle name="Normal 19 2 4 2 3 5" xfId="18596" xr:uid="{00000000-0005-0000-0000-0000A7480000}"/>
    <cellStyle name="Normal 19 2 4 2 4" xfId="5147" xr:uid="{00000000-0005-0000-0000-00001E140000}"/>
    <cellStyle name="Normal 19 2 4 2 4 2" xfId="15199" xr:uid="{00000000-0005-0000-0000-0000623B0000}"/>
    <cellStyle name="Normal 19 2 4 2 4 2 3" xfId="30297" xr:uid="{00000000-0005-0000-0000-00005C760000}"/>
    <cellStyle name="Normal 19 2 4 2 4 3" xfId="10179" xr:uid="{00000000-0005-0000-0000-0000C6270000}"/>
    <cellStyle name="Normal 19 2 4 2 4 3 3" xfId="25280" xr:uid="{00000000-0005-0000-0000-0000C3620000}"/>
    <cellStyle name="Normal 19 2 4 2 4 5" xfId="20267" xr:uid="{00000000-0005-0000-0000-00002E4F0000}"/>
    <cellStyle name="Normal 19 2 4 2 5" xfId="11857" xr:uid="{00000000-0005-0000-0000-0000542E0000}"/>
    <cellStyle name="Normal 19 2 4 2 5 3" xfId="26955" xr:uid="{00000000-0005-0000-0000-00004E690000}"/>
    <cellStyle name="Normal 19 2 4 2 6" xfId="6836" xr:uid="{00000000-0005-0000-0000-0000B71A0000}"/>
    <cellStyle name="Normal 19 2 4 2 6 3" xfId="21938" xr:uid="{00000000-0005-0000-0000-0000B5550000}"/>
    <cellStyle name="Normal 19 2 4 2 8" xfId="16925" xr:uid="{00000000-0005-0000-0000-000020420000}"/>
    <cellStyle name="Normal 19 2 4 3" xfId="2183" xr:uid="{00000000-0005-0000-0000-00008A080000}"/>
    <cellStyle name="Normal 19 2 4 3 2" xfId="3873" xr:uid="{00000000-0005-0000-0000-0000240F0000}"/>
    <cellStyle name="Normal 19 2 4 3 2 2" xfId="13946" xr:uid="{00000000-0005-0000-0000-00007D360000}"/>
    <cellStyle name="Normal 19 2 4 3 2 2 3" xfId="29044" xr:uid="{00000000-0005-0000-0000-000077710000}"/>
    <cellStyle name="Normal 19 2 4 3 2 3" xfId="8926" xr:uid="{00000000-0005-0000-0000-0000E1220000}"/>
    <cellStyle name="Normal 19 2 4 3 2 3 3" xfId="24027" xr:uid="{00000000-0005-0000-0000-0000DE5D0000}"/>
    <cellStyle name="Normal 19 2 4 3 2 5" xfId="19014" xr:uid="{00000000-0005-0000-0000-0000494A0000}"/>
    <cellStyle name="Normal 19 2 4 3 3" xfId="5565" xr:uid="{00000000-0005-0000-0000-0000C0150000}"/>
    <cellStyle name="Normal 19 2 4 3 3 2" xfId="15617" xr:uid="{00000000-0005-0000-0000-0000043D0000}"/>
    <cellStyle name="Normal 19 2 4 3 3 2 3" xfId="30715" xr:uid="{00000000-0005-0000-0000-0000FE770000}"/>
    <cellStyle name="Normal 19 2 4 3 3 3" xfId="10597" xr:uid="{00000000-0005-0000-0000-000068290000}"/>
    <cellStyle name="Normal 19 2 4 3 3 3 3" xfId="25698" xr:uid="{00000000-0005-0000-0000-000065640000}"/>
    <cellStyle name="Normal 19 2 4 3 3 5" xfId="20685" xr:uid="{00000000-0005-0000-0000-0000D0500000}"/>
    <cellStyle name="Normal 19 2 4 3 4" xfId="12275" xr:uid="{00000000-0005-0000-0000-0000F62F0000}"/>
    <cellStyle name="Normal 19 2 4 3 4 3" xfId="27373" xr:uid="{00000000-0005-0000-0000-0000F06A0000}"/>
    <cellStyle name="Normal 19 2 4 3 5" xfId="7254" xr:uid="{00000000-0005-0000-0000-0000591C0000}"/>
    <cellStyle name="Normal 19 2 4 3 5 3" xfId="22356" xr:uid="{00000000-0005-0000-0000-000057570000}"/>
    <cellStyle name="Normal 19 2 4 3 7" xfId="17343" xr:uid="{00000000-0005-0000-0000-0000C2430000}"/>
    <cellStyle name="Normal 19 2 4 4" xfId="3036" xr:uid="{00000000-0005-0000-0000-0000DF0B0000}"/>
    <cellStyle name="Normal 19 2 4 4 2" xfId="13110" xr:uid="{00000000-0005-0000-0000-000039330000}"/>
    <cellStyle name="Normal 19 2 4 4 2 3" xfId="28208" xr:uid="{00000000-0005-0000-0000-0000336E0000}"/>
    <cellStyle name="Normal 19 2 4 4 3" xfId="8090" xr:uid="{00000000-0005-0000-0000-00009D1F0000}"/>
    <cellStyle name="Normal 19 2 4 4 3 3" xfId="23191" xr:uid="{00000000-0005-0000-0000-00009A5A0000}"/>
    <cellStyle name="Normal 19 2 4 4 5" xfId="18178" xr:uid="{00000000-0005-0000-0000-000005470000}"/>
    <cellStyle name="Normal 19 2 4 5" xfId="4729" xr:uid="{00000000-0005-0000-0000-00007C120000}"/>
    <cellStyle name="Normal 19 2 4 5 2" xfId="14781" xr:uid="{00000000-0005-0000-0000-0000C0390000}"/>
    <cellStyle name="Normal 19 2 4 5 2 3" xfId="29879" xr:uid="{00000000-0005-0000-0000-0000BA740000}"/>
    <cellStyle name="Normal 19 2 4 5 3" xfId="9761" xr:uid="{00000000-0005-0000-0000-000024260000}"/>
    <cellStyle name="Normal 19 2 4 5 3 3" xfId="24862" xr:uid="{00000000-0005-0000-0000-000021610000}"/>
    <cellStyle name="Normal 19 2 4 5 5" xfId="19849" xr:uid="{00000000-0005-0000-0000-00008C4D0000}"/>
    <cellStyle name="Normal 19 2 4 6" xfId="11439" xr:uid="{00000000-0005-0000-0000-0000B22C0000}"/>
    <cellStyle name="Normal 19 2 4 6 3" xfId="26537" xr:uid="{00000000-0005-0000-0000-0000AC670000}"/>
    <cellStyle name="Normal 19 2 4 7" xfId="6418" xr:uid="{00000000-0005-0000-0000-000015190000}"/>
    <cellStyle name="Normal 19 2 4 7 3" xfId="21520" xr:uid="{00000000-0005-0000-0000-000013540000}"/>
    <cellStyle name="Normal 19 2 4 9" xfId="16507" xr:uid="{00000000-0005-0000-0000-00007E400000}"/>
    <cellStyle name="Normal 19 2 5" xfId="1552" xr:uid="{00000000-0005-0000-0000-000013060000}"/>
    <cellStyle name="Normal 19 2 5 2" xfId="2393" xr:uid="{00000000-0005-0000-0000-00005C090000}"/>
    <cellStyle name="Normal 19 2 5 2 2" xfId="4083" xr:uid="{00000000-0005-0000-0000-0000F60F0000}"/>
    <cellStyle name="Normal 19 2 5 2 2 2" xfId="14156" xr:uid="{00000000-0005-0000-0000-00004F370000}"/>
    <cellStyle name="Normal 19 2 5 2 2 2 3" xfId="29254" xr:uid="{00000000-0005-0000-0000-000049720000}"/>
    <cellStyle name="Normal 19 2 5 2 2 3" xfId="9136" xr:uid="{00000000-0005-0000-0000-0000B3230000}"/>
    <cellStyle name="Normal 19 2 5 2 2 3 3" xfId="24237" xr:uid="{00000000-0005-0000-0000-0000B05E0000}"/>
    <cellStyle name="Normal 19 2 5 2 2 5" xfId="19224" xr:uid="{00000000-0005-0000-0000-00001B4B0000}"/>
    <cellStyle name="Normal 19 2 5 2 3" xfId="5775" xr:uid="{00000000-0005-0000-0000-000092160000}"/>
    <cellStyle name="Normal 19 2 5 2 3 2" xfId="15827" xr:uid="{00000000-0005-0000-0000-0000D63D0000}"/>
    <cellStyle name="Normal 19 2 5 2 3 2 3" xfId="30925" xr:uid="{00000000-0005-0000-0000-0000D0780000}"/>
    <cellStyle name="Normal 19 2 5 2 3 3" xfId="10807" xr:uid="{00000000-0005-0000-0000-00003A2A0000}"/>
    <cellStyle name="Normal 19 2 5 2 3 3 3" xfId="25908" xr:uid="{00000000-0005-0000-0000-000037650000}"/>
    <cellStyle name="Normal 19 2 5 2 3 5" xfId="20895" xr:uid="{00000000-0005-0000-0000-0000A2510000}"/>
    <cellStyle name="Normal 19 2 5 2 4" xfId="12485" xr:uid="{00000000-0005-0000-0000-0000C8300000}"/>
    <cellStyle name="Normal 19 2 5 2 4 3" xfId="27583" xr:uid="{00000000-0005-0000-0000-0000C26B0000}"/>
    <cellStyle name="Normal 19 2 5 2 5" xfId="7464" xr:uid="{00000000-0005-0000-0000-00002B1D0000}"/>
    <cellStyle name="Normal 19 2 5 2 5 3" xfId="22566" xr:uid="{00000000-0005-0000-0000-000029580000}"/>
    <cellStyle name="Normal 19 2 5 2 7" xfId="17553" xr:uid="{00000000-0005-0000-0000-000094440000}"/>
    <cellStyle name="Normal 19 2 5 3" xfId="3246" xr:uid="{00000000-0005-0000-0000-0000B10C0000}"/>
    <cellStyle name="Normal 19 2 5 3 2" xfId="13320" xr:uid="{00000000-0005-0000-0000-00000B340000}"/>
    <cellStyle name="Normal 19 2 5 3 2 3" xfId="28418" xr:uid="{00000000-0005-0000-0000-0000056F0000}"/>
    <cellStyle name="Normal 19 2 5 3 3" xfId="8300" xr:uid="{00000000-0005-0000-0000-00006F200000}"/>
    <cellStyle name="Normal 19 2 5 3 3 3" xfId="23401" xr:uid="{00000000-0005-0000-0000-00006C5B0000}"/>
    <cellStyle name="Normal 19 2 5 3 5" xfId="18388" xr:uid="{00000000-0005-0000-0000-0000D7470000}"/>
    <cellStyle name="Normal 19 2 5 4" xfId="4939" xr:uid="{00000000-0005-0000-0000-00004E130000}"/>
    <cellStyle name="Normal 19 2 5 4 2" xfId="14991" xr:uid="{00000000-0005-0000-0000-0000923A0000}"/>
    <cellStyle name="Normal 19 2 5 4 2 3" xfId="30089" xr:uid="{00000000-0005-0000-0000-00008C750000}"/>
    <cellStyle name="Normal 19 2 5 4 3" xfId="9971" xr:uid="{00000000-0005-0000-0000-0000F6260000}"/>
    <cellStyle name="Normal 19 2 5 4 3 3" xfId="25072" xr:uid="{00000000-0005-0000-0000-0000F3610000}"/>
    <cellStyle name="Normal 19 2 5 4 5" xfId="20059" xr:uid="{00000000-0005-0000-0000-00005E4E0000}"/>
    <cellStyle name="Normal 19 2 5 5" xfId="11649" xr:uid="{00000000-0005-0000-0000-0000842D0000}"/>
    <cellStyle name="Normal 19 2 5 5 3" xfId="26747" xr:uid="{00000000-0005-0000-0000-00007E680000}"/>
    <cellStyle name="Normal 19 2 5 6" xfId="6628" xr:uid="{00000000-0005-0000-0000-0000E7190000}"/>
    <cellStyle name="Normal 19 2 5 6 3" xfId="21730" xr:uid="{00000000-0005-0000-0000-0000E5540000}"/>
    <cellStyle name="Normal 19 2 5 8" xfId="16717" xr:uid="{00000000-0005-0000-0000-000050410000}"/>
    <cellStyle name="Normal 19 2 6" xfId="1973" xr:uid="{00000000-0005-0000-0000-0000B8070000}"/>
    <cellStyle name="Normal 19 2 6 2" xfId="3665" xr:uid="{00000000-0005-0000-0000-0000540E0000}"/>
    <cellStyle name="Normal 19 2 6 2 2" xfId="13738" xr:uid="{00000000-0005-0000-0000-0000AD350000}"/>
    <cellStyle name="Normal 19 2 6 2 2 3" xfId="28836" xr:uid="{00000000-0005-0000-0000-0000A7700000}"/>
    <cellStyle name="Normal 19 2 6 2 3" xfId="8718" xr:uid="{00000000-0005-0000-0000-000011220000}"/>
    <cellStyle name="Normal 19 2 6 2 3 3" xfId="23819" xr:uid="{00000000-0005-0000-0000-00000E5D0000}"/>
    <cellStyle name="Normal 19 2 6 2 5" xfId="18806" xr:uid="{00000000-0005-0000-0000-000079490000}"/>
    <cellStyle name="Normal 19 2 6 3" xfId="5357" xr:uid="{00000000-0005-0000-0000-0000F0140000}"/>
    <cellStyle name="Normal 19 2 6 3 2" xfId="15409" xr:uid="{00000000-0005-0000-0000-0000343C0000}"/>
    <cellStyle name="Normal 19 2 6 3 2 3" xfId="30507" xr:uid="{00000000-0005-0000-0000-00002E770000}"/>
    <cellStyle name="Normal 19 2 6 3 3" xfId="10389" xr:uid="{00000000-0005-0000-0000-000098280000}"/>
    <cellStyle name="Normal 19 2 6 3 3 3" xfId="25490" xr:uid="{00000000-0005-0000-0000-000095630000}"/>
    <cellStyle name="Normal 19 2 6 3 5" xfId="20477" xr:uid="{00000000-0005-0000-0000-000000500000}"/>
    <cellStyle name="Normal 19 2 6 4" xfId="12067" xr:uid="{00000000-0005-0000-0000-0000262F0000}"/>
    <cellStyle name="Normal 19 2 6 4 3" xfId="27165" xr:uid="{00000000-0005-0000-0000-0000206A0000}"/>
    <cellStyle name="Normal 19 2 6 5" xfId="7046" xr:uid="{00000000-0005-0000-0000-0000891B0000}"/>
    <cellStyle name="Normal 19 2 6 5 3" xfId="22148" xr:uid="{00000000-0005-0000-0000-000087560000}"/>
    <cellStyle name="Normal 19 2 6 7" xfId="17135" xr:uid="{00000000-0005-0000-0000-0000F2420000}"/>
    <cellStyle name="Normal 19 2 7" xfId="2824" xr:uid="{00000000-0005-0000-0000-00000B0B0000}"/>
    <cellStyle name="Normal 19 2 7 2" xfId="12902" xr:uid="{00000000-0005-0000-0000-000069320000}"/>
    <cellStyle name="Normal 19 2 7 2 3" xfId="28000" xr:uid="{00000000-0005-0000-0000-0000636D0000}"/>
    <cellStyle name="Normal 19 2 7 3" xfId="7882" xr:uid="{00000000-0005-0000-0000-0000CD1E0000}"/>
    <cellStyle name="Normal 19 2 7 3 3" xfId="22983" xr:uid="{00000000-0005-0000-0000-0000CA590000}"/>
    <cellStyle name="Normal 19 2 7 5" xfId="17970" xr:uid="{00000000-0005-0000-0000-000035460000}"/>
    <cellStyle name="Normal 19 2 8" xfId="4518" xr:uid="{00000000-0005-0000-0000-0000A9110000}"/>
    <cellStyle name="Normal 19 2 8 2" xfId="14573" xr:uid="{00000000-0005-0000-0000-0000F0380000}"/>
    <cellStyle name="Normal 19 2 8 2 3" xfId="29671" xr:uid="{00000000-0005-0000-0000-0000EA730000}"/>
    <cellStyle name="Normal 19 2 8 3" xfId="9553" xr:uid="{00000000-0005-0000-0000-000054250000}"/>
    <cellStyle name="Normal 19 2 8 3 3" xfId="24654" xr:uid="{00000000-0005-0000-0000-000051600000}"/>
    <cellStyle name="Normal 19 2 8 5" xfId="19641" xr:uid="{00000000-0005-0000-0000-0000BC4C0000}"/>
    <cellStyle name="Normal 19 2 9" xfId="11229" xr:uid="{00000000-0005-0000-0000-0000E02B0000}"/>
    <cellStyle name="Normal 19 2 9 3" xfId="26329" xr:uid="{00000000-0005-0000-0000-0000DC660000}"/>
    <cellStyle name="Normal 19 3" xfId="31436" xr:uid="{2C12011B-9C04-4E0A-B010-D628A07849DB}"/>
    <cellStyle name="Normal 2" xfId="138" xr:uid="{00000000-0005-0000-0000-00008A000000}"/>
    <cellStyle name="Normal 2 2" xfId="139" xr:uid="{00000000-0005-0000-0000-00008B000000}"/>
    <cellStyle name="Normal 2 2 2" xfId="528" xr:uid="{00000000-0005-0000-0000-000012020000}"/>
    <cellStyle name="Normal 2 2 2 2" xfId="31412" xr:uid="{AEE3C4BD-8827-4743-A5F3-D1762B3EF8EE}"/>
    <cellStyle name="Normal 2 2 3" xfId="841" xr:uid="{00000000-0005-0000-0000-00004B030000}"/>
    <cellStyle name="Normal 2 2 3 10" xfId="6209" xr:uid="{00000000-0005-0000-0000-000044180000}"/>
    <cellStyle name="Normal 2 2 3 10 3" xfId="21313" xr:uid="{00000000-0005-0000-0000-000044530000}"/>
    <cellStyle name="Normal 2 2 3 11" xfId="31414" xr:uid="{422326BE-8BB2-4C02-BDC5-4103D2C5BD06}"/>
    <cellStyle name="Normal 2 2 3 12" xfId="16298" xr:uid="{00000000-0005-0000-0000-0000AD3F0000}"/>
    <cellStyle name="Normal 2 2 3 2" xfId="1173" xr:uid="{00000000-0005-0000-0000-000098040000}"/>
    <cellStyle name="Normal 2 2 3 2 11" xfId="16352" xr:uid="{00000000-0005-0000-0000-0000E33F0000}"/>
    <cellStyle name="Normal 2 2 3 2 2" xfId="1281" xr:uid="{00000000-0005-0000-0000-000004050000}"/>
    <cellStyle name="Normal 2 2 3 2 2 10" xfId="16456" xr:uid="{00000000-0005-0000-0000-00004B400000}"/>
    <cellStyle name="Normal 2 2 3 2 2 2" xfId="1498" xr:uid="{00000000-0005-0000-0000-0000DD050000}"/>
    <cellStyle name="Normal 2 2 3 2 2 2 2" xfId="1919" xr:uid="{00000000-0005-0000-0000-000082070000}"/>
    <cellStyle name="Normal 2 2 3 2 2 2 2 2" xfId="2758" xr:uid="{00000000-0005-0000-0000-0000C90A0000}"/>
    <cellStyle name="Normal 2 2 3 2 2 2 2 2 2" xfId="4448" xr:uid="{00000000-0005-0000-0000-000063110000}"/>
    <cellStyle name="Normal 2 2 3 2 2 2 2 2 2 2" xfId="14521" xr:uid="{00000000-0005-0000-0000-0000BC380000}"/>
    <cellStyle name="Normal 2 2 3 2 2 2 2 2 2 2 3" xfId="29619" xr:uid="{00000000-0005-0000-0000-0000B6730000}"/>
    <cellStyle name="Normal 2 2 3 2 2 2 2 2 2 3" xfId="9501" xr:uid="{00000000-0005-0000-0000-000020250000}"/>
    <cellStyle name="Normal 2 2 3 2 2 2 2 2 2 3 3" xfId="24602" xr:uid="{00000000-0005-0000-0000-00001D600000}"/>
    <cellStyle name="Normal 2 2 3 2 2 2 2 2 2 5" xfId="19589" xr:uid="{00000000-0005-0000-0000-0000884C0000}"/>
    <cellStyle name="Normal 2 2 3 2 2 2 2 2 3" xfId="6140" xr:uid="{00000000-0005-0000-0000-0000FF170000}"/>
    <cellStyle name="Normal 2 2 3 2 2 2 2 2 3 2" xfId="16192" xr:uid="{00000000-0005-0000-0000-0000433F0000}"/>
    <cellStyle name="Normal 2 2 3 2 2 2 2 2 3 2 3" xfId="31290" xr:uid="{00000000-0005-0000-0000-00003D7A0000}"/>
    <cellStyle name="Normal 2 2 3 2 2 2 2 2 3 3" xfId="11172" xr:uid="{00000000-0005-0000-0000-0000A72B0000}"/>
    <cellStyle name="Normal 2 2 3 2 2 2 2 2 3 3 3" xfId="26273" xr:uid="{00000000-0005-0000-0000-0000A4660000}"/>
    <cellStyle name="Normal 2 2 3 2 2 2 2 2 3 5" xfId="21260" xr:uid="{00000000-0005-0000-0000-00000F530000}"/>
    <cellStyle name="Normal 2 2 3 2 2 2 2 2 4" xfId="12850" xr:uid="{00000000-0005-0000-0000-000035320000}"/>
    <cellStyle name="Normal 2 2 3 2 2 2 2 2 4 3" xfId="27948" xr:uid="{00000000-0005-0000-0000-00002F6D0000}"/>
    <cellStyle name="Normal 2 2 3 2 2 2 2 2 5" xfId="7829" xr:uid="{00000000-0005-0000-0000-0000981E0000}"/>
    <cellStyle name="Normal 2 2 3 2 2 2 2 2 5 3" xfId="22931" xr:uid="{00000000-0005-0000-0000-000096590000}"/>
    <cellStyle name="Normal 2 2 3 2 2 2 2 2 7" xfId="17918" xr:uid="{00000000-0005-0000-0000-000001460000}"/>
    <cellStyle name="Normal 2 2 3 2 2 2 2 3" xfId="3611" xr:uid="{00000000-0005-0000-0000-00001E0E0000}"/>
    <cellStyle name="Normal 2 2 3 2 2 2 2 3 2" xfId="13685" xr:uid="{00000000-0005-0000-0000-000078350000}"/>
    <cellStyle name="Normal 2 2 3 2 2 2 2 3 2 3" xfId="28783" xr:uid="{00000000-0005-0000-0000-000072700000}"/>
    <cellStyle name="Normal 2 2 3 2 2 2 2 3 3" xfId="8665" xr:uid="{00000000-0005-0000-0000-0000DC210000}"/>
    <cellStyle name="Normal 2 2 3 2 2 2 2 3 3 3" xfId="23766" xr:uid="{00000000-0005-0000-0000-0000D95C0000}"/>
    <cellStyle name="Normal 2 2 3 2 2 2 2 3 5" xfId="18753" xr:uid="{00000000-0005-0000-0000-000044490000}"/>
    <cellStyle name="Normal 2 2 3 2 2 2 2 4" xfId="5304" xr:uid="{00000000-0005-0000-0000-0000BB140000}"/>
    <cellStyle name="Normal 2 2 3 2 2 2 2 4 2" xfId="15356" xr:uid="{00000000-0005-0000-0000-0000FF3B0000}"/>
    <cellStyle name="Normal 2 2 3 2 2 2 2 4 2 3" xfId="30454" xr:uid="{00000000-0005-0000-0000-0000F9760000}"/>
    <cellStyle name="Normal 2 2 3 2 2 2 2 4 3" xfId="10336" xr:uid="{00000000-0005-0000-0000-000063280000}"/>
    <cellStyle name="Normal 2 2 3 2 2 2 2 4 3 3" xfId="25437" xr:uid="{00000000-0005-0000-0000-000060630000}"/>
    <cellStyle name="Normal 2 2 3 2 2 2 2 4 5" xfId="20424" xr:uid="{00000000-0005-0000-0000-0000CB4F0000}"/>
    <cellStyle name="Normal 2 2 3 2 2 2 2 5" xfId="12014" xr:uid="{00000000-0005-0000-0000-0000F12E0000}"/>
    <cellStyle name="Normal 2 2 3 2 2 2 2 5 3" xfId="27112" xr:uid="{00000000-0005-0000-0000-0000EB690000}"/>
    <cellStyle name="Normal 2 2 3 2 2 2 2 6" xfId="6993" xr:uid="{00000000-0005-0000-0000-0000541B0000}"/>
    <cellStyle name="Normal 2 2 3 2 2 2 2 6 3" xfId="22095" xr:uid="{00000000-0005-0000-0000-000052560000}"/>
    <cellStyle name="Normal 2 2 3 2 2 2 2 8" xfId="17082" xr:uid="{00000000-0005-0000-0000-0000BD420000}"/>
    <cellStyle name="Normal 2 2 3 2 2 2 3" xfId="2340" xr:uid="{00000000-0005-0000-0000-000027090000}"/>
    <cellStyle name="Normal 2 2 3 2 2 2 3 2" xfId="4030" xr:uid="{00000000-0005-0000-0000-0000C10F0000}"/>
    <cellStyle name="Normal 2 2 3 2 2 2 3 2 2" xfId="14103" xr:uid="{00000000-0005-0000-0000-00001A370000}"/>
    <cellStyle name="Normal 2 2 3 2 2 2 3 2 2 3" xfId="29201" xr:uid="{00000000-0005-0000-0000-000014720000}"/>
    <cellStyle name="Normal 2 2 3 2 2 2 3 2 3" xfId="9083" xr:uid="{00000000-0005-0000-0000-00007E230000}"/>
    <cellStyle name="Normal 2 2 3 2 2 2 3 2 3 3" xfId="24184" xr:uid="{00000000-0005-0000-0000-00007B5E0000}"/>
    <cellStyle name="Normal 2 2 3 2 2 2 3 2 5" xfId="19171" xr:uid="{00000000-0005-0000-0000-0000E64A0000}"/>
    <cellStyle name="Normal 2 2 3 2 2 2 3 3" xfId="5722" xr:uid="{00000000-0005-0000-0000-00005D160000}"/>
    <cellStyle name="Normal 2 2 3 2 2 2 3 3 2" xfId="15774" xr:uid="{00000000-0005-0000-0000-0000A13D0000}"/>
    <cellStyle name="Normal 2 2 3 2 2 2 3 3 2 3" xfId="30872" xr:uid="{00000000-0005-0000-0000-00009B780000}"/>
    <cellStyle name="Normal 2 2 3 2 2 2 3 3 3" xfId="10754" xr:uid="{00000000-0005-0000-0000-0000052A0000}"/>
    <cellStyle name="Normal 2 2 3 2 2 2 3 3 3 3" xfId="25855" xr:uid="{00000000-0005-0000-0000-000002650000}"/>
    <cellStyle name="Normal 2 2 3 2 2 2 3 3 5" xfId="20842" xr:uid="{00000000-0005-0000-0000-00006D510000}"/>
    <cellStyle name="Normal 2 2 3 2 2 2 3 4" xfId="12432" xr:uid="{00000000-0005-0000-0000-000093300000}"/>
    <cellStyle name="Normal 2 2 3 2 2 2 3 4 3" xfId="27530" xr:uid="{00000000-0005-0000-0000-00008D6B0000}"/>
    <cellStyle name="Normal 2 2 3 2 2 2 3 5" xfId="7411" xr:uid="{00000000-0005-0000-0000-0000F61C0000}"/>
    <cellStyle name="Normal 2 2 3 2 2 2 3 5 3" xfId="22513" xr:uid="{00000000-0005-0000-0000-0000F4570000}"/>
    <cellStyle name="Normal 2 2 3 2 2 2 3 7" xfId="17500" xr:uid="{00000000-0005-0000-0000-00005F440000}"/>
    <cellStyle name="Normal 2 2 3 2 2 2 4" xfId="3193" xr:uid="{00000000-0005-0000-0000-00007C0C0000}"/>
    <cellStyle name="Normal 2 2 3 2 2 2 4 2" xfId="13267" xr:uid="{00000000-0005-0000-0000-0000D6330000}"/>
    <cellStyle name="Normal 2 2 3 2 2 2 4 2 3" xfId="28365" xr:uid="{00000000-0005-0000-0000-0000D06E0000}"/>
    <cellStyle name="Normal 2 2 3 2 2 2 4 3" xfId="8247" xr:uid="{00000000-0005-0000-0000-00003A200000}"/>
    <cellStyle name="Normal 2 2 3 2 2 2 4 3 3" xfId="23348" xr:uid="{00000000-0005-0000-0000-0000375B0000}"/>
    <cellStyle name="Normal 2 2 3 2 2 2 4 5" xfId="18335" xr:uid="{00000000-0005-0000-0000-0000A2470000}"/>
    <cellStyle name="Normal 2 2 3 2 2 2 5" xfId="4886" xr:uid="{00000000-0005-0000-0000-000019130000}"/>
    <cellStyle name="Normal 2 2 3 2 2 2 5 2" xfId="14938" xr:uid="{00000000-0005-0000-0000-00005D3A0000}"/>
    <cellStyle name="Normal 2 2 3 2 2 2 5 2 3" xfId="30036" xr:uid="{00000000-0005-0000-0000-000057750000}"/>
    <cellStyle name="Normal 2 2 3 2 2 2 5 3" xfId="9918" xr:uid="{00000000-0005-0000-0000-0000C1260000}"/>
    <cellStyle name="Normal 2 2 3 2 2 2 5 3 3" xfId="25019" xr:uid="{00000000-0005-0000-0000-0000BE610000}"/>
    <cellStyle name="Normal 2 2 3 2 2 2 5 5" xfId="20006" xr:uid="{00000000-0005-0000-0000-0000294E0000}"/>
    <cellStyle name="Normal 2 2 3 2 2 2 6" xfId="11596" xr:uid="{00000000-0005-0000-0000-00004F2D0000}"/>
    <cellStyle name="Normal 2 2 3 2 2 2 6 3" xfId="26694" xr:uid="{00000000-0005-0000-0000-000049680000}"/>
    <cellStyle name="Normal 2 2 3 2 2 2 7" xfId="6575" xr:uid="{00000000-0005-0000-0000-0000B2190000}"/>
    <cellStyle name="Normal 2 2 3 2 2 2 7 3" xfId="21677" xr:uid="{00000000-0005-0000-0000-0000B0540000}"/>
    <cellStyle name="Normal 2 2 3 2 2 2 9" xfId="16664" xr:uid="{00000000-0005-0000-0000-00001B410000}"/>
    <cellStyle name="Normal 2 2 3 2 2 3" xfId="1711" xr:uid="{00000000-0005-0000-0000-0000B2060000}"/>
    <cellStyle name="Normal 2 2 3 2 2 3 2" xfId="2550" xr:uid="{00000000-0005-0000-0000-0000F9090000}"/>
    <cellStyle name="Normal 2 2 3 2 2 3 2 2" xfId="4240" xr:uid="{00000000-0005-0000-0000-000093100000}"/>
    <cellStyle name="Normal 2 2 3 2 2 3 2 2 2" xfId="14313" xr:uid="{00000000-0005-0000-0000-0000EC370000}"/>
    <cellStyle name="Normal 2 2 3 2 2 3 2 2 2 3" xfId="29411" xr:uid="{00000000-0005-0000-0000-0000E6720000}"/>
    <cellStyle name="Normal 2 2 3 2 2 3 2 2 3" xfId="9293" xr:uid="{00000000-0005-0000-0000-000050240000}"/>
    <cellStyle name="Normal 2 2 3 2 2 3 2 2 3 3" xfId="24394" xr:uid="{00000000-0005-0000-0000-00004D5F0000}"/>
    <cellStyle name="Normal 2 2 3 2 2 3 2 2 5" xfId="19381" xr:uid="{00000000-0005-0000-0000-0000B84B0000}"/>
    <cellStyle name="Normal 2 2 3 2 2 3 2 3" xfId="5932" xr:uid="{00000000-0005-0000-0000-00002F170000}"/>
    <cellStyle name="Normal 2 2 3 2 2 3 2 3 2" xfId="15984" xr:uid="{00000000-0005-0000-0000-0000733E0000}"/>
    <cellStyle name="Normal 2 2 3 2 2 3 2 3 2 3" xfId="31082" xr:uid="{00000000-0005-0000-0000-00006D790000}"/>
    <cellStyle name="Normal 2 2 3 2 2 3 2 3 3" xfId="10964" xr:uid="{00000000-0005-0000-0000-0000D72A0000}"/>
    <cellStyle name="Normal 2 2 3 2 2 3 2 3 3 3" xfId="26065" xr:uid="{00000000-0005-0000-0000-0000D4650000}"/>
    <cellStyle name="Normal 2 2 3 2 2 3 2 3 5" xfId="21052" xr:uid="{00000000-0005-0000-0000-00003F520000}"/>
    <cellStyle name="Normal 2 2 3 2 2 3 2 4" xfId="12642" xr:uid="{00000000-0005-0000-0000-000065310000}"/>
    <cellStyle name="Normal 2 2 3 2 2 3 2 4 3" xfId="27740" xr:uid="{00000000-0005-0000-0000-00005F6C0000}"/>
    <cellStyle name="Normal 2 2 3 2 2 3 2 5" xfId="7621" xr:uid="{00000000-0005-0000-0000-0000C81D0000}"/>
    <cellStyle name="Normal 2 2 3 2 2 3 2 5 3" xfId="22723" xr:uid="{00000000-0005-0000-0000-0000C6580000}"/>
    <cellStyle name="Normal 2 2 3 2 2 3 2 7" xfId="17710" xr:uid="{00000000-0005-0000-0000-000031450000}"/>
    <cellStyle name="Normal 2 2 3 2 2 3 3" xfId="3403" xr:uid="{00000000-0005-0000-0000-00004E0D0000}"/>
    <cellStyle name="Normal 2 2 3 2 2 3 3 2" xfId="13477" xr:uid="{00000000-0005-0000-0000-0000A8340000}"/>
    <cellStyle name="Normal 2 2 3 2 2 3 3 2 3" xfId="28575" xr:uid="{00000000-0005-0000-0000-0000A26F0000}"/>
    <cellStyle name="Normal 2 2 3 2 2 3 3 3" xfId="8457" xr:uid="{00000000-0005-0000-0000-00000C210000}"/>
    <cellStyle name="Normal 2 2 3 2 2 3 3 3 3" xfId="23558" xr:uid="{00000000-0005-0000-0000-0000095C0000}"/>
    <cellStyle name="Normal 2 2 3 2 2 3 3 5" xfId="18545" xr:uid="{00000000-0005-0000-0000-000074480000}"/>
    <cellStyle name="Normal 2 2 3 2 2 3 4" xfId="5096" xr:uid="{00000000-0005-0000-0000-0000EB130000}"/>
    <cellStyle name="Normal 2 2 3 2 2 3 4 2" xfId="15148" xr:uid="{00000000-0005-0000-0000-00002F3B0000}"/>
    <cellStyle name="Normal 2 2 3 2 2 3 4 2 3" xfId="30246" xr:uid="{00000000-0005-0000-0000-000029760000}"/>
    <cellStyle name="Normal 2 2 3 2 2 3 4 3" xfId="10128" xr:uid="{00000000-0005-0000-0000-000093270000}"/>
    <cellStyle name="Normal 2 2 3 2 2 3 4 3 3" xfId="25229" xr:uid="{00000000-0005-0000-0000-000090620000}"/>
    <cellStyle name="Normal 2 2 3 2 2 3 4 5" xfId="20216" xr:uid="{00000000-0005-0000-0000-0000FB4E0000}"/>
    <cellStyle name="Normal 2 2 3 2 2 3 5" xfId="11806" xr:uid="{00000000-0005-0000-0000-0000212E0000}"/>
    <cellStyle name="Normal 2 2 3 2 2 3 5 3" xfId="26904" xr:uid="{00000000-0005-0000-0000-00001B690000}"/>
    <cellStyle name="Normal 2 2 3 2 2 3 6" xfId="6785" xr:uid="{00000000-0005-0000-0000-0000841A0000}"/>
    <cellStyle name="Normal 2 2 3 2 2 3 6 3" xfId="21887" xr:uid="{00000000-0005-0000-0000-000082550000}"/>
    <cellStyle name="Normal 2 2 3 2 2 3 8" xfId="16874" xr:uid="{00000000-0005-0000-0000-0000ED410000}"/>
    <cellStyle name="Normal 2 2 3 2 2 4" xfId="2132" xr:uid="{00000000-0005-0000-0000-000057080000}"/>
    <cellStyle name="Normal 2 2 3 2 2 4 2" xfId="3822" xr:uid="{00000000-0005-0000-0000-0000F10E0000}"/>
    <cellStyle name="Normal 2 2 3 2 2 4 2 2" xfId="13895" xr:uid="{00000000-0005-0000-0000-00004A360000}"/>
    <cellStyle name="Normal 2 2 3 2 2 4 2 2 3" xfId="28993" xr:uid="{00000000-0005-0000-0000-000044710000}"/>
    <cellStyle name="Normal 2 2 3 2 2 4 2 3" xfId="8875" xr:uid="{00000000-0005-0000-0000-0000AE220000}"/>
    <cellStyle name="Normal 2 2 3 2 2 4 2 3 3" xfId="23976" xr:uid="{00000000-0005-0000-0000-0000AB5D0000}"/>
    <cellStyle name="Normal 2 2 3 2 2 4 2 5" xfId="18963" xr:uid="{00000000-0005-0000-0000-0000164A0000}"/>
    <cellStyle name="Normal 2 2 3 2 2 4 3" xfId="5514" xr:uid="{00000000-0005-0000-0000-00008D150000}"/>
    <cellStyle name="Normal 2 2 3 2 2 4 3 2" xfId="15566" xr:uid="{00000000-0005-0000-0000-0000D13C0000}"/>
    <cellStyle name="Normal 2 2 3 2 2 4 3 2 3" xfId="30664" xr:uid="{00000000-0005-0000-0000-0000CB770000}"/>
    <cellStyle name="Normal 2 2 3 2 2 4 3 3" xfId="10546" xr:uid="{00000000-0005-0000-0000-000035290000}"/>
    <cellStyle name="Normal 2 2 3 2 2 4 3 3 3" xfId="25647" xr:uid="{00000000-0005-0000-0000-000032640000}"/>
    <cellStyle name="Normal 2 2 3 2 2 4 3 5" xfId="20634" xr:uid="{00000000-0005-0000-0000-00009D500000}"/>
    <cellStyle name="Normal 2 2 3 2 2 4 4" xfId="12224" xr:uid="{00000000-0005-0000-0000-0000C32F0000}"/>
    <cellStyle name="Normal 2 2 3 2 2 4 4 3" xfId="27322" xr:uid="{00000000-0005-0000-0000-0000BD6A0000}"/>
    <cellStyle name="Normal 2 2 3 2 2 4 5" xfId="7203" xr:uid="{00000000-0005-0000-0000-0000261C0000}"/>
    <cellStyle name="Normal 2 2 3 2 2 4 5 3" xfId="22305" xr:uid="{00000000-0005-0000-0000-000024570000}"/>
    <cellStyle name="Normal 2 2 3 2 2 4 7" xfId="17292" xr:uid="{00000000-0005-0000-0000-00008F430000}"/>
    <cellStyle name="Normal 2 2 3 2 2 5" xfId="2985" xr:uid="{00000000-0005-0000-0000-0000AC0B0000}"/>
    <cellStyle name="Normal 2 2 3 2 2 5 2" xfId="13059" xr:uid="{00000000-0005-0000-0000-000006330000}"/>
    <cellStyle name="Normal 2 2 3 2 2 5 2 3" xfId="28157" xr:uid="{00000000-0005-0000-0000-0000006E0000}"/>
    <cellStyle name="Normal 2 2 3 2 2 5 3" xfId="8039" xr:uid="{00000000-0005-0000-0000-00006A1F0000}"/>
    <cellStyle name="Normal 2 2 3 2 2 5 3 3" xfId="23140" xr:uid="{00000000-0005-0000-0000-0000675A0000}"/>
    <cellStyle name="Normal 2 2 3 2 2 5 5" xfId="18127" xr:uid="{00000000-0005-0000-0000-0000D2460000}"/>
    <cellStyle name="Normal 2 2 3 2 2 6" xfId="4678" xr:uid="{00000000-0005-0000-0000-000049120000}"/>
    <cellStyle name="Normal 2 2 3 2 2 6 2" xfId="14730" xr:uid="{00000000-0005-0000-0000-00008D390000}"/>
    <cellStyle name="Normal 2 2 3 2 2 6 2 3" xfId="29828" xr:uid="{00000000-0005-0000-0000-000087740000}"/>
    <cellStyle name="Normal 2 2 3 2 2 6 3" xfId="9710" xr:uid="{00000000-0005-0000-0000-0000F1250000}"/>
    <cellStyle name="Normal 2 2 3 2 2 6 3 3" xfId="24811" xr:uid="{00000000-0005-0000-0000-0000EE600000}"/>
    <cellStyle name="Normal 2 2 3 2 2 6 5" xfId="19798" xr:uid="{00000000-0005-0000-0000-0000594D0000}"/>
    <cellStyle name="Normal 2 2 3 2 2 7" xfId="11388" xr:uid="{00000000-0005-0000-0000-00007F2C0000}"/>
    <cellStyle name="Normal 2 2 3 2 2 7 3" xfId="26486" xr:uid="{00000000-0005-0000-0000-000079670000}"/>
    <cellStyle name="Normal 2 2 3 2 2 8" xfId="6367" xr:uid="{00000000-0005-0000-0000-0000E2180000}"/>
    <cellStyle name="Normal 2 2 3 2 2 8 3" xfId="21469" xr:uid="{00000000-0005-0000-0000-0000E0530000}"/>
    <cellStyle name="Normal 2 2 3 2 3" xfId="1394" xr:uid="{00000000-0005-0000-0000-000075050000}"/>
    <cellStyle name="Normal 2 2 3 2 3 2" xfId="1815" xr:uid="{00000000-0005-0000-0000-00001A070000}"/>
    <cellStyle name="Normal 2 2 3 2 3 2 2" xfId="2654" xr:uid="{00000000-0005-0000-0000-0000610A0000}"/>
    <cellStyle name="Normal 2 2 3 2 3 2 2 2" xfId="4344" xr:uid="{00000000-0005-0000-0000-0000FB100000}"/>
    <cellStyle name="Normal 2 2 3 2 3 2 2 2 2" xfId="14417" xr:uid="{00000000-0005-0000-0000-000054380000}"/>
    <cellStyle name="Normal 2 2 3 2 3 2 2 2 2 3" xfId="29515" xr:uid="{00000000-0005-0000-0000-00004E730000}"/>
    <cellStyle name="Normal 2 2 3 2 3 2 2 2 3" xfId="9397" xr:uid="{00000000-0005-0000-0000-0000B8240000}"/>
    <cellStyle name="Normal 2 2 3 2 3 2 2 2 3 3" xfId="24498" xr:uid="{00000000-0005-0000-0000-0000B55F0000}"/>
    <cellStyle name="Normal 2 2 3 2 3 2 2 2 5" xfId="19485" xr:uid="{00000000-0005-0000-0000-0000204C0000}"/>
    <cellStyle name="Normal 2 2 3 2 3 2 2 3" xfId="6036" xr:uid="{00000000-0005-0000-0000-000097170000}"/>
    <cellStyle name="Normal 2 2 3 2 3 2 2 3 2" xfId="16088" xr:uid="{00000000-0005-0000-0000-0000DB3E0000}"/>
    <cellStyle name="Normal 2 2 3 2 3 2 2 3 2 3" xfId="31186" xr:uid="{00000000-0005-0000-0000-0000D5790000}"/>
    <cellStyle name="Normal 2 2 3 2 3 2 2 3 3" xfId="11068" xr:uid="{00000000-0005-0000-0000-00003F2B0000}"/>
    <cellStyle name="Normal 2 2 3 2 3 2 2 3 3 3" xfId="26169" xr:uid="{00000000-0005-0000-0000-00003C660000}"/>
    <cellStyle name="Normal 2 2 3 2 3 2 2 3 5" xfId="21156" xr:uid="{00000000-0005-0000-0000-0000A7520000}"/>
    <cellStyle name="Normal 2 2 3 2 3 2 2 4" xfId="12746" xr:uid="{00000000-0005-0000-0000-0000CD310000}"/>
    <cellStyle name="Normal 2 2 3 2 3 2 2 4 3" xfId="27844" xr:uid="{00000000-0005-0000-0000-0000C76C0000}"/>
    <cellStyle name="Normal 2 2 3 2 3 2 2 5" xfId="7725" xr:uid="{00000000-0005-0000-0000-0000301E0000}"/>
    <cellStyle name="Normal 2 2 3 2 3 2 2 5 3" xfId="22827" xr:uid="{00000000-0005-0000-0000-00002E590000}"/>
    <cellStyle name="Normal 2 2 3 2 3 2 2 7" xfId="17814" xr:uid="{00000000-0005-0000-0000-000099450000}"/>
    <cellStyle name="Normal 2 2 3 2 3 2 3" xfId="3507" xr:uid="{00000000-0005-0000-0000-0000B60D0000}"/>
    <cellStyle name="Normal 2 2 3 2 3 2 3 2" xfId="13581" xr:uid="{00000000-0005-0000-0000-000010350000}"/>
    <cellStyle name="Normal 2 2 3 2 3 2 3 2 3" xfId="28679" xr:uid="{00000000-0005-0000-0000-00000A700000}"/>
    <cellStyle name="Normal 2 2 3 2 3 2 3 3" xfId="8561" xr:uid="{00000000-0005-0000-0000-000074210000}"/>
    <cellStyle name="Normal 2 2 3 2 3 2 3 3 3" xfId="23662" xr:uid="{00000000-0005-0000-0000-0000715C0000}"/>
    <cellStyle name="Normal 2 2 3 2 3 2 3 5" xfId="18649" xr:uid="{00000000-0005-0000-0000-0000DC480000}"/>
    <cellStyle name="Normal 2 2 3 2 3 2 4" xfId="5200" xr:uid="{00000000-0005-0000-0000-000053140000}"/>
    <cellStyle name="Normal 2 2 3 2 3 2 4 2" xfId="15252" xr:uid="{00000000-0005-0000-0000-0000973B0000}"/>
    <cellStyle name="Normal 2 2 3 2 3 2 4 2 3" xfId="30350" xr:uid="{00000000-0005-0000-0000-000091760000}"/>
    <cellStyle name="Normal 2 2 3 2 3 2 4 3" xfId="10232" xr:uid="{00000000-0005-0000-0000-0000FB270000}"/>
    <cellStyle name="Normal 2 2 3 2 3 2 4 3 3" xfId="25333" xr:uid="{00000000-0005-0000-0000-0000F8620000}"/>
    <cellStyle name="Normal 2 2 3 2 3 2 4 5" xfId="20320" xr:uid="{00000000-0005-0000-0000-0000634F0000}"/>
    <cellStyle name="Normal 2 2 3 2 3 2 5" xfId="11910" xr:uid="{00000000-0005-0000-0000-0000892E0000}"/>
    <cellStyle name="Normal 2 2 3 2 3 2 5 3" xfId="27008" xr:uid="{00000000-0005-0000-0000-000083690000}"/>
    <cellStyle name="Normal 2 2 3 2 3 2 6" xfId="6889" xr:uid="{00000000-0005-0000-0000-0000EC1A0000}"/>
    <cellStyle name="Normal 2 2 3 2 3 2 6 3" xfId="21991" xr:uid="{00000000-0005-0000-0000-0000EA550000}"/>
    <cellStyle name="Normal 2 2 3 2 3 2 8" xfId="16978" xr:uid="{00000000-0005-0000-0000-000055420000}"/>
    <cellStyle name="Normal 2 2 3 2 3 3" xfId="2236" xr:uid="{00000000-0005-0000-0000-0000BF080000}"/>
    <cellStyle name="Normal 2 2 3 2 3 3 2" xfId="3926" xr:uid="{00000000-0005-0000-0000-0000590F0000}"/>
    <cellStyle name="Normal 2 2 3 2 3 3 2 2" xfId="13999" xr:uid="{00000000-0005-0000-0000-0000B2360000}"/>
    <cellStyle name="Normal 2 2 3 2 3 3 2 2 3" xfId="29097" xr:uid="{00000000-0005-0000-0000-0000AC710000}"/>
    <cellStyle name="Normal 2 2 3 2 3 3 2 3" xfId="8979" xr:uid="{00000000-0005-0000-0000-000016230000}"/>
    <cellStyle name="Normal 2 2 3 2 3 3 2 3 3" xfId="24080" xr:uid="{00000000-0005-0000-0000-0000135E0000}"/>
    <cellStyle name="Normal 2 2 3 2 3 3 2 5" xfId="19067" xr:uid="{00000000-0005-0000-0000-00007E4A0000}"/>
    <cellStyle name="Normal 2 2 3 2 3 3 3" xfId="5618" xr:uid="{00000000-0005-0000-0000-0000F5150000}"/>
    <cellStyle name="Normal 2 2 3 2 3 3 3 2" xfId="15670" xr:uid="{00000000-0005-0000-0000-0000393D0000}"/>
    <cellStyle name="Normal 2 2 3 2 3 3 3 2 3" xfId="30768" xr:uid="{00000000-0005-0000-0000-000033780000}"/>
    <cellStyle name="Normal 2 2 3 2 3 3 3 3" xfId="10650" xr:uid="{00000000-0005-0000-0000-00009D290000}"/>
    <cellStyle name="Normal 2 2 3 2 3 3 3 3 3" xfId="25751" xr:uid="{00000000-0005-0000-0000-00009A640000}"/>
    <cellStyle name="Normal 2 2 3 2 3 3 3 5" xfId="20738" xr:uid="{00000000-0005-0000-0000-000005510000}"/>
    <cellStyle name="Normal 2 2 3 2 3 3 4" xfId="12328" xr:uid="{00000000-0005-0000-0000-00002B300000}"/>
    <cellStyle name="Normal 2 2 3 2 3 3 4 3" xfId="27426" xr:uid="{00000000-0005-0000-0000-0000256B0000}"/>
    <cellStyle name="Normal 2 2 3 2 3 3 5" xfId="7307" xr:uid="{00000000-0005-0000-0000-00008E1C0000}"/>
    <cellStyle name="Normal 2 2 3 2 3 3 5 3" xfId="22409" xr:uid="{00000000-0005-0000-0000-00008C570000}"/>
    <cellStyle name="Normal 2 2 3 2 3 3 7" xfId="17396" xr:uid="{00000000-0005-0000-0000-0000F7430000}"/>
    <cellStyle name="Normal 2 2 3 2 3 4" xfId="3089" xr:uid="{00000000-0005-0000-0000-0000140C0000}"/>
    <cellStyle name="Normal 2 2 3 2 3 4 2" xfId="13163" xr:uid="{00000000-0005-0000-0000-00006E330000}"/>
    <cellStyle name="Normal 2 2 3 2 3 4 2 3" xfId="28261" xr:uid="{00000000-0005-0000-0000-0000686E0000}"/>
    <cellStyle name="Normal 2 2 3 2 3 4 3" xfId="8143" xr:uid="{00000000-0005-0000-0000-0000D21F0000}"/>
    <cellStyle name="Normal 2 2 3 2 3 4 3 3" xfId="23244" xr:uid="{00000000-0005-0000-0000-0000CF5A0000}"/>
    <cellStyle name="Normal 2 2 3 2 3 4 5" xfId="18231" xr:uid="{00000000-0005-0000-0000-00003A470000}"/>
    <cellStyle name="Normal 2 2 3 2 3 5" xfId="4782" xr:uid="{00000000-0005-0000-0000-0000B1120000}"/>
    <cellStyle name="Normal 2 2 3 2 3 5 2" xfId="14834" xr:uid="{00000000-0005-0000-0000-0000F5390000}"/>
    <cellStyle name="Normal 2 2 3 2 3 5 2 3" xfId="29932" xr:uid="{00000000-0005-0000-0000-0000EF740000}"/>
    <cellStyle name="Normal 2 2 3 2 3 5 3" xfId="9814" xr:uid="{00000000-0005-0000-0000-000059260000}"/>
    <cellStyle name="Normal 2 2 3 2 3 5 3 3" xfId="24915" xr:uid="{00000000-0005-0000-0000-000056610000}"/>
    <cellStyle name="Normal 2 2 3 2 3 5 5" xfId="19902" xr:uid="{00000000-0005-0000-0000-0000C14D0000}"/>
    <cellStyle name="Normal 2 2 3 2 3 6" xfId="11492" xr:uid="{00000000-0005-0000-0000-0000E72C0000}"/>
    <cellStyle name="Normal 2 2 3 2 3 6 3" xfId="26590" xr:uid="{00000000-0005-0000-0000-0000E1670000}"/>
    <cellStyle name="Normal 2 2 3 2 3 7" xfId="6471" xr:uid="{00000000-0005-0000-0000-00004A190000}"/>
    <cellStyle name="Normal 2 2 3 2 3 7 3" xfId="21573" xr:uid="{00000000-0005-0000-0000-000048540000}"/>
    <cellStyle name="Normal 2 2 3 2 3 9" xfId="16560" xr:uid="{00000000-0005-0000-0000-0000B3400000}"/>
    <cellStyle name="Normal 2 2 3 2 4" xfId="1607" xr:uid="{00000000-0005-0000-0000-00004A060000}"/>
    <cellStyle name="Normal 2 2 3 2 4 2" xfId="2446" xr:uid="{00000000-0005-0000-0000-000091090000}"/>
    <cellStyle name="Normal 2 2 3 2 4 2 2" xfId="4136" xr:uid="{00000000-0005-0000-0000-00002B100000}"/>
    <cellStyle name="Normal 2 2 3 2 4 2 2 2" xfId="14209" xr:uid="{00000000-0005-0000-0000-000084370000}"/>
    <cellStyle name="Normal 2 2 3 2 4 2 2 2 3" xfId="29307" xr:uid="{00000000-0005-0000-0000-00007E720000}"/>
    <cellStyle name="Normal 2 2 3 2 4 2 2 3" xfId="9189" xr:uid="{00000000-0005-0000-0000-0000E8230000}"/>
    <cellStyle name="Normal 2 2 3 2 4 2 2 3 3" xfId="24290" xr:uid="{00000000-0005-0000-0000-0000E55E0000}"/>
    <cellStyle name="Normal 2 2 3 2 4 2 2 5" xfId="19277" xr:uid="{00000000-0005-0000-0000-0000504B0000}"/>
    <cellStyle name="Normal 2 2 3 2 4 2 3" xfId="5828" xr:uid="{00000000-0005-0000-0000-0000C7160000}"/>
    <cellStyle name="Normal 2 2 3 2 4 2 3 2" xfId="15880" xr:uid="{00000000-0005-0000-0000-00000B3E0000}"/>
    <cellStyle name="Normal 2 2 3 2 4 2 3 2 3" xfId="30978" xr:uid="{00000000-0005-0000-0000-000005790000}"/>
    <cellStyle name="Normal 2 2 3 2 4 2 3 3" xfId="10860" xr:uid="{00000000-0005-0000-0000-00006F2A0000}"/>
    <cellStyle name="Normal 2 2 3 2 4 2 3 3 3" xfId="25961" xr:uid="{00000000-0005-0000-0000-00006C650000}"/>
    <cellStyle name="Normal 2 2 3 2 4 2 3 5" xfId="20948" xr:uid="{00000000-0005-0000-0000-0000D7510000}"/>
    <cellStyle name="Normal 2 2 3 2 4 2 4" xfId="12538" xr:uid="{00000000-0005-0000-0000-0000FD300000}"/>
    <cellStyle name="Normal 2 2 3 2 4 2 4 3" xfId="27636" xr:uid="{00000000-0005-0000-0000-0000F76B0000}"/>
    <cellStyle name="Normal 2 2 3 2 4 2 5" xfId="7517" xr:uid="{00000000-0005-0000-0000-0000601D0000}"/>
    <cellStyle name="Normal 2 2 3 2 4 2 5 3" xfId="22619" xr:uid="{00000000-0005-0000-0000-00005E580000}"/>
    <cellStyle name="Normal 2 2 3 2 4 2 7" xfId="17606" xr:uid="{00000000-0005-0000-0000-0000C9440000}"/>
    <cellStyle name="Normal 2 2 3 2 4 3" xfId="3299" xr:uid="{00000000-0005-0000-0000-0000E60C0000}"/>
    <cellStyle name="Normal 2 2 3 2 4 3 2" xfId="13373" xr:uid="{00000000-0005-0000-0000-000040340000}"/>
    <cellStyle name="Normal 2 2 3 2 4 3 2 3" xfId="28471" xr:uid="{00000000-0005-0000-0000-00003A6F0000}"/>
    <cellStyle name="Normal 2 2 3 2 4 3 3" xfId="8353" xr:uid="{00000000-0005-0000-0000-0000A4200000}"/>
    <cellStyle name="Normal 2 2 3 2 4 3 3 3" xfId="23454" xr:uid="{00000000-0005-0000-0000-0000A15B0000}"/>
    <cellStyle name="Normal 2 2 3 2 4 3 5" xfId="18441" xr:uid="{00000000-0005-0000-0000-00000C480000}"/>
    <cellStyle name="Normal 2 2 3 2 4 4" xfId="4992" xr:uid="{00000000-0005-0000-0000-000083130000}"/>
    <cellStyle name="Normal 2 2 3 2 4 4 2" xfId="15044" xr:uid="{00000000-0005-0000-0000-0000C73A0000}"/>
    <cellStyle name="Normal 2 2 3 2 4 4 2 3" xfId="30142" xr:uid="{00000000-0005-0000-0000-0000C1750000}"/>
    <cellStyle name="Normal 2 2 3 2 4 4 3" xfId="10024" xr:uid="{00000000-0005-0000-0000-00002B270000}"/>
    <cellStyle name="Normal 2 2 3 2 4 4 3 3" xfId="25125" xr:uid="{00000000-0005-0000-0000-000028620000}"/>
    <cellStyle name="Normal 2 2 3 2 4 4 5" xfId="20112" xr:uid="{00000000-0005-0000-0000-0000934E0000}"/>
    <cellStyle name="Normal 2 2 3 2 4 5" xfId="11702" xr:uid="{00000000-0005-0000-0000-0000B92D0000}"/>
    <cellStyle name="Normal 2 2 3 2 4 5 3" xfId="26800" xr:uid="{00000000-0005-0000-0000-0000B3680000}"/>
    <cellStyle name="Normal 2 2 3 2 4 6" xfId="6681" xr:uid="{00000000-0005-0000-0000-00001C1A0000}"/>
    <cellStyle name="Normal 2 2 3 2 4 6 3" xfId="21783" xr:uid="{00000000-0005-0000-0000-00001A550000}"/>
    <cellStyle name="Normal 2 2 3 2 4 8" xfId="16770" xr:uid="{00000000-0005-0000-0000-000085410000}"/>
    <cellStyle name="Normal 2 2 3 2 5" xfId="2028" xr:uid="{00000000-0005-0000-0000-0000EF070000}"/>
    <cellStyle name="Normal 2 2 3 2 5 2" xfId="3718" xr:uid="{00000000-0005-0000-0000-0000890E0000}"/>
    <cellStyle name="Normal 2 2 3 2 5 2 2" xfId="13791" xr:uid="{00000000-0005-0000-0000-0000E2350000}"/>
    <cellStyle name="Normal 2 2 3 2 5 2 2 3" xfId="28889" xr:uid="{00000000-0005-0000-0000-0000DC700000}"/>
    <cellStyle name="Normal 2 2 3 2 5 2 3" xfId="8771" xr:uid="{00000000-0005-0000-0000-000046220000}"/>
    <cellStyle name="Normal 2 2 3 2 5 2 3 3" xfId="23872" xr:uid="{00000000-0005-0000-0000-0000435D0000}"/>
    <cellStyle name="Normal 2 2 3 2 5 2 5" xfId="18859" xr:uid="{00000000-0005-0000-0000-0000AE490000}"/>
    <cellStyle name="Normal 2 2 3 2 5 3" xfId="5410" xr:uid="{00000000-0005-0000-0000-000025150000}"/>
    <cellStyle name="Normal 2 2 3 2 5 3 2" xfId="15462" xr:uid="{00000000-0005-0000-0000-0000693C0000}"/>
    <cellStyle name="Normal 2 2 3 2 5 3 2 3" xfId="30560" xr:uid="{00000000-0005-0000-0000-000063770000}"/>
    <cellStyle name="Normal 2 2 3 2 5 3 3" xfId="10442" xr:uid="{00000000-0005-0000-0000-0000CD280000}"/>
    <cellStyle name="Normal 2 2 3 2 5 3 3 3" xfId="25543" xr:uid="{00000000-0005-0000-0000-0000CA630000}"/>
    <cellStyle name="Normal 2 2 3 2 5 3 5" xfId="20530" xr:uid="{00000000-0005-0000-0000-000035500000}"/>
    <cellStyle name="Normal 2 2 3 2 5 4" xfId="12120" xr:uid="{00000000-0005-0000-0000-00005B2F0000}"/>
    <cellStyle name="Normal 2 2 3 2 5 4 3" xfId="27218" xr:uid="{00000000-0005-0000-0000-0000556A0000}"/>
    <cellStyle name="Normal 2 2 3 2 5 5" xfId="7099" xr:uid="{00000000-0005-0000-0000-0000BE1B0000}"/>
    <cellStyle name="Normal 2 2 3 2 5 5 3" xfId="22201" xr:uid="{00000000-0005-0000-0000-0000BC560000}"/>
    <cellStyle name="Normal 2 2 3 2 5 7" xfId="17188" xr:uid="{00000000-0005-0000-0000-000027430000}"/>
    <cellStyle name="Normal 2 2 3 2 6" xfId="2881" xr:uid="{00000000-0005-0000-0000-0000440B0000}"/>
    <cellStyle name="Normal 2 2 3 2 6 2" xfId="12955" xr:uid="{00000000-0005-0000-0000-00009E320000}"/>
    <cellStyle name="Normal 2 2 3 2 6 2 3" xfId="28053" xr:uid="{00000000-0005-0000-0000-0000986D0000}"/>
    <cellStyle name="Normal 2 2 3 2 6 3" xfId="7935" xr:uid="{00000000-0005-0000-0000-0000021F0000}"/>
    <cellStyle name="Normal 2 2 3 2 6 3 3" xfId="23036" xr:uid="{00000000-0005-0000-0000-0000FF590000}"/>
    <cellStyle name="Normal 2 2 3 2 6 5" xfId="18023" xr:uid="{00000000-0005-0000-0000-00006A460000}"/>
    <cellStyle name="Normal 2 2 3 2 7" xfId="4574" xr:uid="{00000000-0005-0000-0000-0000E1110000}"/>
    <cellStyle name="Normal 2 2 3 2 7 2" xfId="14626" xr:uid="{00000000-0005-0000-0000-000025390000}"/>
    <cellStyle name="Normal 2 2 3 2 7 2 3" xfId="29724" xr:uid="{00000000-0005-0000-0000-00001F740000}"/>
    <cellStyle name="Normal 2 2 3 2 7 3" xfId="9606" xr:uid="{00000000-0005-0000-0000-000089250000}"/>
    <cellStyle name="Normal 2 2 3 2 7 3 3" xfId="24707" xr:uid="{00000000-0005-0000-0000-000086600000}"/>
    <cellStyle name="Normal 2 2 3 2 7 5" xfId="19694" xr:uid="{00000000-0005-0000-0000-0000F14C0000}"/>
    <cellStyle name="Normal 2 2 3 2 8" xfId="11284" xr:uid="{00000000-0005-0000-0000-0000172C0000}"/>
    <cellStyle name="Normal 2 2 3 2 8 3" xfId="26382" xr:uid="{00000000-0005-0000-0000-000011670000}"/>
    <cellStyle name="Normal 2 2 3 2 9" xfId="6263" xr:uid="{00000000-0005-0000-0000-00007A180000}"/>
    <cellStyle name="Normal 2 2 3 2 9 3" xfId="21365" xr:uid="{00000000-0005-0000-0000-000078530000}"/>
    <cellStyle name="Normal 2 2 3 3" xfId="1227" xr:uid="{00000000-0005-0000-0000-0000CE040000}"/>
    <cellStyle name="Normal 2 2 3 3 10" xfId="16404" xr:uid="{00000000-0005-0000-0000-000017400000}"/>
    <cellStyle name="Normal 2 2 3 3 2" xfId="1446" xr:uid="{00000000-0005-0000-0000-0000A9050000}"/>
    <cellStyle name="Normal 2 2 3 3 2 2" xfId="1867" xr:uid="{00000000-0005-0000-0000-00004E070000}"/>
    <cellStyle name="Normal 2 2 3 3 2 2 2" xfId="2706" xr:uid="{00000000-0005-0000-0000-0000950A0000}"/>
    <cellStyle name="Normal 2 2 3 3 2 2 2 2" xfId="4396" xr:uid="{00000000-0005-0000-0000-00002F110000}"/>
    <cellStyle name="Normal 2 2 3 3 2 2 2 2 2" xfId="14469" xr:uid="{00000000-0005-0000-0000-000088380000}"/>
    <cellStyle name="Normal 2 2 3 3 2 2 2 2 2 3" xfId="29567" xr:uid="{00000000-0005-0000-0000-000082730000}"/>
    <cellStyle name="Normal 2 2 3 3 2 2 2 2 3" xfId="9449" xr:uid="{00000000-0005-0000-0000-0000EC240000}"/>
    <cellStyle name="Normal 2 2 3 3 2 2 2 2 3 3" xfId="24550" xr:uid="{00000000-0005-0000-0000-0000E95F0000}"/>
    <cellStyle name="Normal 2 2 3 3 2 2 2 2 5" xfId="19537" xr:uid="{00000000-0005-0000-0000-0000544C0000}"/>
    <cellStyle name="Normal 2 2 3 3 2 2 2 3" xfId="6088" xr:uid="{00000000-0005-0000-0000-0000CB170000}"/>
    <cellStyle name="Normal 2 2 3 3 2 2 2 3 2" xfId="16140" xr:uid="{00000000-0005-0000-0000-00000F3F0000}"/>
    <cellStyle name="Normal 2 2 3 3 2 2 2 3 2 3" xfId="31238" xr:uid="{00000000-0005-0000-0000-0000097A0000}"/>
    <cellStyle name="Normal 2 2 3 3 2 2 2 3 3" xfId="11120" xr:uid="{00000000-0005-0000-0000-0000732B0000}"/>
    <cellStyle name="Normal 2 2 3 3 2 2 2 3 3 3" xfId="26221" xr:uid="{00000000-0005-0000-0000-000070660000}"/>
    <cellStyle name="Normal 2 2 3 3 2 2 2 3 5" xfId="21208" xr:uid="{00000000-0005-0000-0000-0000DB520000}"/>
    <cellStyle name="Normal 2 2 3 3 2 2 2 4" xfId="12798" xr:uid="{00000000-0005-0000-0000-000001320000}"/>
    <cellStyle name="Normal 2 2 3 3 2 2 2 4 3" xfId="27896" xr:uid="{00000000-0005-0000-0000-0000FB6C0000}"/>
    <cellStyle name="Normal 2 2 3 3 2 2 2 5" xfId="7777" xr:uid="{00000000-0005-0000-0000-0000641E0000}"/>
    <cellStyle name="Normal 2 2 3 3 2 2 2 5 3" xfId="22879" xr:uid="{00000000-0005-0000-0000-000062590000}"/>
    <cellStyle name="Normal 2 2 3 3 2 2 2 7" xfId="17866" xr:uid="{00000000-0005-0000-0000-0000CD450000}"/>
    <cellStyle name="Normal 2 2 3 3 2 2 3" xfId="3559" xr:uid="{00000000-0005-0000-0000-0000EA0D0000}"/>
    <cellStyle name="Normal 2 2 3 3 2 2 3 2" xfId="13633" xr:uid="{00000000-0005-0000-0000-000044350000}"/>
    <cellStyle name="Normal 2 2 3 3 2 2 3 2 3" xfId="28731" xr:uid="{00000000-0005-0000-0000-00003E700000}"/>
    <cellStyle name="Normal 2 2 3 3 2 2 3 3" xfId="8613" xr:uid="{00000000-0005-0000-0000-0000A8210000}"/>
    <cellStyle name="Normal 2 2 3 3 2 2 3 3 3" xfId="23714" xr:uid="{00000000-0005-0000-0000-0000A55C0000}"/>
    <cellStyle name="Normal 2 2 3 3 2 2 3 5" xfId="18701" xr:uid="{00000000-0005-0000-0000-000010490000}"/>
    <cellStyle name="Normal 2 2 3 3 2 2 4" xfId="5252" xr:uid="{00000000-0005-0000-0000-000087140000}"/>
    <cellStyle name="Normal 2 2 3 3 2 2 4 2" xfId="15304" xr:uid="{00000000-0005-0000-0000-0000CB3B0000}"/>
    <cellStyle name="Normal 2 2 3 3 2 2 4 2 3" xfId="30402" xr:uid="{00000000-0005-0000-0000-0000C5760000}"/>
    <cellStyle name="Normal 2 2 3 3 2 2 4 3" xfId="10284" xr:uid="{00000000-0005-0000-0000-00002F280000}"/>
    <cellStyle name="Normal 2 2 3 3 2 2 4 3 3" xfId="25385" xr:uid="{00000000-0005-0000-0000-00002C630000}"/>
    <cellStyle name="Normal 2 2 3 3 2 2 4 5" xfId="20372" xr:uid="{00000000-0005-0000-0000-0000974F0000}"/>
    <cellStyle name="Normal 2 2 3 3 2 2 5" xfId="11962" xr:uid="{00000000-0005-0000-0000-0000BD2E0000}"/>
    <cellStyle name="Normal 2 2 3 3 2 2 5 3" xfId="27060" xr:uid="{00000000-0005-0000-0000-0000B7690000}"/>
    <cellStyle name="Normal 2 2 3 3 2 2 6" xfId="6941" xr:uid="{00000000-0005-0000-0000-0000201B0000}"/>
    <cellStyle name="Normal 2 2 3 3 2 2 6 3" xfId="22043" xr:uid="{00000000-0005-0000-0000-00001E560000}"/>
    <cellStyle name="Normal 2 2 3 3 2 2 8" xfId="17030" xr:uid="{00000000-0005-0000-0000-000089420000}"/>
    <cellStyle name="Normal 2 2 3 3 2 3" xfId="2288" xr:uid="{00000000-0005-0000-0000-0000F3080000}"/>
    <cellStyle name="Normal 2 2 3 3 2 3 2" xfId="3978" xr:uid="{00000000-0005-0000-0000-00008D0F0000}"/>
    <cellStyle name="Normal 2 2 3 3 2 3 2 2" xfId="14051" xr:uid="{00000000-0005-0000-0000-0000E6360000}"/>
    <cellStyle name="Normal 2 2 3 3 2 3 2 2 3" xfId="29149" xr:uid="{00000000-0005-0000-0000-0000E0710000}"/>
    <cellStyle name="Normal 2 2 3 3 2 3 2 3" xfId="9031" xr:uid="{00000000-0005-0000-0000-00004A230000}"/>
    <cellStyle name="Normal 2 2 3 3 2 3 2 3 3" xfId="24132" xr:uid="{00000000-0005-0000-0000-0000475E0000}"/>
    <cellStyle name="Normal 2 2 3 3 2 3 2 5" xfId="19119" xr:uid="{00000000-0005-0000-0000-0000B24A0000}"/>
    <cellStyle name="Normal 2 2 3 3 2 3 3" xfId="5670" xr:uid="{00000000-0005-0000-0000-000029160000}"/>
    <cellStyle name="Normal 2 2 3 3 2 3 3 2" xfId="15722" xr:uid="{00000000-0005-0000-0000-00006D3D0000}"/>
    <cellStyle name="Normal 2 2 3 3 2 3 3 2 3" xfId="30820" xr:uid="{00000000-0005-0000-0000-000067780000}"/>
    <cellStyle name="Normal 2 2 3 3 2 3 3 3" xfId="10702" xr:uid="{00000000-0005-0000-0000-0000D1290000}"/>
    <cellStyle name="Normal 2 2 3 3 2 3 3 3 3" xfId="25803" xr:uid="{00000000-0005-0000-0000-0000CE640000}"/>
    <cellStyle name="Normal 2 2 3 3 2 3 3 5" xfId="20790" xr:uid="{00000000-0005-0000-0000-000039510000}"/>
    <cellStyle name="Normal 2 2 3 3 2 3 4" xfId="12380" xr:uid="{00000000-0005-0000-0000-00005F300000}"/>
    <cellStyle name="Normal 2 2 3 3 2 3 4 3" xfId="27478" xr:uid="{00000000-0005-0000-0000-0000596B0000}"/>
    <cellStyle name="Normal 2 2 3 3 2 3 5" xfId="7359" xr:uid="{00000000-0005-0000-0000-0000C21C0000}"/>
    <cellStyle name="Normal 2 2 3 3 2 3 5 3" xfId="22461" xr:uid="{00000000-0005-0000-0000-0000C0570000}"/>
    <cellStyle name="Normal 2 2 3 3 2 3 7" xfId="17448" xr:uid="{00000000-0005-0000-0000-00002B440000}"/>
    <cellStyle name="Normal 2 2 3 3 2 4" xfId="3141" xr:uid="{00000000-0005-0000-0000-0000480C0000}"/>
    <cellStyle name="Normal 2 2 3 3 2 4 2" xfId="13215" xr:uid="{00000000-0005-0000-0000-0000A2330000}"/>
    <cellStyle name="Normal 2 2 3 3 2 4 2 3" xfId="28313" xr:uid="{00000000-0005-0000-0000-00009C6E0000}"/>
    <cellStyle name="Normal 2 2 3 3 2 4 3" xfId="8195" xr:uid="{00000000-0005-0000-0000-000006200000}"/>
    <cellStyle name="Normal 2 2 3 3 2 4 3 3" xfId="23296" xr:uid="{00000000-0005-0000-0000-0000035B0000}"/>
    <cellStyle name="Normal 2 2 3 3 2 4 5" xfId="18283" xr:uid="{00000000-0005-0000-0000-00006E470000}"/>
    <cellStyle name="Normal 2 2 3 3 2 5" xfId="4834" xr:uid="{00000000-0005-0000-0000-0000E5120000}"/>
    <cellStyle name="Normal 2 2 3 3 2 5 2" xfId="14886" xr:uid="{00000000-0005-0000-0000-0000293A0000}"/>
    <cellStyle name="Normal 2 2 3 3 2 5 2 3" xfId="29984" xr:uid="{00000000-0005-0000-0000-000023750000}"/>
    <cellStyle name="Normal 2 2 3 3 2 5 3" xfId="9866" xr:uid="{00000000-0005-0000-0000-00008D260000}"/>
    <cellStyle name="Normal 2 2 3 3 2 5 3 3" xfId="24967" xr:uid="{00000000-0005-0000-0000-00008A610000}"/>
    <cellStyle name="Normal 2 2 3 3 2 5 5" xfId="19954" xr:uid="{00000000-0005-0000-0000-0000F54D0000}"/>
    <cellStyle name="Normal 2 2 3 3 2 6" xfId="11544" xr:uid="{00000000-0005-0000-0000-00001B2D0000}"/>
    <cellStyle name="Normal 2 2 3 3 2 6 3" xfId="26642" xr:uid="{00000000-0005-0000-0000-000015680000}"/>
    <cellStyle name="Normal 2 2 3 3 2 7" xfId="6523" xr:uid="{00000000-0005-0000-0000-00007E190000}"/>
    <cellStyle name="Normal 2 2 3 3 2 7 3" xfId="21625" xr:uid="{00000000-0005-0000-0000-00007C540000}"/>
    <cellStyle name="Normal 2 2 3 3 2 9" xfId="16612" xr:uid="{00000000-0005-0000-0000-0000E7400000}"/>
    <cellStyle name="Normal 2 2 3 3 3" xfId="1659" xr:uid="{00000000-0005-0000-0000-00007E060000}"/>
    <cellStyle name="Normal 2 2 3 3 3 2" xfId="2498" xr:uid="{00000000-0005-0000-0000-0000C5090000}"/>
    <cellStyle name="Normal 2 2 3 3 3 2 2" xfId="4188" xr:uid="{00000000-0005-0000-0000-00005F100000}"/>
    <cellStyle name="Normal 2 2 3 3 3 2 2 2" xfId="14261" xr:uid="{00000000-0005-0000-0000-0000B8370000}"/>
    <cellStyle name="Normal 2 2 3 3 3 2 2 2 3" xfId="29359" xr:uid="{00000000-0005-0000-0000-0000B2720000}"/>
    <cellStyle name="Normal 2 2 3 3 3 2 2 3" xfId="9241" xr:uid="{00000000-0005-0000-0000-00001C240000}"/>
    <cellStyle name="Normal 2 2 3 3 3 2 2 3 3" xfId="24342" xr:uid="{00000000-0005-0000-0000-0000195F0000}"/>
    <cellStyle name="Normal 2 2 3 3 3 2 2 5" xfId="19329" xr:uid="{00000000-0005-0000-0000-0000844B0000}"/>
    <cellStyle name="Normal 2 2 3 3 3 2 3" xfId="5880" xr:uid="{00000000-0005-0000-0000-0000FB160000}"/>
    <cellStyle name="Normal 2 2 3 3 3 2 3 2" xfId="15932" xr:uid="{00000000-0005-0000-0000-00003F3E0000}"/>
    <cellStyle name="Normal 2 2 3 3 3 2 3 2 3" xfId="31030" xr:uid="{00000000-0005-0000-0000-000039790000}"/>
    <cellStyle name="Normal 2 2 3 3 3 2 3 3" xfId="10912" xr:uid="{00000000-0005-0000-0000-0000A32A0000}"/>
    <cellStyle name="Normal 2 2 3 3 3 2 3 3 3" xfId="26013" xr:uid="{00000000-0005-0000-0000-0000A0650000}"/>
    <cellStyle name="Normal 2 2 3 3 3 2 3 5" xfId="21000" xr:uid="{00000000-0005-0000-0000-00000B520000}"/>
    <cellStyle name="Normal 2 2 3 3 3 2 4" xfId="12590" xr:uid="{00000000-0005-0000-0000-000031310000}"/>
    <cellStyle name="Normal 2 2 3 3 3 2 4 3" xfId="27688" xr:uid="{00000000-0005-0000-0000-00002B6C0000}"/>
    <cellStyle name="Normal 2 2 3 3 3 2 5" xfId="7569" xr:uid="{00000000-0005-0000-0000-0000941D0000}"/>
    <cellStyle name="Normal 2 2 3 3 3 2 5 3" xfId="22671" xr:uid="{00000000-0005-0000-0000-000092580000}"/>
    <cellStyle name="Normal 2 2 3 3 3 2 7" xfId="17658" xr:uid="{00000000-0005-0000-0000-0000FD440000}"/>
    <cellStyle name="Normal 2 2 3 3 3 3" xfId="3351" xr:uid="{00000000-0005-0000-0000-00001A0D0000}"/>
    <cellStyle name="Normal 2 2 3 3 3 3 2" xfId="13425" xr:uid="{00000000-0005-0000-0000-000074340000}"/>
    <cellStyle name="Normal 2 2 3 3 3 3 2 3" xfId="28523" xr:uid="{00000000-0005-0000-0000-00006E6F0000}"/>
    <cellStyle name="Normal 2 2 3 3 3 3 3" xfId="8405" xr:uid="{00000000-0005-0000-0000-0000D8200000}"/>
    <cellStyle name="Normal 2 2 3 3 3 3 3 3" xfId="23506" xr:uid="{00000000-0005-0000-0000-0000D55B0000}"/>
    <cellStyle name="Normal 2 2 3 3 3 3 5" xfId="18493" xr:uid="{00000000-0005-0000-0000-000040480000}"/>
    <cellStyle name="Normal 2 2 3 3 3 4" xfId="5044" xr:uid="{00000000-0005-0000-0000-0000B7130000}"/>
    <cellStyle name="Normal 2 2 3 3 3 4 2" xfId="15096" xr:uid="{00000000-0005-0000-0000-0000FB3A0000}"/>
    <cellStyle name="Normal 2 2 3 3 3 4 2 3" xfId="30194" xr:uid="{00000000-0005-0000-0000-0000F5750000}"/>
    <cellStyle name="Normal 2 2 3 3 3 4 3" xfId="10076" xr:uid="{00000000-0005-0000-0000-00005F270000}"/>
    <cellStyle name="Normal 2 2 3 3 3 4 3 3" xfId="25177" xr:uid="{00000000-0005-0000-0000-00005C620000}"/>
    <cellStyle name="Normal 2 2 3 3 3 4 5" xfId="20164" xr:uid="{00000000-0005-0000-0000-0000C74E0000}"/>
    <cellStyle name="Normal 2 2 3 3 3 5" xfId="11754" xr:uid="{00000000-0005-0000-0000-0000ED2D0000}"/>
    <cellStyle name="Normal 2 2 3 3 3 5 3" xfId="26852" xr:uid="{00000000-0005-0000-0000-0000E7680000}"/>
    <cellStyle name="Normal 2 2 3 3 3 6" xfId="6733" xr:uid="{00000000-0005-0000-0000-0000501A0000}"/>
    <cellStyle name="Normal 2 2 3 3 3 6 3" xfId="21835" xr:uid="{00000000-0005-0000-0000-00004E550000}"/>
    <cellStyle name="Normal 2 2 3 3 3 8" xfId="16822" xr:uid="{00000000-0005-0000-0000-0000B9410000}"/>
    <cellStyle name="Normal 2 2 3 3 4" xfId="2080" xr:uid="{00000000-0005-0000-0000-000023080000}"/>
    <cellStyle name="Normal 2 2 3 3 4 2" xfId="3770" xr:uid="{00000000-0005-0000-0000-0000BD0E0000}"/>
    <cellStyle name="Normal 2 2 3 3 4 2 2" xfId="13843" xr:uid="{00000000-0005-0000-0000-000016360000}"/>
    <cellStyle name="Normal 2 2 3 3 4 2 2 3" xfId="28941" xr:uid="{00000000-0005-0000-0000-000010710000}"/>
    <cellStyle name="Normal 2 2 3 3 4 2 3" xfId="8823" xr:uid="{00000000-0005-0000-0000-00007A220000}"/>
    <cellStyle name="Normal 2 2 3 3 4 2 3 3" xfId="23924" xr:uid="{00000000-0005-0000-0000-0000775D0000}"/>
    <cellStyle name="Normal 2 2 3 3 4 2 5" xfId="18911" xr:uid="{00000000-0005-0000-0000-0000E2490000}"/>
    <cellStyle name="Normal 2 2 3 3 4 3" xfId="5462" xr:uid="{00000000-0005-0000-0000-000059150000}"/>
    <cellStyle name="Normal 2 2 3 3 4 3 2" xfId="15514" xr:uid="{00000000-0005-0000-0000-00009D3C0000}"/>
    <cellStyle name="Normal 2 2 3 3 4 3 2 3" xfId="30612" xr:uid="{00000000-0005-0000-0000-000097770000}"/>
    <cellStyle name="Normal 2 2 3 3 4 3 3" xfId="10494" xr:uid="{00000000-0005-0000-0000-000001290000}"/>
    <cellStyle name="Normal 2 2 3 3 4 3 3 3" xfId="25595" xr:uid="{00000000-0005-0000-0000-0000FE630000}"/>
    <cellStyle name="Normal 2 2 3 3 4 3 5" xfId="20582" xr:uid="{00000000-0005-0000-0000-000069500000}"/>
    <cellStyle name="Normal 2 2 3 3 4 4" xfId="12172" xr:uid="{00000000-0005-0000-0000-00008F2F0000}"/>
    <cellStyle name="Normal 2 2 3 3 4 4 3" xfId="27270" xr:uid="{00000000-0005-0000-0000-0000896A0000}"/>
    <cellStyle name="Normal 2 2 3 3 4 5" xfId="7151" xr:uid="{00000000-0005-0000-0000-0000F21B0000}"/>
    <cellStyle name="Normal 2 2 3 3 4 5 3" xfId="22253" xr:uid="{00000000-0005-0000-0000-0000F0560000}"/>
    <cellStyle name="Normal 2 2 3 3 4 7" xfId="17240" xr:uid="{00000000-0005-0000-0000-00005B430000}"/>
    <cellStyle name="Normal 2 2 3 3 5" xfId="2933" xr:uid="{00000000-0005-0000-0000-0000780B0000}"/>
    <cellStyle name="Normal 2 2 3 3 5 2" xfId="13007" xr:uid="{00000000-0005-0000-0000-0000D2320000}"/>
    <cellStyle name="Normal 2 2 3 3 5 2 3" xfId="28105" xr:uid="{00000000-0005-0000-0000-0000CC6D0000}"/>
    <cellStyle name="Normal 2 2 3 3 5 3" xfId="7987" xr:uid="{00000000-0005-0000-0000-0000361F0000}"/>
    <cellStyle name="Normal 2 2 3 3 5 3 3" xfId="23088" xr:uid="{00000000-0005-0000-0000-0000335A0000}"/>
    <cellStyle name="Normal 2 2 3 3 5 5" xfId="18075" xr:uid="{00000000-0005-0000-0000-00009E460000}"/>
    <cellStyle name="Normal 2 2 3 3 6" xfId="4626" xr:uid="{00000000-0005-0000-0000-000015120000}"/>
    <cellStyle name="Normal 2 2 3 3 6 2" xfId="14678" xr:uid="{00000000-0005-0000-0000-000059390000}"/>
    <cellStyle name="Normal 2 2 3 3 6 2 3" xfId="29776" xr:uid="{00000000-0005-0000-0000-000053740000}"/>
    <cellStyle name="Normal 2 2 3 3 6 3" xfId="9658" xr:uid="{00000000-0005-0000-0000-0000BD250000}"/>
    <cellStyle name="Normal 2 2 3 3 6 3 3" xfId="24759" xr:uid="{00000000-0005-0000-0000-0000BA600000}"/>
    <cellStyle name="Normal 2 2 3 3 6 5" xfId="19746" xr:uid="{00000000-0005-0000-0000-0000254D0000}"/>
    <cellStyle name="Normal 2 2 3 3 7" xfId="11336" xr:uid="{00000000-0005-0000-0000-00004B2C0000}"/>
    <cellStyle name="Normal 2 2 3 3 7 3" xfId="26434" xr:uid="{00000000-0005-0000-0000-000045670000}"/>
    <cellStyle name="Normal 2 2 3 3 8" xfId="6315" xr:uid="{00000000-0005-0000-0000-0000AE180000}"/>
    <cellStyle name="Normal 2 2 3 3 8 3" xfId="21417" xr:uid="{00000000-0005-0000-0000-0000AC530000}"/>
    <cellStyle name="Normal 2 2 3 4" xfId="1340" xr:uid="{00000000-0005-0000-0000-00003F050000}"/>
    <cellStyle name="Normal 2 2 3 4 2" xfId="1763" xr:uid="{00000000-0005-0000-0000-0000E6060000}"/>
    <cellStyle name="Normal 2 2 3 4 2 2" xfId="2602" xr:uid="{00000000-0005-0000-0000-00002D0A0000}"/>
    <cellStyle name="Normal 2 2 3 4 2 2 2" xfId="4292" xr:uid="{00000000-0005-0000-0000-0000C7100000}"/>
    <cellStyle name="Normal 2 2 3 4 2 2 2 2" xfId="14365" xr:uid="{00000000-0005-0000-0000-000020380000}"/>
    <cellStyle name="Normal 2 2 3 4 2 2 2 2 3" xfId="29463" xr:uid="{00000000-0005-0000-0000-00001A730000}"/>
    <cellStyle name="Normal 2 2 3 4 2 2 2 3" xfId="9345" xr:uid="{00000000-0005-0000-0000-000084240000}"/>
    <cellStyle name="Normal 2 2 3 4 2 2 2 3 3" xfId="24446" xr:uid="{00000000-0005-0000-0000-0000815F0000}"/>
    <cellStyle name="Normal 2 2 3 4 2 2 2 5" xfId="19433" xr:uid="{00000000-0005-0000-0000-0000EC4B0000}"/>
    <cellStyle name="Normal 2 2 3 4 2 2 3" xfId="5984" xr:uid="{00000000-0005-0000-0000-000063170000}"/>
    <cellStyle name="Normal 2 2 3 4 2 2 3 2" xfId="16036" xr:uid="{00000000-0005-0000-0000-0000A73E0000}"/>
    <cellStyle name="Normal 2 2 3 4 2 2 3 2 3" xfId="31134" xr:uid="{00000000-0005-0000-0000-0000A1790000}"/>
    <cellStyle name="Normal 2 2 3 4 2 2 3 3" xfId="11016" xr:uid="{00000000-0005-0000-0000-00000B2B0000}"/>
    <cellStyle name="Normal 2 2 3 4 2 2 3 3 3" xfId="26117" xr:uid="{00000000-0005-0000-0000-000008660000}"/>
    <cellStyle name="Normal 2 2 3 4 2 2 3 5" xfId="21104" xr:uid="{00000000-0005-0000-0000-000073520000}"/>
    <cellStyle name="Normal 2 2 3 4 2 2 4" xfId="12694" xr:uid="{00000000-0005-0000-0000-000099310000}"/>
    <cellStyle name="Normal 2 2 3 4 2 2 4 3" xfId="27792" xr:uid="{00000000-0005-0000-0000-0000936C0000}"/>
    <cellStyle name="Normal 2 2 3 4 2 2 5" xfId="7673" xr:uid="{00000000-0005-0000-0000-0000FC1D0000}"/>
    <cellStyle name="Normal 2 2 3 4 2 2 5 3" xfId="22775" xr:uid="{00000000-0005-0000-0000-0000FA580000}"/>
    <cellStyle name="Normal 2 2 3 4 2 2 7" xfId="17762" xr:uid="{00000000-0005-0000-0000-000065450000}"/>
    <cellStyle name="Normal 2 2 3 4 2 3" xfId="3455" xr:uid="{00000000-0005-0000-0000-0000820D0000}"/>
    <cellStyle name="Normal 2 2 3 4 2 3 2" xfId="13529" xr:uid="{00000000-0005-0000-0000-0000DC340000}"/>
    <cellStyle name="Normal 2 2 3 4 2 3 2 3" xfId="28627" xr:uid="{00000000-0005-0000-0000-0000D66F0000}"/>
    <cellStyle name="Normal 2 2 3 4 2 3 3" xfId="8509" xr:uid="{00000000-0005-0000-0000-000040210000}"/>
    <cellStyle name="Normal 2 2 3 4 2 3 3 3" xfId="23610" xr:uid="{00000000-0005-0000-0000-00003D5C0000}"/>
    <cellStyle name="Normal 2 2 3 4 2 3 5" xfId="18597" xr:uid="{00000000-0005-0000-0000-0000A8480000}"/>
    <cellStyle name="Normal 2 2 3 4 2 4" xfId="5148" xr:uid="{00000000-0005-0000-0000-00001F140000}"/>
    <cellStyle name="Normal 2 2 3 4 2 4 2" xfId="15200" xr:uid="{00000000-0005-0000-0000-0000633B0000}"/>
    <cellStyle name="Normal 2 2 3 4 2 4 2 3" xfId="30298" xr:uid="{00000000-0005-0000-0000-00005D760000}"/>
    <cellStyle name="Normal 2 2 3 4 2 4 3" xfId="10180" xr:uid="{00000000-0005-0000-0000-0000C7270000}"/>
    <cellStyle name="Normal 2 2 3 4 2 4 3 3" xfId="25281" xr:uid="{00000000-0005-0000-0000-0000C4620000}"/>
    <cellStyle name="Normal 2 2 3 4 2 4 5" xfId="20268" xr:uid="{00000000-0005-0000-0000-00002F4F0000}"/>
    <cellStyle name="Normal 2 2 3 4 2 5" xfId="11858" xr:uid="{00000000-0005-0000-0000-0000552E0000}"/>
    <cellStyle name="Normal 2 2 3 4 2 5 3" xfId="26956" xr:uid="{00000000-0005-0000-0000-00004F690000}"/>
    <cellStyle name="Normal 2 2 3 4 2 6" xfId="6837" xr:uid="{00000000-0005-0000-0000-0000B81A0000}"/>
    <cellStyle name="Normal 2 2 3 4 2 6 3" xfId="21939" xr:uid="{00000000-0005-0000-0000-0000B6550000}"/>
    <cellStyle name="Normal 2 2 3 4 2 8" xfId="16926" xr:uid="{00000000-0005-0000-0000-000021420000}"/>
    <cellStyle name="Normal 2 2 3 4 3" xfId="2184" xr:uid="{00000000-0005-0000-0000-00008B080000}"/>
    <cellStyle name="Normal 2 2 3 4 3 2" xfId="3874" xr:uid="{00000000-0005-0000-0000-0000250F0000}"/>
    <cellStyle name="Normal 2 2 3 4 3 2 2" xfId="13947" xr:uid="{00000000-0005-0000-0000-00007E360000}"/>
    <cellStyle name="Normal 2 2 3 4 3 2 2 3" xfId="29045" xr:uid="{00000000-0005-0000-0000-000078710000}"/>
    <cellStyle name="Normal 2 2 3 4 3 2 3" xfId="8927" xr:uid="{00000000-0005-0000-0000-0000E2220000}"/>
    <cellStyle name="Normal 2 2 3 4 3 2 3 3" xfId="24028" xr:uid="{00000000-0005-0000-0000-0000DF5D0000}"/>
    <cellStyle name="Normal 2 2 3 4 3 2 5" xfId="19015" xr:uid="{00000000-0005-0000-0000-00004A4A0000}"/>
    <cellStyle name="Normal 2 2 3 4 3 3" xfId="5566" xr:uid="{00000000-0005-0000-0000-0000C1150000}"/>
    <cellStyle name="Normal 2 2 3 4 3 3 2" xfId="15618" xr:uid="{00000000-0005-0000-0000-0000053D0000}"/>
    <cellStyle name="Normal 2 2 3 4 3 3 2 3" xfId="30716" xr:uid="{00000000-0005-0000-0000-0000FF770000}"/>
    <cellStyle name="Normal 2 2 3 4 3 3 3" xfId="10598" xr:uid="{00000000-0005-0000-0000-000069290000}"/>
    <cellStyle name="Normal 2 2 3 4 3 3 3 3" xfId="25699" xr:uid="{00000000-0005-0000-0000-000066640000}"/>
    <cellStyle name="Normal 2 2 3 4 3 3 5" xfId="20686" xr:uid="{00000000-0005-0000-0000-0000D1500000}"/>
    <cellStyle name="Normal 2 2 3 4 3 4" xfId="12276" xr:uid="{00000000-0005-0000-0000-0000F72F0000}"/>
    <cellStyle name="Normal 2 2 3 4 3 4 3" xfId="27374" xr:uid="{00000000-0005-0000-0000-0000F16A0000}"/>
    <cellStyle name="Normal 2 2 3 4 3 5" xfId="7255" xr:uid="{00000000-0005-0000-0000-00005A1C0000}"/>
    <cellStyle name="Normal 2 2 3 4 3 5 3" xfId="22357" xr:uid="{00000000-0005-0000-0000-000058570000}"/>
    <cellStyle name="Normal 2 2 3 4 3 7" xfId="17344" xr:uid="{00000000-0005-0000-0000-0000C3430000}"/>
    <cellStyle name="Normal 2 2 3 4 4" xfId="3037" xr:uid="{00000000-0005-0000-0000-0000E00B0000}"/>
    <cellStyle name="Normal 2 2 3 4 4 2" xfId="13111" xr:uid="{00000000-0005-0000-0000-00003A330000}"/>
    <cellStyle name="Normal 2 2 3 4 4 2 3" xfId="28209" xr:uid="{00000000-0005-0000-0000-0000346E0000}"/>
    <cellStyle name="Normal 2 2 3 4 4 3" xfId="8091" xr:uid="{00000000-0005-0000-0000-00009E1F0000}"/>
    <cellStyle name="Normal 2 2 3 4 4 3 3" xfId="23192" xr:uid="{00000000-0005-0000-0000-00009B5A0000}"/>
    <cellStyle name="Normal 2 2 3 4 4 5" xfId="18179" xr:uid="{00000000-0005-0000-0000-000006470000}"/>
    <cellStyle name="Normal 2 2 3 4 5" xfId="4730" xr:uid="{00000000-0005-0000-0000-00007D120000}"/>
    <cellStyle name="Normal 2 2 3 4 5 2" xfId="14782" xr:uid="{00000000-0005-0000-0000-0000C1390000}"/>
    <cellStyle name="Normal 2 2 3 4 5 2 3" xfId="29880" xr:uid="{00000000-0005-0000-0000-0000BB740000}"/>
    <cellStyle name="Normal 2 2 3 4 5 3" xfId="9762" xr:uid="{00000000-0005-0000-0000-000025260000}"/>
    <cellStyle name="Normal 2 2 3 4 5 3 3" xfId="24863" xr:uid="{00000000-0005-0000-0000-000022610000}"/>
    <cellStyle name="Normal 2 2 3 4 5 5" xfId="19850" xr:uid="{00000000-0005-0000-0000-00008D4D0000}"/>
    <cellStyle name="Normal 2 2 3 4 6" xfId="11440" xr:uid="{00000000-0005-0000-0000-0000B32C0000}"/>
    <cellStyle name="Normal 2 2 3 4 6 3" xfId="26538" xr:uid="{00000000-0005-0000-0000-0000AD670000}"/>
    <cellStyle name="Normal 2 2 3 4 7" xfId="6419" xr:uid="{00000000-0005-0000-0000-000016190000}"/>
    <cellStyle name="Normal 2 2 3 4 7 3" xfId="21521" xr:uid="{00000000-0005-0000-0000-000014540000}"/>
    <cellStyle name="Normal 2 2 3 4 9" xfId="16508" xr:uid="{00000000-0005-0000-0000-00007F400000}"/>
    <cellStyle name="Normal 2 2 3 5" xfId="1553" xr:uid="{00000000-0005-0000-0000-000014060000}"/>
    <cellStyle name="Normal 2 2 3 5 2" xfId="2394" xr:uid="{00000000-0005-0000-0000-00005D090000}"/>
    <cellStyle name="Normal 2 2 3 5 2 2" xfId="4084" xr:uid="{00000000-0005-0000-0000-0000F70F0000}"/>
    <cellStyle name="Normal 2 2 3 5 2 2 2" xfId="14157" xr:uid="{00000000-0005-0000-0000-000050370000}"/>
    <cellStyle name="Normal 2 2 3 5 2 2 2 3" xfId="29255" xr:uid="{00000000-0005-0000-0000-00004A720000}"/>
    <cellStyle name="Normal 2 2 3 5 2 2 3" xfId="9137" xr:uid="{00000000-0005-0000-0000-0000B4230000}"/>
    <cellStyle name="Normal 2 2 3 5 2 2 3 3" xfId="24238" xr:uid="{00000000-0005-0000-0000-0000B15E0000}"/>
    <cellStyle name="Normal 2 2 3 5 2 2 5" xfId="19225" xr:uid="{00000000-0005-0000-0000-00001C4B0000}"/>
    <cellStyle name="Normal 2 2 3 5 2 3" xfId="5776" xr:uid="{00000000-0005-0000-0000-000093160000}"/>
    <cellStyle name="Normal 2 2 3 5 2 3 2" xfId="15828" xr:uid="{00000000-0005-0000-0000-0000D73D0000}"/>
    <cellStyle name="Normal 2 2 3 5 2 3 2 3" xfId="30926" xr:uid="{00000000-0005-0000-0000-0000D1780000}"/>
    <cellStyle name="Normal 2 2 3 5 2 3 3" xfId="10808" xr:uid="{00000000-0005-0000-0000-00003B2A0000}"/>
    <cellStyle name="Normal 2 2 3 5 2 3 3 3" xfId="25909" xr:uid="{00000000-0005-0000-0000-000038650000}"/>
    <cellStyle name="Normal 2 2 3 5 2 3 5" xfId="20896" xr:uid="{00000000-0005-0000-0000-0000A3510000}"/>
    <cellStyle name="Normal 2 2 3 5 2 4" xfId="12486" xr:uid="{00000000-0005-0000-0000-0000C9300000}"/>
    <cellStyle name="Normal 2 2 3 5 2 4 3" xfId="27584" xr:uid="{00000000-0005-0000-0000-0000C36B0000}"/>
    <cellStyle name="Normal 2 2 3 5 2 5" xfId="7465" xr:uid="{00000000-0005-0000-0000-00002C1D0000}"/>
    <cellStyle name="Normal 2 2 3 5 2 5 3" xfId="22567" xr:uid="{00000000-0005-0000-0000-00002A580000}"/>
    <cellStyle name="Normal 2 2 3 5 2 7" xfId="17554" xr:uid="{00000000-0005-0000-0000-000095440000}"/>
    <cellStyle name="Normal 2 2 3 5 3" xfId="3247" xr:uid="{00000000-0005-0000-0000-0000B20C0000}"/>
    <cellStyle name="Normal 2 2 3 5 3 2" xfId="13321" xr:uid="{00000000-0005-0000-0000-00000C340000}"/>
    <cellStyle name="Normal 2 2 3 5 3 2 3" xfId="28419" xr:uid="{00000000-0005-0000-0000-0000066F0000}"/>
    <cellStyle name="Normal 2 2 3 5 3 3" xfId="8301" xr:uid="{00000000-0005-0000-0000-000070200000}"/>
    <cellStyle name="Normal 2 2 3 5 3 3 3" xfId="23402" xr:uid="{00000000-0005-0000-0000-00006D5B0000}"/>
    <cellStyle name="Normal 2 2 3 5 3 5" xfId="18389" xr:uid="{00000000-0005-0000-0000-0000D8470000}"/>
    <cellStyle name="Normal 2 2 3 5 4" xfId="4940" xr:uid="{00000000-0005-0000-0000-00004F130000}"/>
    <cellStyle name="Normal 2 2 3 5 4 2" xfId="14992" xr:uid="{00000000-0005-0000-0000-0000933A0000}"/>
    <cellStyle name="Normal 2 2 3 5 4 2 3" xfId="30090" xr:uid="{00000000-0005-0000-0000-00008D750000}"/>
    <cellStyle name="Normal 2 2 3 5 4 3" xfId="9972" xr:uid="{00000000-0005-0000-0000-0000F7260000}"/>
    <cellStyle name="Normal 2 2 3 5 4 3 3" xfId="25073" xr:uid="{00000000-0005-0000-0000-0000F4610000}"/>
    <cellStyle name="Normal 2 2 3 5 4 5" xfId="20060" xr:uid="{00000000-0005-0000-0000-00005F4E0000}"/>
    <cellStyle name="Normal 2 2 3 5 5" xfId="11650" xr:uid="{00000000-0005-0000-0000-0000852D0000}"/>
    <cellStyle name="Normal 2 2 3 5 5 3" xfId="26748" xr:uid="{00000000-0005-0000-0000-00007F680000}"/>
    <cellStyle name="Normal 2 2 3 5 6" xfId="6629" xr:uid="{00000000-0005-0000-0000-0000E8190000}"/>
    <cellStyle name="Normal 2 2 3 5 6 3" xfId="21731" xr:uid="{00000000-0005-0000-0000-0000E6540000}"/>
    <cellStyle name="Normal 2 2 3 5 8" xfId="16718" xr:uid="{00000000-0005-0000-0000-000051410000}"/>
    <cellStyle name="Normal 2 2 3 6" xfId="1974" xr:uid="{00000000-0005-0000-0000-0000B9070000}"/>
    <cellStyle name="Normal 2 2 3 6 2" xfId="3666" xr:uid="{00000000-0005-0000-0000-0000550E0000}"/>
    <cellStyle name="Normal 2 2 3 6 2 2" xfId="13739" xr:uid="{00000000-0005-0000-0000-0000AE350000}"/>
    <cellStyle name="Normal 2 2 3 6 2 2 3" xfId="28837" xr:uid="{00000000-0005-0000-0000-0000A8700000}"/>
    <cellStyle name="Normal 2 2 3 6 2 3" xfId="8719" xr:uid="{00000000-0005-0000-0000-000012220000}"/>
    <cellStyle name="Normal 2 2 3 6 2 3 3" xfId="23820" xr:uid="{00000000-0005-0000-0000-00000F5D0000}"/>
    <cellStyle name="Normal 2 2 3 6 2 5" xfId="18807" xr:uid="{00000000-0005-0000-0000-00007A490000}"/>
    <cellStyle name="Normal 2 2 3 6 3" xfId="5358" xr:uid="{00000000-0005-0000-0000-0000F1140000}"/>
    <cellStyle name="Normal 2 2 3 6 3 2" xfId="15410" xr:uid="{00000000-0005-0000-0000-0000353C0000}"/>
    <cellStyle name="Normal 2 2 3 6 3 2 3" xfId="30508" xr:uid="{00000000-0005-0000-0000-00002F770000}"/>
    <cellStyle name="Normal 2 2 3 6 3 3" xfId="10390" xr:uid="{00000000-0005-0000-0000-000099280000}"/>
    <cellStyle name="Normal 2 2 3 6 3 3 3" xfId="25491" xr:uid="{00000000-0005-0000-0000-000096630000}"/>
    <cellStyle name="Normal 2 2 3 6 3 5" xfId="20478" xr:uid="{00000000-0005-0000-0000-000001500000}"/>
    <cellStyle name="Normal 2 2 3 6 4" xfId="12068" xr:uid="{00000000-0005-0000-0000-0000272F0000}"/>
    <cellStyle name="Normal 2 2 3 6 4 3" xfId="27166" xr:uid="{00000000-0005-0000-0000-0000216A0000}"/>
    <cellStyle name="Normal 2 2 3 6 5" xfId="7047" xr:uid="{00000000-0005-0000-0000-00008A1B0000}"/>
    <cellStyle name="Normal 2 2 3 6 5 3" xfId="22149" xr:uid="{00000000-0005-0000-0000-000088560000}"/>
    <cellStyle name="Normal 2 2 3 6 7" xfId="17136" xr:uid="{00000000-0005-0000-0000-0000F3420000}"/>
    <cellStyle name="Normal 2 2 3 7" xfId="2825" xr:uid="{00000000-0005-0000-0000-00000C0B0000}"/>
    <cellStyle name="Normal 2 2 3 7 2" xfId="12903" xr:uid="{00000000-0005-0000-0000-00006A320000}"/>
    <cellStyle name="Normal 2 2 3 7 2 3" xfId="28001" xr:uid="{00000000-0005-0000-0000-0000646D0000}"/>
    <cellStyle name="Normal 2 2 3 7 3" xfId="7883" xr:uid="{00000000-0005-0000-0000-0000CE1E0000}"/>
    <cellStyle name="Normal 2 2 3 7 3 3" xfId="22984" xr:uid="{00000000-0005-0000-0000-0000CB590000}"/>
    <cellStyle name="Normal 2 2 3 7 5" xfId="17971" xr:uid="{00000000-0005-0000-0000-000036460000}"/>
    <cellStyle name="Normal 2 2 3 8" xfId="4519" xr:uid="{00000000-0005-0000-0000-0000AA110000}"/>
    <cellStyle name="Normal 2 2 3 8 2" xfId="14574" xr:uid="{00000000-0005-0000-0000-0000F1380000}"/>
    <cellStyle name="Normal 2 2 3 8 2 3" xfId="29672" xr:uid="{00000000-0005-0000-0000-0000EB730000}"/>
    <cellStyle name="Normal 2 2 3 8 3" xfId="9554" xr:uid="{00000000-0005-0000-0000-000055250000}"/>
    <cellStyle name="Normal 2 2 3 8 3 3" xfId="24655" xr:uid="{00000000-0005-0000-0000-000052600000}"/>
    <cellStyle name="Normal 2 2 3 8 5" xfId="19642" xr:uid="{00000000-0005-0000-0000-0000BD4C0000}"/>
    <cellStyle name="Normal 2 2 3 9" xfId="11230" xr:uid="{00000000-0005-0000-0000-0000E12B0000}"/>
    <cellStyle name="Normal 2 2 3 9 3" xfId="26330" xr:uid="{00000000-0005-0000-0000-0000DD660000}"/>
    <cellStyle name="Normal 2 2 4" xfId="429" xr:uid="{00000000-0005-0000-0000-0000AF010000}"/>
    <cellStyle name="Normal 2 2 5" xfId="31417" xr:uid="{14466B9C-108F-4EFD-9D76-D20CC36D974F}"/>
    <cellStyle name="Normal 2 3" xfId="140" xr:uid="{00000000-0005-0000-0000-00008C000000}"/>
    <cellStyle name="Normal 2 3 12" xfId="31400" xr:uid="{D617DBAC-1289-435C-BDD5-D821E0B8B4E7}"/>
    <cellStyle name="Normal 2 3 2" xfId="843" xr:uid="{00000000-0005-0000-0000-00004D030000}"/>
    <cellStyle name="Normal 2 3 2 10" xfId="6211" xr:uid="{00000000-0005-0000-0000-000046180000}"/>
    <cellStyle name="Normal 2 3 2 10 3" xfId="21315" xr:uid="{00000000-0005-0000-0000-000046530000}"/>
    <cellStyle name="Normal 2 3 2 12" xfId="16300" xr:uid="{00000000-0005-0000-0000-0000AF3F0000}"/>
    <cellStyle name="Normal 2 3 2 2" xfId="1175" xr:uid="{00000000-0005-0000-0000-00009A040000}"/>
    <cellStyle name="Normal 2 3 2 2 11" xfId="16354" xr:uid="{00000000-0005-0000-0000-0000E53F0000}"/>
    <cellStyle name="Normal 2 3 2 2 2" xfId="1283" xr:uid="{00000000-0005-0000-0000-000006050000}"/>
    <cellStyle name="Normal 2 3 2 2 2 10" xfId="16458" xr:uid="{00000000-0005-0000-0000-00004D400000}"/>
    <cellStyle name="Normal 2 3 2 2 2 2" xfId="1500" xr:uid="{00000000-0005-0000-0000-0000DF050000}"/>
    <cellStyle name="Normal 2 3 2 2 2 2 2" xfId="1921" xr:uid="{00000000-0005-0000-0000-000084070000}"/>
    <cellStyle name="Normal 2 3 2 2 2 2 2 2" xfId="2760" xr:uid="{00000000-0005-0000-0000-0000CB0A0000}"/>
    <cellStyle name="Normal 2 3 2 2 2 2 2 2 2" xfId="4450" xr:uid="{00000000-0005-0000-0000-000065110000}"/>
    <cellStyle name="Normal 2 3 2 2 2 2 2 2 2 2" xfId="14523" xr:uid="{00000000-0005-0000-0000-0000BE380000}"/>
    <cellStyle name="Normal 2 3 2 2 2 2 2 2 2 2 3" xfId="29621" xr:uid="{00000000-0005-0000-0000-0000B8730000}"/>
    <cellStyle name="Normal 2 3 2 2 2 2 2 2 2 3" xfId="9503" xr:uid="{00000000-0005-0000-0000-000022250000}"/>
    <cellStyle name="Normal 2 3 2 2 2 2 2 2 2 3 3" xfId="24604" xr:uid="{00000000-0005-0000-0000-00001F600000}"/>
    <cellStyle name="Normal 2 3 2 2 2 2 2 2 2 5" xfId="19591" xr:uid="{00000000-0005-0000-0000-00008A4C0000}"/>
    <cellStyle name="Normal 2 3 2 2 2 2 2 2 3" xfId="6142" xr:uid="{00000000-0005-0000-0000-000001180000}"/>
    <cellStyle name="Normal 2 3 2 2 2 2 2 2 3 2" xfId="16194" xr:uid="{00000000-0005-0000-0000-0000453F0000}"/>
    <cellStyle name="Normal 2 3 2 2 2 2 2 2 3 2 3" xfId="31292" xr:uid="{00000000-0005-0000-0000-00003F7A0000}"/>
    <cellStyle name="Normal 2 3 2 2 2 2 2 2 3 3" xfId="11174" xr:uid="{00000000-0005-0000-0000-0000A92B0000}"/>
    <cellStyle name="Normal 2 3 2 2 2 2 2 2 3 3 3" xfId="26275" xr:uid="{00000000-0005-0000-0000-0000A6660000}"/>
    <cellStyle name="Normal 2 3 2 2 2 2 2 2 3 5" xfId="21262" xr:uid="{00000000-0005-0000-0000-000011530000}"/>
    <cellStyle name="Normal 2 3 2 2 2 2 2 2 4" xfId="12852" xr:uid="{00000000-0005-0000-0000-000037320000}"/>
    <cellStyle name="Normal 2 3 2 2 2 2 2 2 4 3" xfId="27950" xr:uid="{00000000-0005-0000-0000-0000316D0000}"/>
    <cellStyle name="Normal 2 3 2 2 2 2 2 2 5" xfId="7831" xr:uid="{00000000-0005-0000-0000-00009A1E0000}"/>
    <cellStyle name="Normal 2 3 2 2 2 2 2 2 5 3" xfId="22933" xr:uid="{00000000-0005-0000-0000-000098590000}"/>
    <cellStyle name="Normal 2 3 2 2 2 2 2 2 7" xfId="17920" xr:uid="{00000000-0005-0000-0000-000003460000}"/>
    <cellStyle name="Normal 2 3 2 2 2 2 2 3" xfId="3613" xr:uid="{00000000-0005-0000-0000-0000200E0000}"/>
    <cellStyle name="Normal 2 3 2 2 2 2 2 3 2" xfId="13687" xr:uid="{00000000-0005-0000-0000-00007A350000}"/>
    <cellStyle name="Normal 2 3 2 2 2 2 2 3 2 3" xfId="28785" xr:uid="{00000000-0005-0000-0000-000074700000}"/>
    <cellStyle name="Normal 2 3 2 2 2 2 2 3 3" xfId="8667" xr:uid="{00000000-0005-0000-0000-0000DE210000}"/>
    <cellStyle name="Normal 2 3 2 2 2 2 2 3 3 3" xfId="23768" xr:uid="{00000000-0005-0000-0000-0000DB5C0000}"/>
    <cellStyle name="Normal 2 3 2 2 2 2 2 3 5" xfId="18755" xr:uid="{00000000-0005-0000-0000-000046490000}"/>
    <cellStyle name="Normal 2 3 2 2 2 2 2 4" xfId="5306" xr:uid="{00000000-0005-0000-0000-0000BD140000}"/>
    <cellStyle name="Normal 2 3 2 2 2 2 2 4 2" xfId="15358" xr:uid="{00000000-0005-0000-0000-0000013C0000}"/>
    <cellStyle name="Normal 2 3 2 2 2 2 2 4 2 3" xfId="30456" xr:uid="{00000000-0005-0000-0000-0000FB760000}"/>
    <cellStyle name="Normal 2 3 2 2 2 2 2 4 3" xfId="10338" xr:uid="{00000000-0005-0000-0000-000065280000}"/>
    <cellStyle name="Normal 2 3 2 2 2 2 2 4 3 3" xfId="25439" xr:uid="{00000000-0005-0000-0000-000062630000}"/>
    <cellStyle name="Normal 2 3 2 2 2 2 2 4 5" xfId="20426" xr:uid="{00000000-0005-0000-0000-0000CD4F0000}"/>
    <cellStyle name="Normal 2 3 2 2 2 2 2 5" xfId="12016" xr:uid="{00000000-0005-0000-0000-0000F32E0000}"/>
    <cellStyle name="Normal 2 3 2 2 2 2 2 5 3" xfId="27114" xr:uid="{00000000-0005-0000-0000-0000ED690000}"/>
    <cellStyle name="Normal 2 3 2 2 2 2 2 6" xfId="6995" xr:uid="{00000000-0005-0000-0000-0000561B0000}"/>
    <cellStyle name="Normal 2 3 2 2 2 2 2 6 3" xfId="22097" xr:uid="{00000000-0005-0000-0000-000054560000}"/>
    <cellStyle name="Normal 2 3 2 2 2 2 2 8" xfId="17084" xr:uid="{00000000-0005-0000-0000-0000BF420000}"/>
    <cellStyle name="Normal 2 3 2 2 2 2 3" xfId="2342" xr:uid="{00000000-0005-0000-0000-000029090000}"/>
    <cellStyle name="Normal 2 3 2 2 2 2 3 2" xfId="4032" xr:uid="{00000000-0005-0000-0000-0000C30F0000}"/>
    <cellStyle name="Normal 2 3 2 2 2 2 3 2 2" xfId="14105" xr:uid="{00000000-0005-0000-0000-00001C370000}"/>
    <cellStyle name="Normal 2 3 2 2 2 2 3 2 2 3" xfId="29203" xr:uid="{00000000-0005-0000-0000-000016720000}"/>
    <cellStyle name="Normal 2 3 2 2 2 2 3 2 3" xfId="9085" xr:uid="{00000000-0005-0000-0000-000080230000}"/>
    <cellStyle name="Normal 2 3 2 2 2 2 3 2 3 3" xfId="24186" xr:uid="{00000000-0005-0000-0000-00007D5E0000}"/>
    <cellStyle name="Normal 2 3 2 2 2 2 3 2 5" xfId="19173" xr:uid="{00000000-0005-0000-0000-0000E84A0000}"/>
    <cellStyle name="Normal 2 3 2 2 2 2 3 3" xfId="5724" xr:uid="{00000000-0005-0000-0000-00005F160000}"/>
    <cellStyle name="Normal 2 3 2 2 2 2 3 3 2" xfId="15776" xr:uid="{00000000-0005-0000-0000-0000A33D0000}"/>
    <cellStyle name="Normal 2 3 2 2 2 2 3 3 2 3" xfId="30874" xr:uid="{00000000-0005-0000-0000-00009D780000}"/>
    <cellStyle name="Normal 2 3 2 2 2 2 3 3 3" xfId="10756" xr:uid="{00000000-0005-0000-0000-0000072A0000}"/>
    <cellStyle name="Normal 2 3 2 2 2 2 3 3 3 3" xfId="25857" xr:uid="{00000000-0005-0000-0000-000004650000}"/>
    <cellStyle name="Normal 2 3 2 2 2 2 3 3 5" xfId="20844" xr:uid="{00000000-0005-0000-0000-00006F510000}"/>
    <cellStyle name="Normal 2 3 2 2 2 2 3 4" xfId="12434" xr:uid="{00000000-0005-0000-0000-000095300000}"/>
    <cellStyle name="Normal 2 3 2 2 2 2 3 4 3" xfId="27532" xr:uid="{00000000-0005-0000-0000-00008F6B0000}"/>
    <cellStyle name="Normal 2 3 2 2 2 2 3 5" xfId="7413" xr:uid="{00000000-0005-0000-0000-0000F81C0000}"/>
    <cellStyle name="Normal 2 3 2 2 2 2 3 5 3" xfId="22515" xr:uid="{00000000-0005-0000-0000-0000F6570000}"/>
    <cellStyle name="Normal 2 3 2 2 2 2 3 7" xfId="17502" xr:uid="{00000000-0005-0000-0000-000061440000}"/>
    <cellStyle name="Normal 2 3 2 2 2 2 4" xfId="3195" xr:uid="{00000000-0005-0000-0000-00007E0C0000}"/>
    <cellStyle name="Normal 2 3 2 2 2 2 4 2" xfId="13269" xr:uid="{00000000-0005-0000-0000-0000D8330000}"/>
    <cellStyle name="Normal 2 3 2 2 2 2 4 2 3" xfId="28367" xr:uid="{00000000-0005-0000-0000-0000D26E0000}"/>
    <cellStyle name="Normal 2 3 2 2 2 2 4 3" xfId="8249" xr:uid="{00000000-0005-0000-0000-00003C200000}"/>
    <cellStyle name="Normal 2 3 2 2 2 2 4 3 3" xfId="23350" xr:uid="{00000000-0005-0000-0000-0000395B0000}"/>
    <cellStyle name="Normal 2 3 2 2 2 2 4 5" xfId="18337" xr:uid="{00000000-0005-0000-0000-0000A4470000}"/>
    <cellStyle name="Normal 2 3 2 2 2 2 5" xfId="4888" xr:uid="{00000000-0005-0000-0000-00001B130000}"/>
    <cellStyle name="Normal 2 3 2 2 2 2 5 2" xfId="14940" xr:uid="{00000000-0005-0000-0000-00005F3A0000}"/>
    <cellStyle name="Normal 2 3 2 2 2 2 5 2 3" xfId="30038" xr:uid="{00000000-0005-0000-0000-000059750000}"/>
    <cellStyle name="Normal 2 3 2 2 2 2 5 3" xfId="9920" xr:uid="{00000000-0005-0000-0000-0000C3260000}"/>
    <cellStyle name="Normal 2 3 2 2 2 2 5 3 3" xfId="25021" xr:uid="{00000000-0005-0000-0000-0000C0610000}"/>
    <cellStyle name="Normal 2 3 2 2 2 2 5 5" xfId="20008" xr:uid="{00000000-0005-0000-0000-00002B4E0000}"/>
    <cellStyle name="Normal 2 3 2 2 2 2 6" xfId="11598" xr:uid="{00000000-0005-0000-0000-0000512D0000}"/>
    <cellStyle name="Normal 2 3 2 2 2 2 6 3" xfId="26696" xr:uid="{00000000-0005-0000-0000-00004B680000}"/>
    <cellStyle name="Normal 2 3 2 2 2 2 7" xfId="6577" xr:uid="{00000000-0005-0000-0000-0000B4190000}"/>
    <cellStyle name="Normal 2 3 2 2 2 2 7 3" xfId="21679" xr:uid="{00000000-0005-0000-0000-0000B2540000}"/>
    <cellStyle name="Normal 2 3 2 2 2 2 9" xfId="16666" xr:uid="{00000000-0005-0000-0000-00001D410000}"/>
    <cellStyle name="Normal 2 3 2 2 2 3" xfId="1713" xr:uid="{00000000-0005-0000-0000-0000B4060000}"/>
    <cellStyle name="Normal 2 3 2 2 2 3 2" xfId="2552" xr:uid="{00000000-0005-0000-0000-0000FB090000}"/>
    <cellStyle name="Normal 2 3 2 2 2 3 2 2" xfId="4242" xr:uid="{00000000-0005-0000-0000-000095100000}"/>
    <cellStyle name="Normal 2 3 2 2 2 3 2 2 2" xfId="14315" xr:uid="{00000000-0005-0000-0000-0000EE370000}"/>
    <cellStyle name="Normal 2 3 2 2 2 3 2 2 2 3" xfId="29413" xr:uid="{00000000-0005-0000-0000-0000E8720000}"/>
    <cellStyle name="Normal 2 3 2 2 2 3 2 2 3" xfId="9295" xr:uid="{00000000-0005-0000-0000-000052240000}"/>
    <cellStyle name="Normal 2 3 2 2 2 3 2 2 3 3" xfId="24396" xr:uid="{00000000-0005-0000-0000-00004F5F0000}"/>
    <cellStyle name="Normal 2 3 2 2 2 3 2 2 5" xfId="19383" xr:uid="{00000000-0005-0000-0000-0000BA4B0000}"/>
    <cellStyle name="Normal 2 3 2 2 2 3 2 3" xfId="5934" xr:uid="{00000000-0005-0000-0000-000031170000}"/>
    <cellStyle name="Normal 2 3 2 2 2 3 2 3 2" xfId="15986" xr:uid="{00000000-0005-0000-0000-0000753E0000}"/>
    <cellStyle name="Normal 2 3 2 2 2 3 2 3 2 3" xfId="31084" xr:uid="{00000000-0005-0000-0000-00006F790000}"/>
    <cellStyle name="Normal 2 3 2 2 2 3 2 3 3" xfId="10966" xr:uid="{00000000-0005-0000-0000-0000D92A0000}"/>
    <cellStyle name="Normal 2 3 2 2 2 3 2 3 3 3" xfId="26067" xr:uid="{00000000-0005-0000-0000-0000D6650000}"/>
    <cellStyle name="Normal 2 3 2 2 2 3 2 3 5" xfId="21054" xr:uid="{00000000-0005-0000-0000-000041520000}"/>
    <cellStyle name="Normal 2 3 2 2 2 3 2 4" xfId="12644" xr:uid="{00000000-0005-0000-0000-000067310000}"/>
    <cellStyle name="Normal 2 3 2 2 2 3 2 4 3" xfId="27742" xr:uid="{00000000-0005-0000-0000-0000616C0000}"/>
    <cellStyle name="Normal 2 3 2 2 2 3 2 5" xfId="7623" xr:uid="{00000000-0005-0000-0000-0000CA1D0000}"/>
    <cellStyle name="Normal 2 3 2 2 2 3 2 5 3" xfId="22725" xr:uid="{00000000-0005-0000-0000-0000C8580000}"/>
    <cellStyle name="Normal 2 3 2 2 2 3 2 7" xfId="17712" xr:uid="{00000000-0005-0000-0000-000033450000}"/>
    <cellStyle name="Normal 2 3 2 2 2 3 3" xfId="3405" xr:uid="{00000000-0005-0000-0000-0000500D0000}"/>
    <cellStyle name="Normal 2 3 2 2 2 3 3 2" xfId="13479" xr:uid="{00000000-0005-0000-0000-0000AA340000}"/>
    <cellStyle name="Normal 2 3 2 2 2 3 3 2 3" xfId="28577" xr:uid="{00000000-0005-0000-0000-0000A46F0000}"/>
    <cellStyle name="Normal 2 3 2 2 2 3 3 3" xfId="8459" xr:uid="{00000000-0005-0000-0000-00000E210000}"/>
    <cellStyle name="Normal 2 3 2 2 2 3 3 3 3" xfId="23560" xr:uid="{00000000-0005-0000-0000-00000B5C0000}"/>
    <cellStyle name="Normal 2 3 2 2 2 3 3 5" xfId="18547" xr:uid="{00000000-0005-0000-0000-000076480000}"/>
    <cellStyle name="Normal 2 3 2 2 2 3 4" xfId="5098" xr:uid="{00000000-0005-0000-0000-0000ED130000}"/>
    <cellStyle name="Normal 2 3 2 2 2 3 4 2" xfId="15150" xr:uid="{00000000-0005-0000-0000-0000313B0000}"/>
    <cellStyle name="Normal 2 3 2 2 2 3 4 2 3" xfId="30248" xr:uid="{00000000-0005-0000-0000-00002B760000}"/>
    <cellStyle name="Normal 2 3 2 2 2 3 4 3" xfId="10130" xr:uid="{00000000-0005-0000-0000-000095270000}"/>
    <cellStyle name="Normal 2 3 2 2 2 3 4 3 3" xfId="25231" xr:uid="{00000000-0005-0000-0000-000092620000}"/>
    <cellStyle name="Normal 2 3 2 2 2 3 4 5" xfId="20218" xr:uid="{00000000-0005-0000-0000-0000FD4E0000}"/>
    <cellStyle name="Normal 2 3 2 2 2 3 5" xfId="11808" xr:uid="{00000000-0005-0000-0000-0000232E0000}"/>
    <cellStyle name="Normal 2 3 2 2 2 3 5 3" xfId="26906" xr:uid="{00000000-0005-0000-0000-00001D690000}"/>
    <cellStyle name="Normal 2 3 2 2 2 3 6" xfId="6787" xr:uid="{00000000-0005-0000-0000-0000861A0000}"/>
    <cellStyle name="Normal 2 3 2 2 2 3 6 3" xfId="21889" xr:uid="{00000000-0005-0000-0000-000084550000}"/>
    <cellStyle name="Normal 2 3 2 2 2 3 8" xfId="16876" xr:uid="{00000000-0005-0000-0000-0000EF410000}"/>
    <cellStyle name="Normal 2 3 2 2 2 4" xfId="2134" xr:uid="{00000000-0005-0000-0000-000059080000}"/>
    <cellStyle name="Normal 2 3 2 2 2 4 2" xfId="3824" xr:uid="{00000000-0005-0000-0000-0000F30E0000}"/>
    <cellStyle name="Normal 2 3 2 2 2 4 2 2" xfId="13897" xr:uid="{00000000-0005-0000-0000-00004C360000}"/>
    <cellStyle name="Normal 2 3 2 2 2 4 2 2 3" xfId="28995" xr:uid="{00000000-0005-0000-0000-000046710000}"/>
    <cellStyle name="Normal 2 3 2 2 2 4 2 3" xfId="8877" xr:uid="{00000000-0005-0000-0000-0000B0220000}"/>
    <cellStyle name="Normal 2 3 2 2 2 4 2 3 3" xfId="23978" xr:uid="{00000000-0005-0000-0000-0000AD5D0000}"/>
    <cellStyle name="Normal 2 3 2 2 2 4 2 5" xfId="18965" xr:uid="{00000000-0005-0000-0000-0000184A0000}"/>
    <cellStyle name="Normal 2 3 2 2 2 4 3" xfId="5516" xr:uid="{00000000-0005-0000-0000-00008F150000}"/>
    <cellStyle name="Normal 2 3 2 2 2 4 3 2" xfId="15568" xr:uid="{00000000-0005-0000-0000-0000D33C0000}"/>
    <cellStyle name="Normal 2 3 2 2 2 4 3 2 3" xfId="30666" xr:uid="{00000000-0005-0000-0000-0000CD770000}"/>
    <cellStyle name="Normal 2 3 2 2 2 4 3 3" xfId="10548" xr:uid="{00000000-0005-0000-0000-000037290000}"/>
    <cellStyle name="Normal 2 3 2 2 2 4 3 3 3" xfId="25649" xr:uid="{00000000-0005-0000-0000-000034640000}"/>
    <cellStyle name="Normal 2 3 2 2 2 4 3 5" xfId="20636" xr:uid="{00000000-0005-0000-0000-00009F500000}"/>
    <cellStyle name="Normal 2 3 2 2 2 4 4" xfId="12226" xr:uid="{00000000-0005-0000-0000-0000C52F0000}"/>
    <cellStyle name="Normal 2 3 2 2 2 4 4 3" xfId="27324" xr:uid="{00000000-0005-0000-0000-0000BF6A0000}"/>
    <cellStyle name="Normal 2 3 2 2 2 4 5" xfId="7205" xr:uid="{00000000-0005-0000-0000-0000281C0000}"/>
    <cellStyle name="Normal 2 3 2 2 2 4 5 3" xfId="22307" xr:uid="{00000000-0005-0000-0000-000026570000}"/>
    <cellStyle name="Normal 2 3 2 2 2 4 7" xfId="17294" xr:uid="{00000000-0005-0000-0000-000091430000}"/>
    <cellStyle name="Normal 2 3 2 2 2 5" xfId="2987" xr:uid="{00000000-0005-0000-0000-0000AE0B0000}"/>
    <cellStyle name="Normal 2 3 2 2 2 5 2" xfId="13061" xr:uid="{00000000-0005-0000-0000-000008330000}"/>
    <cellStyle name="Normal 2 3 2 2 2 5 2 3" xfId="28159" xr:uid="{00000000-0005-0000-0000-0000026E0000}"/>
    <cellStyle name="Normal 2 3 2 2 2 5 3" xfId="8041" xr:uid="{00000000-0005-0000-0000-00006C1F0000}"/>
    <cellStyle name="Normal 2 3 2 2 2 5 3 3" xfId="23142" xr:uid="{00000000-0005-0000-0000-0000695A0000}"/>
    <cellStyle name="Normal 2 3 2 2 2 5 5" xfId="18129" xr:uid="{00000000-0005-0000-0000-0000D4460000}"/>
    <cellStyle name="Normal 2 3 2 2 2 6" xfId="4680" xr:uid="{00000000-0005-0000-0000-00004B120000}"/>
    <cellStyle name="Normal 2 3 2 2 2 6 2" xfId="14732" xr:uid="{00000000-0005-0000-0000-00008F390000}"/>
    <cellStyle name="Normal 2 3 2 2 2 6 2 3" xfId="29830" xr:uid="{00000000-0005-0000-0000-000089740000}"/>
    <cellStyle name="Normal 2 3 2 2 2 6 3" xfId="9712" xr:uid="{00000000-0005-0000-0000-0000F3250000}"/>
    <cellStyle name="Normal 2 3 2 2 2 6 3 3" xfId="24813" xr:uid="{00000000-0005-0000-0000-0000F0600000}"/>
    <cellStyle name="Normal 2 3 2 2 2 6 5" xfId="19800" xr:uid="{00000000-0005-0000-0000-00005B4D0000}"/>
    <cellStyle name="Normal 2 3 2 2 2 7" xfId="11390" xr:uid="{00000000-0005-0000-0000-0000812C0000}"/>
    <cellStyle name="Normal 2 3 2 2 2 7 3" xfId="26488" xr:uid="{00000000-0005-0000-0000-00007B670000}"/>
    <cellStyle name="Normal 2 3 2 2 2 8" xfId="6369" xr:uid="{00000000-0005-0000-0000-0000E4180000}"/>
    <cellStyle name="Normal 2 3 2 2 2 8 3" xfId="21471" xr:uid="{00000000-0005-0000-0000-0000E2530000}"/>
    <cellStyle name="Normal 2 3 2 2 3" xfId="1396" xr:uid="{00000000-0005-0000-0000-000077050000}"/>
    <cellStyle name="Normal 2 3 2 2 3 2" xfId="1817" xr:uid="{00000000-0005-0000-0000-00001C070000}"/>
    <cellStyle name="Normal 2 3 2 2 3 2 2" xfId="2656" xr:uid="{00000000-0005-0000-0000-0000630A0000}"/>
    <cellStyle name="Normal 2 3 2 2 3 2 2 2" xfId="4346" xr:uid="{00000000-0005-0000-0000-0000FD100000}"/>
    <cellStyle name="Normal 2 3 2 2 3 2 2 2 2" xfId="14419" xr:uid="{00000000-0005-0000-0000-000056380000}"/>
    <cellStyle name="Normal 2 3 2 2 3 2 2 2 2 3" xfId="29517" xr:uid="{00000000-0005-0000-0000-000050730000}"/>
    <cellStyle name="Normal 2 3 2 2 3 2 2 2 3" xfId="9399" xr:uid="{00000000-0005-0000-0000-0000BA240000}"/>
    <cellStyle name="Normal 2 3 2 2 3 2 2 2 3 3" xfId="24500" xr:uid="{00000000-0005-0000-0000-0000B75F0000}"/>
    <cellStyle name="Normal 2 3 2 2 3 2 2 2 5" xfId="19487" xr:uid="{00000000-0005-0000-0000-0000224C0000}"/>
    <cellStyle name="Normal 2 3 2 2 3 2 2 3" xfId="6038" xr:uid="{00000000-0005-0000-0000-000099170000}"/>
    <cellStyle name="Normal 2 3 2 2 3 2 2 3 2" xfId="16090" xr:uid="{00000000-0005-0000-0000-0000DD3E0000}"/>
    <cellStyle name="Normal 2 3 2 2 3 2 2 3 2 3" xfId="31188" xr:uid="{00000000-0005-0000-0000-0000D7790000}"/>
    <cellStyle name="Normal 2 3 2 2 3 2 2 3 3" xfId="11070" xr:uid="{00000000-0005-0000-0000-0000412B0000}"/>
    <cellStyle name="Normal 2 3 2 2 3 2 2 3 3 3" xfId="26171" xr:uid="{00000000-0005-0000-0000-00003E660000}"/>
    <cellStyle name="Normal 2 3 2 2 3 2 2 3 5" xfId="21158" xr:uid="{00000000-0005-0000-0000-0000A9520000}"/>
    <cellStyle name="Normal 2 3 2 2 3 2 2 4" xfId="12748" xr:uid="{00000000-0005-0000-0000-0000CF310000}"/>
    <cellStyle name="Normal 2 3 2 2 3 2 2 4 3" xfId="27846" xr:uid="{00000000-0005-0000-0000-0000C96C0000}"/>
    <cellStyle name="Normal 2 3 2 2 3 2 2 5" xfId="7727" xr:uid="{00000000-0005-0000-0000-0000321E0000}"/>
    <cellStyle name="Normal 2 3 2 2 3 2 2 5 3" xfId="22829" xr:uid="{00000000-0005-0000-0000-000030590000}"/>
    <cellStyle name="Normal 2 3 2 2 3 2 2 7" xfId="17816" xr:uid="{00000000-0005-0000-0000-00009B450000}"/>
    <cellStyle name="Normal 2 3 2 2 3 2 3" xfId="3509" xr:uid="{00000000-0005-0000-0000-0000B80D0000}"/>
    <cellStyle name="Normal 2 3 2 2 3 2 3 2" xfId="13583" xr:uid="{00000000-0005-0000-0000-000012350000}"/>
    <cellStyle name="Normal 2 3 2 2 3 2 3 2 3" xfId="28681" xr:uid="{00000000-0005-0000-0000-00000C700000}"/>
    <cellStyle name="Normal 2 3 2 2 3 2 3 3" xfId="8563" xr:uid="{00000000-0005-0000-0000-000076210000}"/>
    <cellStyle name="Normal 2 3 2 2 3 2 3 3 3" xfId="23664" xr:uid="{00000000-0005-0000-0000-0000735C0000}"/>
    <cellStyle name="Normal 2 3 2 2 3 2 3 5" xfId="18651" xr:uid="{00000000-0005-0000-0000-0000DE480000}"/>
    <cellStyle name="Normal 2 3 2 2 3 2 4" xfId="5202" xr:uid="{00000000-0005-0000-0000-000055140000}"/>
    <cellStyle name="Normal 2 3 2 2 3 2 4 2" xfId="15254" xr:uid="{00000000-0005-0000-0000-0000993B0000}"/>
    <cellStyle name="Normal 2 3 2 2 3 2 4 2 3" xfId="30352" xr:uid="{00000000-0005-0000-0000-000093760000}"/>
    <cellStyle name="Normal 2 3 2 2 3 2 4 3" xfId="10234" xr:uid="{00000000-0005-0000-0000-0000FD270000}"/>
    <cellStyle name="Normal 2 3 2 2 3 2 4 3 3" xfId="25335" xr:uid="{00000000-0005-0000-0000-0000FA620000}"/>
    <cellStyle name="Normal 2 3 2 2 3 2 4 5" xfId="20322" xr:uid="{00000000-0005-0000-0000-0000654F0000}"/>
    <cellStyle name="Normal 2 3 2 2 3 2 5" xfId="11912" xr:uid="{00000000-0005-0000-0000-00008B2E0000}"/>
    <cellStyle name="Normal 2 3 2 2 3 2 5 3" xfId="27010" xr:uid="{00000000-0005-0000-0000-000085690000}"/>
    <cellStyle name="Normal 2 3 2 2 3 2 6" xfId="6891" xr:uid="{00000000-0005-0000-0000-0000EE1A0000}"/>
    <cellStyle name="Normal 2 3 2 2 3 2 6 3" xfId="21993" xr:uid="{00000000-0005-0000-0000-0000EC550000}"/>
    <cellStyle name="Normal 2 3 2 2 3 2 8" xfId="16980" xr:uid="{00000000-0005-0000-0000-000057420000}"/>
    <cellStyle name="Normal 2 3 2 2 3 3" xfId="2238" xr:uid="{00000000-0005-0000-0000-0000C1080000}"/>
    <cellStyle name="Normal 2 3 2 2 3 3 2" xfId="3928" xr:uid="{00000000-0005-0000-0000-00005B0F0000}"/>
    <cellStyle name="Normal 2 3 2 2 3 3 2 2" xfId="14001" xr:uid="{00000000-0005-0000-0000-0000B4360000}"/>
    <cellStyle name="Normal 2 3 2 2 3 3 2 2 3" xfId="29099" xr:uid="{00000000-0005-0000-0000-0000AE710000}"/>
    <cellStyle name="Normal 2 3 2 2 3 3 2 3" xfId="8981" xr:uid="{00000000-0005-0000-0000-000018230000}"/>
    <cellStyle name="Normal 2 3 2 2 3 3 2 3 3" xfId="24082" xr:uid="{00000000-0005-0000-0000-0000155E0000}"/>
    <cellStyle name="Normal 2 3 2 2 3 3 2 5" xfId="19069" xr:uid="{00000000-0005-0000-0000-0000804A0000}"/>
    <cellStyle name="Normal 2 3 2 2 3 3 3" xfId="5620" xr:uid="{00000000-0005-0000-0000-0000F7150000}"/>
    <cellStyle name="Normal 2 3 2 2 3 3 3 2" xfId="15672" xr:uid="{00000000-0005-0000-0000-00003B3D0000}"/>
    <cellStyle name="Normal 2 3 2 2 3 3 3 2 3" xfId="30770" xr:uid="{00000000-0005-0000-0000-000035780000}"/>
    <cellStyle name="Normal 2 3 2 2 3 3 3 3" xfId="10652" xr:uid="{00000000-0005-0000-0000-00009F290000}"/>
    <cellStyle name="Normal 2 3 2 2 3 3 3 3 3" xfId="25753" xr:uid="{00000000-0005-0000-0000-00009C640000}"/>
    <cellStyle name="Normal 2 3 2 2 3 3 3 5" xfId="20740" xr:uid="{00000000-0005-0000-0000-000007510000}"/>
    <cellStyle name="Normal 2 3 2 2 3 3 4" xfId="12330" xr:uid="{00000000-0005-0000-0000-00002D300000}"/>
    <cellStyle name="Normal 2 3 2 2 3 3 4 3" xfId="27428" xr:uid="{00000000-0005-0000-0000-0000276B0000}"/>
    <cellStyle name="Normal 2 3 2 2 3 3 5" xfId="7309" xr:uid="{00000000-0005-0000-0000-0000901C0000}"/>
    <cellStyle name="Normal 2 3 2 2 3 3 5 3" xfId="22411" xr:uid="{00000000-0005-0000-0000-00008E570000}"/>
    <cellStyle name="Normal 2 3 2 2 3 3 7" xfId="17398" xr:uid="{00000000-0005-0000-0000-0000F9430000}"/>
    <cellStyle name="Normal 2 3 2 2 3 4" xfId="3091" xr:uid="{00000000-0005-0000-0000-0000160C0000}"/>
    <cellStyle name="Normal 2 3 2 2 3 4 2" xfId="13165" xr:uid="{00000000-0005-0000-0000-000070330000}"/>
    <cellStyle name="Normal 2 3 2 2 3 4 2 3" xfId="28263" xr:uid="{00000000-0005-0000-0000-00006A6E0000}"/>
    <cellStyle name="Normal 2 3 2 2 3 4 3" xfId="8145" xr:uid="{00000000-0005-0000-0000-0000D41F0000}"/>
    <cellStyle name="Normal 2 3 2 2 3 4 3 3" xfId="23246" xr:uid="{00000000-0005-0000-0000-0000D15A0000}"/>
    <cellStyle name="Normal 2 3 2 2 3 4 5" xfId="18233" xr:uid="{00000000-0005-0000-0000-00003C470000}"/>
    <cellStyle name="Normal 2 3 2 2 3 5" xfId="4784" xr:uid="{00000000-0005-0000-0000-0000B3120000}"/>
    <cellStyle name="Normal 2 3 2 2 3 5 2" xfId="14836" xr:uid="{00000000-0005-0000-0000-0000F7390000}"/>
    <cellStyle name="Normal 2 3 2 2 3 5 2 3" xfId="29934" xr:uid="{00000000-0005-0000-0000-0000F1740000}"/>
    <cellStyle name="Normal 2 3 2 2 3 5 3" xfId="9816" xr:uid="{00000000-0005-0000-0000-00005B260000}"/>
    <cellStyle name="Normal 2 3 2 2 3 5 3 3" xfId="24917" xr:uid="{00000000-0005-0000-0000-000058610000}"/>
    <cellStyle name="Normal 2 3 2 2 3 5 5" xfId="19904" xr:uid="{00000000-0005-0000-0000-0000C34D0000}"/>
    <cellStyle name="Normal 2 3 2 2 3 6" xfId="11494" xr:uid="{00000000-0005-0000-0000-0000E92C0000}"/>
    <cellStyle name="Normal 2 3 2 2 3 6 3" xfId="26592" xr:uid="{00000000-0005-0000-0000-0000E3670000}"/>
    <cellStyle name="Normal 2 3 2 2 3 7" xfId="6473" xr:uid="{00000000-0005-0000-0000-00004C190000}"/>
    <cellStyle name="Normal 2 3 2 2 3 7 3" xfId="21575" xr:uid="{00000000-0005-0000-0000-00004A540000}"/>
    <cellStyle name="Normal 2 3 2 2 3 9" xfId="16562" xr:uid="{00000000-0005-0000-0000-0000B5400000}"/>
    <cellStyle name="Normal 2 3 2 2 4" xfId="1609" xr:uid="{00000000-0005-0000-0000-00004C060000}"/>
    <cellStyle name="Normal 2 3 2 2 4 2" xfId="2448" xr:uid="{00000000-0005-0000-0000-000093090000}"/>
    <cellStyle name="Normal 2 3 2 2 4 2 2" xfId="4138" xr:uid="{00000000-0005-0000-0000-00002D100000}"/>
    <cellStyle name="Normal 2 3 2 2 4 2 2 2" xfId="14211" xr:uid="{00000000-0005-0000-0000-000086370000}"/>
    <cellStyle name="Normal 2 3 2 2 4 2 2 2 3" xfId="29309" xr:uid="{00000000-0005-0000-0000-000080720000}"/>
    <cellStyle name="Normal 2 3 2 2 4 2 2 3" xfId="9191" xr:uid="{00000000-0005-0000-0000-0000EA230000}"/>
    <cellStyle name="Normal 2 3 2 2 4 2 2 3 3" xfId="24292" xr:uid="{00000000-0005-0000-0000-0000E75E0000}"/>
    <cellStyle name="Normal 2 3 2 2 4 2 2 5" xfId="19279" xr:uid="{00000000-0005-0000-0000-0000524B0000}"/>
    <cellStyle name="Normal 2 3 2 2 4 2 3" xfId="5830" xr:uid="{00000000-0005-0000-0000-0000C9160000}"/>
    <cellStyle name="Normal 2 3 2 2 4 2 3 2" xfId="15882" xr:uid="{00000000-0005-0000-0000-00000D3E0000}"/>
    <cellStyle name="Normal 2 3 2 2 4 2 3 2 3" xfId="30980" xr:uid="{00000000-0005-0000-0000-000007790000}"/>
    <cellStyle name="Normal 2 3 2 2 4 2 3 3" xfId="10862" xr:uid="{00000000-0005-0000-0000-0000712A0000}"/>
    <cellStyle name="Normal 2 3 2 2 4 2 3 3 3" xfId="25963" xr:uid="{00000000-0005-0000-0000-00006E650000}"/>
    <cellStyle name="Normal 2 3 2 2 4 2 3 5" xfId="20950" xr:uid="{00000000-0005-0000-0000-0000D9510000}"/>
    <cellStyle name="Normal 2 3 2 2 4 2 4" xfId="12540" xr:uid="{00000000-0005-0000-0000-0000FF300000}"/>
    <cellStyle name="Normal 2 3 2 2 4 2 4 3" xfId="27638" xr:uid="{00000000-0005-0000-0000-0000F96B0000}"/>
    <cellStyle name="Normal 2 3 2 2 4 2 5" xfId="7519" xr:uid="{00000000-0005-0000-0000-0000621D0000}"/>
    <cellStyle name="Normal 2 3 2 2 4 2 5 3" xfId="22621" xr:uid="{00000000-0005-0000-0000-000060580000}"/>
    <cellStyle name="Normal 2 3 2 2 4 2 7" xfId="17608" xr:uid="{00000000-0005-0000-0000-0000CB440000}"/>
    <cellStyle name="Normal 2 3 2 2 4 3" xfId="3301" xr:uid="{00000000-0005-0000-0000-0000E80C0000}"/>
    <cellStyle name="Normal 2 3 2 2 4 3 2" xfId="13375" xr:uid="{00000000-0005-0000-0000-000042340000}"/>
    <cellStyle name="Normal 2 3 2 2 4 3 2 3" xfId="28473" xr:uid="{00000000-0005-0000-0000-00003C6F0000}"/>
    <cellStyle name="Normal 2 3 2 2 4 3 3" xfId="8355" xr:uid="{00000000-0005-0000-0000-0000A6200000}"/>
    <cellStyle name="Normal 2 3 2 2 4 3 3 3" xfId="23456" xr:uid="{00000000-0005-0000-0000-0000A35B0000}"/>
    <cellStyle name="Normal 2 3 2 2 4 3 5" xfId="18443" xr:uid="{00000000-0005-0000-0000-00000E480000}"/>
    <cellStyle name="Normal 2 3 2 2 4 4" xfId="4994" xr:uid="{00000000-0005-0000-0000-000085130000}"/>
    <cellStyle name="Normal 2 3 2 2 4 4 2" xfId="15046" xr:uid="{00000000-0005-0000-0000-0000C93A0000}"/>
    <cellStyle name="Normal 2 3 2 2 4 4 2 3" xfId="30144" xr:uid="{00000000-0005-0000-0000-0000C3750000}"/>
    <cellStyle name="Normal 2 3 2 2 4 4 3" xfId="10026" xr:uid="{00000000-0005-0000-0000-00002D270000}"/>
    <cellStyle name="Normal 2 3 2 2 4 4 3 3" xfId="25127" xr:uid="{00000000-0005-0000-0000-00002A620000}"/>
    <cellStyle name="Normal 2 3 2 2 4 4 5" xfId="20114" xr:uid="{00000000-0005-0000-0000-0000954E0000}"/>
    <cellStyle name="Normal 2 3 2 2 4 5" xfId="11704" xr:uid="{00000000-0005-0000-0000-0000BB2D0000}"/>
    <cellStyle name="Normal 2 3 2 2 4 5 3" xfId="26802" xr:uid="{00000000-0005-0000-0000-0000B5680000}"/>
    <cellStyle name="Normal 2 3 2 2 4 6" xfId="6683" xr:uid="{00000000-0005-0000-0000-00001E1A0000}"/>
    <cellStyle name="Normal 2 3 2 2 4 6 3" xfId="21785" xr:uid="{00000000-0005-0000-0000-00001C550000}"/>
    <cellStyle name="Normal 2 3 2 2 4 8" xfId="16772" xr:uid="{00000000-0005-0000-0000-000087410000}"/>
    <cellStyle name="Normal 2 3 2 2 5" xfId="2030" xr:uid="{00000000-0005-0000-0000-0000F1070000}"/>
    <cellStyle name="Normal 2 3 2 2 5 2" xfId="3720" xr:uid="{00000000-0005-0000-0000-00008B0E0000}"/>
    <cellStyle name="Normal 2 3 2 2 5 2 2" xfId="13793" xr:uid="{00000000-0005-0000-0000-0000E4350000}"/>
    <cellStyle name="Normal 2 3 2 2 5 2 2 3" xfId="28891" xr:uid="{00000000-0005-0000-0000-0000DE700000}"/>
    <cellStyle name="Normal 2 3 2 2 5 2 3" xfId="8773" xr:uid="{00000000-0005-0000-0000-000048220000}"/>
    <cellStyle name="Normal 2 3 2 2 5 2 3 3" xfId="23874" xr:uid="{00000000-0005-0000-0000-0000455D0000}"/>
    <cellStyle name="Normal 2 3 2 2 5 2 5" xfId="18861" xr:uid="{00000000-0005-0000-0000-0000B0490000}"/>
    <cellStyle name="Normal 2 3 2 2 5 3" xfId="5412" xr:uid="{00000000-0005-0000-0000-000027150000}"/>
    <cellStyle name="Normal 2 3 2 2 5 3 2" xfId="15464" xr:uid="{00000000-0005-0000-0000-00006B3C0000}"/>
    <cellStyle name="Normal 2 3 2 2 5 3 2 3" xfId="30562" xr:uid="{00000000-0005-0000-0000-000065770000}"/>
    <cellStyle name="Normal 2 3 2 2 5 3 3" xfId="10444" xr:uid="{00000000-0005-0000-0000-0000CF280000}"/>
    <cellStyle name="Normal 2 3 2 2 5 3 3 3" xfId="25545" xr:uid="{00000000-0005-0000-0000-0000CC630000}"/>
    <cellStyle name="Normal 2 3 2 2 5 3 5" xfId="20532" xr:uid="{00000000-0005-0000-0000-000037500000}"/>
    <cellStyle name="Normal 2 3 2 2 5 4" xfId="12122" xr:uid="{00000000-0005-0000-0000-00005D2F0000}"/>
    <cellStyle name="Normal 2 3 2 2 5 4 3" xfId="27220" xr:uid="{00000000-0005-0000-0000-0000576A0000}"/>
    <cellStyle name="Normal 2 3 2 2 5 5" xfId="7101" xr:uid="{00000000-0005-0000-0000-0000C01B0000}"/>
    <cellStyle name="Normal 2 3 2 2 5 5 3" xfId="22203" xr:uid="{00000000-0005-0000-0000-0000BE560000}"/>
    <cellStyle name="Normal 2 3 2 2 5 7" xfId="17190" xr:uid="{00000000-0005-0000-0000-000029430000}"/>
    <cellStyle name="Normal 2 3 2 2 6" xfId="2883" xr:uid="{00000000-0005-0000-0000-0000460B0000}"/>
    <cellStyle name="Normal 2 3 2 2 6 2" xfId="12957" xr:uid="{00000000-0005-0000-0000-0000A0320000}"/>
    <cellStyle name="Normal 2 3 2 2 6 2 3" xfId="28055" xr:uid="{00000000-0005-0000-0000-00009A6D0000}"/>
    <cellStyle name="Normal 2 3 2 2 6 3" xfId="7937" xr:uid="{00000000-0005-0000-0000-0000041F0000}"/>
    <cellStyle name="Normal 2 3 2 2 6 3 3" xfId="23038" xr:uid="{00000000-0005-0000-0000-0000015A0000}"/>
    <cellStyle name="Normal 2 3 2 2 6 5" xfId="18025" xr:uid="{00000000-0005-0000-0000-00006C460000}"/>
    <cellStyle name="Normal 2 3 2 2 7" xfId="4576" xr:uid="{00000000-0005-0000-0000-0000E3110000}"/>
    <cellStyle name="Normal 2 3 2 2 7 2" xfId="14628" xr:uid="{00000000-0005-0000-0000-000027390000}"/>
    <cellStyle name="Normal 2 3 2 2 7 2 3" xfId="29726" xr:uid="{00000000-0005-0000-0000-000021740000}"/>
    <cellStyle name="Normal 2 3 2 2 7 3" xfId="9608" xr:uid="{00000000-0005-0000-0000-00008B250000}"/>
    <cellStyle name="Normal 2 3 2 2 7 3 3" xfId="24709" xr:uid="{00000000-0005-0000-0000-000088600000}"/>
    <cellStyle name="Normal 2 3 2 2 7 5" xfId="19696" xr:uid="{00000000-0005-0000-0000-0000F34C0000}"/>
    <cellStyle name="Normal 2 3 2 2 8" xfId="11286" xr:uid="{00000000-0005-0000-0000-0000192C0000}"/>
    <cellStyle name="Normal 2 3 2 2 8 3" xfId="26384" xr:uid="{00000000-0005-0000-0000-000013670000}"/>
    <cellStyle name="Normal 2 3 2 2 9" xfId="6265" xr:uid="{00000000-0005-0000-0000-00007C180000}"/>
    <cellStyle name="Normal 2 3 2 2 9 3" xfId="21367" xr:uid="{00000000-0005-0000-0000-00007A530000}"/>
    <cellStyle name="Normal 2 3 2 3" xfId="1229" xr:uid="{00000000-0005-0000-0000-0000D0040000}"/>
    <cellStyle name="Normal 2 3 2 3 10" xfId="16406" xr:uid="{00000000-0005-0000-0000-000019400000}"/>
    <cellStyle name="Normal 2 3 2 3 2" xfId="1448" xr:uid="{00000000-0005-0000-0000-0000AB050000}"/>
    <cellStyle name="Normal 2 3 2 3 2 2" xfId="1869" xr:uid="{00000000-0005-0000-0000-000050070000}"/>
    <cellStyle name="Normal 2 3 2 3 2 2 2" xfId="2708" xr:uid="{00000000-0005-0000-0000-0000970A0000}"/>
    <cellStyle name="Normal 2 3 2 3 2 2 2 2" xfId="4398" xr:uid="{00000000-0005-0000-0000-000031110000}"/>
    <cellStyle name="Normal 2 3 2 3 2 2 2 2 2" xfId="14471" xr:uid="{00000000-0005-0000-0000-00008A380000}"/>
    <cellStyle name="Normal 2 3 2 3 2 2 2 2 2 3" xfId="29569" xr:uid="{00000000-0005-0000-0000-000084730000}"/>
    <cellStyle name="Normal 2 3 2 3 2 2 2 2 3" xfId="9451" xr:uid="{00000000-0005-0000-0000-0000EE240000}"/>
    <cellStyle name="Normal 2 3 2 3 2 2 2 2 3 3" xfId="24552" xr:uid="{00000000-0005-0000-0000-0000EB5F0000}"/>
    <cellStyle name="Normal 2 3 2 3 2 2 2 2 5" xfId="19539" xr:uid="{00000000-0005-0000-0000-0000564C0000}"/>
    <cellStyle name="Normal 2 3 2 3 2 2 2 3" xfId="6090" xr:uid="{00000000-0005-0000-0000-0000CD170000}"/>
    <cellStyle name="Normal 2 3 2 3 2 2 2 3 2" xfId="16142" xr:uid="{00000000-0005-0000-0000-0000113F0000}"/>
    <cellStyle name="Normal 2 3 2 3 2 2 2 3 2 3" xfId="31240" xr:uid="{00000000-0005-0000-0000-00000B7A0000}"/>
    <cellStyle name="Normal 2 3 2 3 2 2 2 3 3" xfId="11122" xr:uid="{00000000-0005-0000-0000-0000752B0000}"/>
    <cellStyle name="Normal 2 3 2 3 2 2 2 3 3 3" xfId="26223" xr:uid="{00000000-0005-0000-0000-000072660000}"/>
    <cellStyle name="Normal 2 3 2 3 2 2 2 3 5" xfId="21210" xr:uid="{00000000-0005-0000-0000-0000DD520000}"/>
    <cellStyle name="Normal 2 3 2 3 2 2 2 4" xfId="12800" xr:uid="{00000000-0005-0000-0000-000003320000}"/>
    <cellStyle name="Normal 2 3 2 3 2 2 2 4 3" xfId="27898" xr:uid="{00000000-0005-0000-0000-0000FD6C0000}"/>
    <cellStyle name="Normal 2 3 2 3 2 2 2 5" xfId="7779" xr:uid="{00000000-0005-0000-0000-0000661E0000}"/>
    <cellStyle name="Normal 2 3 2 3 2 2 2 5 3" xfId="22881" xr:uid="{00000000-0005-0000-0000-000064590000}"/>
    <cellStyle name="Normal 2 3 2 3 2 2 2 7" xfId="17868" xr:uid="{00000000-0005-0000-0000-0000CF450000}"/>
    <cellStyle name="Normal 2 3 2 3 2 2 3" xfId="3561" xr:uid="{00000000-0005-0000-0000-0000EC0D0000}"/>
    <cellStyle name="Normal 2 3 2 3 2 2 3 2" xfId="13635" xr:uid="{00000000-0005-0000-0000-000046350000}"/>
    <cellStyle name="Normal 2 3 2 3 2 2 3 2 3" xfId="28733" xr:uid="{00000000-0005-0000-0000-000040700000}"/>
    <cellStyle name="Normal 2 3 2 3 2 2 3 3" xfId="8615" xr:uid="{00000000-0005-0000-0000-0000AA210000}"/>
    <cellStyle name="Normal 2 3 2 3 2 2 3 3 3" xfId="23716" xr:uid="{00000000-0005-0000-0000-0000A75C0000}"/>
    <cellStyle name="Normal 2 3 2 3 2 2 3 5" xfId="18703" xr:uid="{00000000-0005-0000-0000-000012490000}"/>
    <cellStyle name="Normal 2 3 2 3 2 2 4" xfId="5254" xr:uid="{00000000-0005-0000-0000-000089140000}"/>
    <cellStyle name="Normal 2 3 2 3 2 2 4 2" xfId="15306" xr:uid="{00000000-0005-0000-0000-0000CD3B0000}"/>
    <cellStyle name="Normal 2 3 2 3 2 2 4 2 3" xfId="30404" xr:uid="{00000000-0005-0000-0000-0000C7760000}"/>
    <cellStyle name="Normal 2 3 2 3 2 2 4 3" xfId="10286" xr:uid="{00000000-0005-0000-0000-000031280000}"/>
    <cellStyle name="Normal 2 3 2 3 2 2 4 3 3" xfId="25387" xr:uid="{00000000-0005-0000-0000-00002E630000}"/>
    <cellStyle name="Normal 2 3 2 3 2 2 4 5" xfId="20374" xr:uid="{00000000-0005-0000-0000-0000994F0000}"/>
    <cellStyle name="Normal 2 3 2 3 2 2 5" xfId="11964" xr:uid="{00000000-0005-0000-0000-0000BF2E0000}"/>
    <cellStyle name="Normal 2 3 2 3 2 2 5 3" xfId="27062" xr:uid="{00000000-0005-0000-0000-0000B9690000}"/>
    <cellStyle name="Normal 2 3 2 3 2 2 6" xfId="6943" xr:uid="{00000000-0005-0000-0000-0000221B0000}"/>
    <cellStyle name="Normal 2 3 2 3 2 2 6 3" xfId="22045" xr:uid="{00000000-0005-0000-0000-000020560000}"/>
    <cellStyle name="Normal 2 3 2 3 2 2 8" xfId="17032" xr:uid="{00000000-0005-0000-0000-00008B420000}"/>
    <cellStyle name="Normal 2 3 2 3 2 3" xfId="2290" xr:uid="{00000000-0005-0000-0000-0000F5080000}"/>
    <cellStyle name="Normal 2 3 2 3 2 3 2" xfId="3980" xr:uid="{00000000-0005-0000-0000-00008F0F0000}"/>
    <cellStyle name="Normal 2 3 2 3 2 3 2 2" xfId="14053" xr:uid="{00000000-0005-0000-0000-0000E8360000}"/>
    <cellStyle name="Normal 2 3 2 3 2 3 2 2 3" xfId="29151" xr:uid="{00000000-0005-0000-0000-0000E2710000}"/>
    <cellStyle name="Normal 2 3 2 3 2 3 2 3" xfId="9033" xr:uid="{00000000-0005-0000-0000-00004C230000}"/>
    <cellStyle name="Normal 2 3 2 3 2 3 2 3 3" xfId="24134" xr:uid="{00000000-0005-0000-0000-0000495E0000}"/>
    <cellStyle name="Normal 2 3 2 3 2 3 2 5" xfId="19121" xr:uid="{00000000-0005-0000-0000-0000B44A0000}"/>
    <cellStyle name="Normal 2 3 2 3 2 3 3" xfId="5672" xr:uid="{00000000-0005-0000-0000-00002B160000}"/>
    <cellStyle name="Normal 2 3 2 3 2 3 3 2" xfId="15724" xr:uid="{00000000-0005-0000-0000-00006F3D0000}"/>
    <cellStyle name="Normal 2 3 2 3 2 3 3 2 3" xfId="30822" xr:uid="{00000000-0005-0000-0000-000069780000}"/>
    <cellStyle name="Normal 2 3 2 3 2 3 3 3" xfId="10704" xr:uid="{00000000-0005-0000-0000-0000D3290000}"/>
    <cellStyle name="Normal 2 3 2 3 2 3 3 3 3" xfId="25805" xr:uid="{00000000-0005-0000-0000-0000D0640000}"/>
    <cellStyle name="Normal 2 3 2 3 2 3 3 5" xfId="20792" xr:uid="{00000000-0005-0000-0000-00003B510000}"/>
    <cellStyle name="Normal 2 3 2 3 2 3 4" xfId="12382" xr:uid="{00000000-0005-0000-0000-000061300000}"/>
    <cellStyle name="Normal 2 3 2 3 2 3 4 3" xfId="27480" xr:uid="{00000000-0005-0000-0000-00005B6B0000}"/>
    <cellStyle name="Normal 2 3 2 3 2 3 5" xfId="7361" xr:uid="{00000000-0005-0000-0000-0000C41C0000}"/>
    <cellStyle name="Normal 2 3 2 3 2 3 5 3" xfId="22463" xr:uid="{00000000-0005-0000-0000-0000C2570000}"/>
    <cellStyle name="Normal 2 3 2 3 2 3 7" xfId="17450" xr:uid="{00000000-0005-0000-0000-00002D440000}"/>
    <cellStyle name="Normal 2 3 2 3 2 4" xfId="3143" xr:uid="{00000000-0005-0000-0000-00004A0C0000}"/>
    <cellStyle name="Normal 2 3 2 3 2 4 2" xfId="13217" xr:uid="{00000000-0005-0000-0000-0000A4330000}"/>
    <cellStyle name="Normal 2 3 2 3 2 4 2 3" xfId="28315" xr:uid="{00000000-0005-0000-0000-00009E6E0000}"/>
    <cellStyle name="Normal 2 3 2 3 2 4 3" xfId="8197" xr:uid="{00000000-0005-0000-0000-000008200000}"/>
    <cellStyle name="Normal 2 3 2 3 2 4 3 3" xfId="23298" xr:uid="{00000000-0005-0000-0000-0000055B0000}"/>
    <cellStyle name="Normal 2 3 2 3 2 4 5" xfId="18285" xr:uid="{00000000-0005-0000-0000-000070470000}"/>
    <cellStyle name="Normal 2 3 2 3 2 5" xfId="4836" xr:uid="{00000000-0005-0000-0000-0000E7120000}"/>
    <cellStyle name="Normal 2 3 2 3 2 5 2" xfId="14888" xr:uid="{00000000-0005-0000-0000-00002B3A0000}"/>
    <cellStyle name="Normal 2 3 2 3 2 5 2 3" xfId="29986" xr:uid="{00000000-0005-0000-0000-000025750000}"/>
    <cellStyle name="Normal 2 3 2 3 2 5 3" xfId="9868" xr:uid="{00000000-0005-0000-0000-00008F260000}"/>
    <cellStyle name="Normal 2 3 2 3 2 5 3 3" xfId="24969" xr:uid="{00000000-0005-0000-0000-00008C610000}"/>
    <cellStyle name="Normal 2 3 2 3 2 5 5" xfId="19956" xr:uid="{00000000-0005-0000-0000-0000F74D0000}"/>
    <cellStyle name="Normal 2 3 2 3 2 6" xfId="11546" xr:uid="{00000000-0005-0000-0000-00001D2D0000}"/>
    <cellStyle name="Normal 2 3 2 3 2 6 3" xfId="26644" xr:uid="{00000000-0005-0000-0000-000017680000}"/>
    <cellStyle name="Normal 2 3 2 3 2 7" xfId="6525" xr:uid="{00000000-0005-0000-0000-000080190000}"/>
    <cellStyle name="Normal 2 3 2 3 2 7 3" xfId="21627" xr:uid="{00000000-0005-0000-0000-00007E540000}"/>
    <cellStyle name="Normal 2 3 2 3 2 9" xfId="16614" xr:uid="{00000000-0005-0000-0000-0000E9400000}"/>
    <cellStyle name="Normal 2 3 2 3 3" xfId="1661" xr:uid="{00000000-0005-0000-0000-000080060000}"/>
    <cellStyle name="Normal 2 3 2 3 3 2" xfId="2500" xr:uid="{00000000-0005-0000-0000-0000C7090000}"/>
    <cellStyle name="Normal 2 3 2 3 3 2 2" xfId="4190" xr:uid="{00000000-0005-0000-0000-000061100000}"/>
    <cellStyle name="Normal 2 3 2 3 3 2 2 2" xfId="14263" xr:uid="{00000000-0005-0000-0000-0000BA370000}"/>
    <cellStyle name="Normal 2 3 2 3 3 2 2 2 3" xfId="29361" xr:uid="{00000000-0005-0000-0000-0000B4720000}"/>
    <cellStyle name="Normal 2 3 2 3 3 2 2 3" xfId="9243" xr:uid="{00000000-0005-0000-0000-00001E240000}"/>
    <cellStyle name="Normal 2 3 2 3 3 2 2 3 3" xfId="24344" xr:uid="{00000000-0005-0000-0000-00001B5F0000}"/>
    <cellStyle name="Normal 2 3 2 3 3 2 2 5" xfId="19331" xr:uid="{00000000-0005-0000-0000-0000864B0000}"/>
    <cellStyle name="Normal 2 3 2 3 3 2 3" xfId="5882" xr:uid="{00000000-0005-0000-0000-0000FD160000}"/>
    <cellStyle name="Normal 2 3 2 3 3 2 3 2" xfId="15934" xr:uid="{00000000-0005-0000-0000-0000413E0000}"/>
    <cellStyle name="Normal 2 3 2 3 3 2 3 2 3" xfId="31032" xr:uid="{00000000-0005-0000-0000-00003B790000}"/>
    <cellStyle name="Normal 2 3 2 3 3 2 3 3" xfId="10914" xr:uid="{00000000-0005-0000-0000-0000A52A0000}"/>
    <cellStyle name="Normal 2 3 2 3 3 2 3 3 3" xfId="26015" xr:uid="{00000000-0005-0000-0000-0000A2650000}"/>
    <cellStyle name="Normal 2 3 2 3 3 2 3 5" xfId="21002" xr:uid="{00000000-0005-0000-0000-00000D520000}"/>
    <cellStyle name="Normal 2 3 2 3 3 2 4" xfId="12592" xr:uid="{00000000-0005-0000-0000-000033310000}"/>
    <cellStyle name="Normal 2 3 2 3 3 2 4 3" xfId="27690" xr:uid="{00000000-0005-0000-0000-00002D6C0000}"/>
    <cellStyle name="Normal 2 3 2 3 3 2 5" xfId="7571" xr:uid="{00000000-0005-0000-0000-0000961D0000}"/>
    <cellStyle name="Normal 2 3 2 3 3 2 5 3" xfId="22673" xr:uid="{00000000-0005-0000-0000-000094580000}"/>
    <cellStyle name="Normal 2 3 2 3 3 2 7" xfId="17660" xr:uid="{00000000-0005-0000-0000-0000FF440000}"/>
    <cellStyle name="Normal 2 3 2 3 3 3" xfId="3353" xr:uid="{00000000-0005-0000-0000-00001C0D0000}"/>
    <cellStyle name="Normal 2 3 2 3 3 3 2" xfId="13427" xr:uid="{00000000-0005-0000-0000-000076340000}"/>
    <cellStyle name="Normal 2 3 2 3 3 3 2 3" xfId="28525" xr:uid="{00000000-0005-0000-0000-0000706F0000}"/>
    <cellStyle name="Normal 2 3 2 3 3 3 3" xfId="8407" xr:uid="{00000000-0005-0000-0000-0000DA200000}"/>
    <cellStyle name="Normal 2 3 2 3 3 3 3 3" xfId="23508" xr:uid="{00000000-0005-0000-0000-0000D75B0000}"/>
    <cellStyle name="Normal 2 3 2 3 3 3 5" xfId="18495" xr:uid="{00000000-0005-0000-0000-000042480000}"/>
    <cellStyle name="Normal 2 3 2 3 3 4" xfId="5046" xr:uid="{00000000-0005-0000-0000-0000B9130000}"/>
    <cellStyle name="Normal 2 3 2 3 3 4 2" xfId="15098" xr:uid="{00000000-0005-0000-0000-0000FD3A0000}"/>
    <cellStyle name="Normal 2 3 2 3 3 4 2 3" xfId="30196" xr:uid="{00000000-0005-0000-0000-0000F7750000}"/>
    <cellStyle name="Normal 2 3 2 3 3 4 3" xfId="10078" xr:uid="{00000000-0005-0000-0000-000061270000}"/>
    <cellStyle name="Normal 2 3 2 3 3 4 3 3" xfId="25179" xr:uid="{00000000-0005-0000-0000-00005E620000}"/>
    <cellStyle name="Normal 2 3 2 3 3 4 5" xfId="20166" xr:uid="{00000000-0005-0000-0000-0000C94E0000}"/>
    <cellStyle name="Normal 2 3 2 3 3 5" xfId="11756" xr:uid="{00000000-0005-0000-0000-0000EF2D0000}"/>
    <cellStyle name="Normal 2 3 2 3 3 5 3" xfId="26854" xr:uid="{00000000-0005-0000-0000-0000E9680000}"/>
    <cellStyle name="Normal 2 3 2 3 3 6" xfId="6735" xr:uid="{00000000-0005-0000-0000-0000521A0000}"/>
    <cellStyle name="Normal 2 3 2 3 3 6 3" xfId="21837" xr:uid="{00000000-0005-0000-0000-000050550000}"/>
    <cellStyle name="Normal 2 3 2 3 3 8" xfId="16824" xr:uid="{00000000-0005-0000-0000-0000BB410000}"/>
    <cellStyle name="Normal 2 3 2 3 4" xfId="2082" xr:uid="{00000000-0005-0000-0000-000025080000}"/>
    <cellStyle name="Normal 2 3 2 3 4 2" xfId="3772" xr:uid="{00000000-0005-0000-0000-0000BF0E0000}"/>
    <cellStyle name="Normal 2 3 2 3 4 2 2" xfId="13845" xr:uid="{00000000-0005-0000-0000-000018360000}"/>
    <cellStyle name="Normal 2 3 2 3 4 2 2 3" xfId="28943" xr:uid="{00000000-0005-0000-0000-000012710000}"/>
    <cellStyle name="Normal 2 3 2 3 4 2 3" xfId="8825" xr:uid="{00000000-0005-0000-0000-00007C220000}"/>
    <cellStyle name="Normal 2 3 2 3 4 2 3 3" xfId="23926" xr:uid="{00000000-0005-0000-0000-0000795D0000}"/>
    <cellStyle name="Normal 2 3 2 3 4 2 5" xfId="18913" xr:uid="{00000000-0005-0000-0000-0000E4490000}"/>
    <cellStyle name="Normal 2 3 2 3 4 3" xfId="5464" xr:uid="{00000000-0005-0000-0000-00005B150000}"/>
    <cellStyle name="Normal 2 3 2 3 4 3 2" xfId="15516" xr:uid="{00000000-0005-0000-0000-00009F3C0000}"/>
    <cellStyle name="Normal 2 3 2 3 4 3 2 3" xfId="30614" xr:uid="{00000000-0005-0000-0000-000099770000}"/>
    <cellStyle name="Normal 2 3 2 3 4 3 3" xfId="10496" xr:uid="{00000000-0005-0000-0000-000003290000}"/>
    <cellStyle name="Normal 2 3 2 3 4 3 3 3" xfId="25597" xr:uid="{00000000-0005-0000-0000-000000640000}"/>
    <cellStyle name="Normal 2 3 2 3 4 3 5" xfId="20584" xr:uid="{00000000-0005-0000-0000-00006B500000}"/>
    <cellStyle name="Normal 2 3 2 3 4 4" xfId="12174" xr:uid="{00000000-0005-0000-0000-0000912F0000}"/>
    <cellStyle name="Normal 2 3 2 3 4 4 3" xfId="27272" xr:uid="{00000000-0005-0000-0000-00008B6A0000}"/>
    <cellStyle name="Normal 2 3 2 3 4 5" xfId="7153" xr:uid="{00000000-0005-0000-0000-0000F41B0000}"/>
    <cellStyle name="Normal 2 3 2 3 4 5 3" xfId="22255" xr:uid="{00000000-0005-0000-0000-0000F2560000}"/>
    <cellStyle name="Normal 2 3 2 3 4 7" xfId="17242" xr:uid="{00000000-0005-0000-0000-00005D430000}"/>
    <cellStyle name="Normal 2 3 2 3 5" xfId="2935" xr:uid="{00000000-0005-0000-0000-00007A0B0000}"/>
    <cellStyle name="Normal 2 3 2 3 5 2" xfId="13009" xr:uid="{00000000-0005-0000-0000-0000D4320000}"/>
    <cellStyle name="Normal 2 3 2 3 5 2 3" xfId="28107" xr:uid="{00000000-0005-0000-0000-0000CE6D0000}"/>
    <cellStyle name="Normal 2 3 2 3 5 3" xfId="7989" xr:uid="{00000000-0005-0000-0000-0000381F0000}"/>
    <cellStyle name="Normal 2 3 2 3 5 3 3" xfId="23090" xr:uid="{00000000-0005-0000-0000-0000355A0000}"/>
    <cellStyle name="Normal 2 3 2 3 5 5" xfId="18077" xr:uid="{00000000-0005-0000-0000-0000A0460000}"/>
    <cellStyle name="Normal 2 3 2 3 6" xfId="4628" xr:uid="{00000000-0005-0000-0000-000017120000}"/>
    <cellStyle name="Normal 2 3 2 3 6 2" xfId="14680" xr:uid="{00000000-0005-0000-0000-00005B390000}"/>
    <cellStyle name="Normal 2 3 2 3 6 2 3" xfId="29778" xr:uid="{00000000-0005-0000-0000-000055740000}"/>
    <cellStyle name="Normal 2 3 2 3 6 3" xfId="9660" xr:uid="{00000000-0005-0000-0000-0000BF250000}"/>
    <cellStyle name="Normal 2 3 2 3 6 3 3" xfId="24761" xr:uid="{00000000-0005-0000-0000-0000BC600000}"/>
    <cellStyle name="Normal 2 3 2 3 6 5" xfId="19748" xr:uid="{00000000-0005-0000-0000-0000274D0000}"/>
    <cellStyle name="Normal 2 3 2 3 7" xfId="11338" xr:uid="{00000000-0005-0000-0000-00004D2C0000}"/>
    <cellStyle name="Normal 2 3 2 3 7 3" xfId="26436" xr:uid="{00000000-0005-0000-0000-000047670000}"/>
    <cellStyle name="Normal 2 3 2 3 8" xfId="6317" xr:uid="{00000000-0005-0000-0000-0000B0180000}"/>
    <cellStyle name="Normal 2 3 2 3 8 3" xfId="21419" xr:uid="{00000000-0005-0000-0000-0000AE530000}"/>
    <cellStyle name="Normal 2 3 2 4" xfId="1342" xr:uid="{00000000-0005-0000-0000-000041050000}"/>
    <cellStyle name="Normal 2 3 2 4 2" xfId="1765" xr:uid="{00000000-0005-0000-0000-0000E8060000}"/>
    <cellStyle name="Normal 2 3 2 4 2 2" xfId="2604" xr:uid="{00000000-0005-0000-0000-00002F0A0000}"/>
    <cellStyle name="Normal 2 3 2 4 2 2 2" xfId="4294" xr:uid="{00000000-0005-0000-0000-0000C9100000}"/>
    <cellStyle name="Normal 2 3 2 4 2 2 2 2" xfId="14367" xr:uid="{00000000-0005-0000-0000-000022380000}"/>
    <cellStyle name="Normal 2 3 2 4 2 2 2 2 3" xfId="29465" xr:uid="{00000000-0005-0000-0000-00001C730000}"/>
    <cellStyle name="Normal 2 3 2 4 2 2 2 3" xfId="9347" xr:uid="{00000000-0005-0000-0000-000086240000}"/>
    <cellStyle name="Normal 2 3 2 4 2 2 2 3 3" xfId="24448" xr:uid="{00000000-0005-0000-0000-0000835F0000}"/>
    <cellStyle name="Normal 2 3 2 4 2 2 2 5" xfId="19435" xr:uid="{00000000-0005-0000-0000-0000EE4B0000}"/>
    <cellStyle name="Normal 2 3 2 4 2 2 3" xfId="5986" xr:uid="{00000000-0005-0000-0000-000065170000}"/>
    <cellStyle name="Normal 2 3 2 4 2 2 3 2" xfId="16038" xr:uid="{00000000-0005-0000-0000-0000A93E0000}"/>
    <cellStyle name="Normal 2 3 2 4 2 2 3 2 3" xfId="31136" xr:uid="{00000000-0005-0000-0000-0000A3790000}"/>
    <cellStyle name="Normal 2 3 2 4 2 2 3 3" xfId="11018" xr:uid="{00000000-0005-0000-0000-00000D2B0000}"/>
    <cellStyle name="Normal 2 3 2 4 2 2 3 3 3" xfId="26119" xr:uid="{00000000-0005-0000-0000-00000A660000}"/>
    <cellStyle name="Normal 2 3 2 4 2 2 3 5" xfId="21106" xr:uid="{00000000-0005-0000-0000-000075520000}"/>
    <cellStyle name="Normal 2 3 2 4 2 2 4" xfId="12696" xr:uid="{00000000-0005-0000-0000-00009B310000}"/>
    <cellStyle name="Normal 2 3 2 4 2 2 4 3" xfId="27794" xr:uid="{00000000-0005-0000-0000-0000956C0000}"/>
    <cellStyle name="Normal 2 3 2 4 2 2 5" xfId="7675" xr:uid="{00000000-0005-0000-0000-0000FE1D0000}"/>
    <cellStyle name="Normal 2 3 2 4 2 2 5 3" xfId="22777" xr:uid="{00000000-0005-0000-0000-0000FC580000}"/>
    <cellStyle name="Normal 2 3 2 4 2 2 7" xfId="17764" xr:uid="{00000000-0005-0000-0000-000067450000}"/>
    <cellStyle name="Normal 2 3 2 4 2 3" xfId="3457" xr:uid="{00000000-0005-0000-0000-0000840D0000}"/>
    <cellStyle name="Normal 2 3 2 4 2 3 2" xfId="13531" xr:uid="{00000000-0005-0000-0000-0000DE340000}"/>
    <cellStyle name="Normal 2 3 2 4 2 3 2 3" xfId="28629" xr:uid="{00000000-0005-0000-0000-0000D86F0000}"/>
    <cellStyle name="Normal 2 3 2 4 2 3 3" xfId="8511" xr:uid="{00000000-0005-0000-0000-000042210000}"/>
    <cellStyle name="Normal 2 3 2 4 2 3 3 3" xfId="23612" xr:uid="{00000000-0005-0000-0000-00003F5C0000}"/>
    <cellStyle name="Normal 2 3 2 4 2 3 5" xfId="18599" xr:uid="{00000000-0005-0000-0000-0000AA480000}"/>
    <cellStyle name="Normal 2 3 2 4 2 4" xfId="5150" xr:uid="{00000000-0005-0000-0000-000021140000}"/>
    <cellStyle name="Normal 2 3 2 4 2 4 2" xfId="15202" xr:uid="{00000000-0005-0000-0000-0000653B0000}"/>
    <cellStyle name="Normal 2 3 2 4 2 4 2 3" xfId="30300" xr:uid="{00000000-0005-0000-0000-00005F760000}"/>
    <cellStyle name="Normal 2 3 2 4 2 4 3" xfId="10182" xr:uid="{00000000-0005-0000-0000-0000C9270000}"/>
    <cellStyle name="Normal 2 3 2 4 2 4 3 3" xfId="25283" xr:uid="{00000000-0005-0000-0000-0000C6620000}"/>
    <cellStyle name="Normal 2 3 2 4 2 4 5" xfId="20270" xr:uid="{00000000-0005-0000-0000-0000314F0000}"/>
    <cellStyle name="Normal 2 3 2 4 2 5" xfId="11860" xr:uid="{00000000-0005-0000-0000-0000572E0000}"/>
    <cellStyle name="Normal 2 3 2 4 2 5 3" xfId="26958" xr:uid="{00000000-0005-0000-0000-000051690000}"/>
    <cellStyle name="Normal 2 3 2 4 2 6" xfId="6839" xr:uid="{00000000-0005-0000-0000-0000BA1A0000}"/>
    <cellStyle name="Normal 2 3 2 4 2 6 3" xfId="21941" xr:uid="{00000000-0005-0000-0000-0000B8550000}"/>
    <cellStyle name="Normal 2 3 2 4 2 8" xfId="16928" xr:uid="{00000000-0005-0000-0000-000023420000}"/>
    <cellStyle name="Normal 2 3 2 4 3" xfId="2186" xr:uid="{00000000-0005-0000-0000-00008D080000}"/>
    <cellStyle name="Normal 2 3 2 4 3 2" xfId="3876" xr:uid="{00000000-0005-0000-0000-0000270F0000}"/>
    <cellStyle name="Normal 2 3 2 4 3 2 2" xfId="13949" xr:uid="{00000000-0005-0000-0000-000080360000}"/>
    <cellStyle name="Normal 2 3 2 4 3 2 2 3" xfId="29047" xr:uid="{00000000-0005-0000-0000-00007A710000}"/>
    <cellStyle name="Normal 2 3 2 4 3 2 3" xfId="8929" xr:uid="{00000000-0005-0000-0000-0000E4220000}"/>
    <cellStyle name="Normal 2 3 2 4 3 2 3 3" xfId="24030" xr:uid="{00000000-0005-0000-0000-0000E15D0000}"/>
    <cellStyle name="Normal 2 3 2 4 3 2 5" xfId="19017" xr:uid="{00000000-0005-0000-0000-00004C4A0000}"/>
    <cellStyle name="Normal 2 3 2 4 3 3" xfId="5568" xr:uid="{00000000-0005-0000-0000-0000C3150000}"/>
    <cellStyle name="Normal 2 3 2 4 3 3 2" xfId="15620" xr:uid="{00000000-0005-0000-0000-0000073D0000}"/>
    <cellStyle name="Normal 2 3 2 4 3 3 2 3" xfId="30718" xr:uid="{00000000-0005-0000-0000-000001780000}"/>
    <cellStyle name="Normal 2 3 2 4 3 3 3" xfId="10600" xr:uid="{00000000-0005-0000-0000-00006B290000}"/>
    <cellStyle name="Normal 2 3 2 4 3 3 3 3" xfId="25701" xr:uid="{00000000-0005-0000-0000-000068640000}"/>
    <cellStyle name="Normal 2 3 2 4 3 3 5" xfId="20688" xr:uid="{00000000-0005-0000-0000-0000D3500000}"/>
    <cellStyle name="Normal 2 3 2 4 3 4" xfId="12278" xr:uid="{00000000-0005-0000-0000-0000F92F0000}"/>
    <cellStyle name="Normal 2 3 2 4 3 4 3" xfId="27376" xr:uid="{00000000-0005-0000-0000-0000F36A0000}"/>
    <cellStyle name="Normal 2 3 2 4 3 5" xfId="7257" xr:uid="{00000000-0005-0000-0000-00005C1C0000}"/>
    <cellStyle name="Normal 2 3 2 4 3 5 3" xfId="22359" xr:uid="{00000000-0005-0000-0000-00005A570000}"/>
    <cellStyle name="Normal 2 3 2 4 3 7" xfId="17346" xr:uid="{00000000-0005-0000-0000-0000C5430000}"/>
    <cellStyle name="Normal 2 3 2 4 4" xfId="3039" xr:uid="{00000000-0005-0000-0000-0000E20B0000}"/>
    <cellStyle name="Normal 2 3 2 4 4 2" xfId="13113" xr:uid="{00000000-0005-0000-0000-00003C330000}"/>
    <cellStyle name="Normal 2 3 2 4 4 2 3" xfId="28211" xr:uid="{00000000-0005-0000-0000-0000366E0000}"/>
    <cellStyle name="Normal 2 3 2 4 4 3" xfId="8093" xr:uid="{00000000-0005-0000-0000-0000A01F0000}"/>
    <cellStyle name="Normal 2 3 2 4 4 3 3" xfId="23194" xr:uid="{00000000-0005-0000-0000-00009D5A0000}"/>
    <cellStyle name="Normal 2 3 2 4 4 5" xfId="18181" xr:uid="{00000000-0005-0000-0000-000008470000}"/>
    <cellStyle name="Normal 2 3 2 4 5" xfId="4732" xr:uid="{00000000-0005-0000-0000-00007F120000}"/>
    <cellStyle name="Normal 2 3 2 4 5 2" xfId="14784" xr:uid="{00000000-0005-0000-0000-0000C3390000}"/>
    <cellStyle name="Normal 2 3 2 4 5 2 3" xfId="29882" xr:uid="{00000000-0005-0000-0000-0000BD740000}"/>
    <cellStyle name="Normal 2 3 2 4 5 3" xfId="9764" xr:uid="{00000000-0005-0000-0000-000027260000}"/>
    <cellStyle name="Normal 2 3 2 4 5 3 3" xfId="24865" xr:uid="{00000000-0005-0000-0000-000024610000}"/>
    <cellStyle name="Normal 2 3 2 4 5 5" xfId="19852" xr:uid="{00000000-0005-0000-0000-00008F4D0000}"/>
    <cellStyle name="Normal 2 3 2 4 6" xfId="11442" xr:uid="{00000000-0005-0000-0000-0000B52C0000}"/>
    <cellStyle name="Normal 2 3 2 4 6 3" xfId="26540" xr:uid="{00000000-0005-0000-0000-0000AF670000}"/>
    <cellStyle name="Normal 2 3 2 4 7" xfId="6421" xr:uid="{00000000-0005-0000-0000-000018190000}"/>
    <cellStyle name="Normal 2 3 2 4 7 3" xfId="21523" xr:uid="{00000000-0005-0000-0000-000016540000}"/>
    <cellStyle name="Normal 2 3 2 4 9" xfId="16510" xr:uid="{00000000-0005-0000-0000-000081400000}"/>
    <cellStyle name="Normal 2 3 2 5" xfId="1555" xr:uid="{00000000-0005-0000-0000-000016060000}"/>
    <cellStyle name="Normal 2 3 2 5 2" xfId="2396" xr:uid="{00000000-0005-0000-0000-00005F090000}"/>
    <cellStyle name="Normal 2 3 2 5 2 2" xfId="4086" xr:uid="{00000000-0005-0000-0000-0000F90F0000}"/>
    <cellStyle name="Normal 2 3 2 5 2 2 2" xfId="14159" xr:uid="{00000000-0005-0000-0000-000052370000}"/>
    <cellStyle name="Normal 2 3 2 5 2 2 2 3" xfId="29257" xr:uid="{00000000-0005-0000-0000-00004C720000}"/>
    <cellStyle name="Normal 2 3 2 5 2 2 3" xfId="9139" xr:uid="{00000000-0005-0000-0000-0000B6230000}"/>
    <cellStyle name="Normal 2 3 2 5 2 2 3 3" xfId="24240" xr:uid="{00000000-0005-0000-0000-0000B35E0000}"/>
    <cellStyle name="Normal 2 3 2 5 2 2 5" xfId="19227" xr:uid="{00000000-0005-0000-0000-00001E4B0000}"/>
    <cellStyle name="Normal 2 3 2 5 2 3" xfId="5778" xr:uid="{00000000-0005-0000-0000-000095160000}"/>
    <cellStyle name="Normal 2 3 2 5 2 3 2" xfId="15830" xr:uid="{00000000-0005-0000-0000-0000D93D0000}"/>
    <cellStyle name="Normal 2 3 2 5 2 3 2 3" xfId="30928" xr:uid="{00000000-0005-0000-0000-0000D3780000}"/>
    <cellStyle name="Normal 2 3 2 5 2 3 3" xfId="10810" xr:uid="{00000000-0005-0000-0000-00003D2A0000}"/>
    <cellStyle name="Normal 2 3 2 5 2 3 3 3" xfId="25911" xr:uid="{00000000-0005-0000-0000-00003A650000}"/>
    <cellStyle name="Normal 2 3 2 5 2 3 5" xfId="20898" xr:uid="{00000000-0005-0000-0000-0000A5510000}"/>
    <cellStyle name="Normal 2 3 2 5 2 4" xfId="12488" xr:uid="{00000000-0005-0000-0000-0000CB300000}"/>
    <cellStyle name="Normal 2 3 2 5 2 4 3" xfId="27586" xr:uid="{00000000-0005-0000-0000-0000C56B0000}"/>
    <cellStyle name="Normal 2 3 2 5 2 5" xfId="7467" xr:uid="{00000000-0005-0000-0000-00002E1D0000}"/>
    <cellStyle name="Normal 2 3 2 5 2 5 3" xfId="22569" xr:uid="{00000000-0005-0000-0000-00002C580000}"/>
    <cellStyle name="Normal 2 3 2 5 2 7" xfId="17556" xr:uid="{00000000-0005-0000-0000-000097440000}"/>
    <cellStyle name="Normal 2 3 2 5 3" xfId="3249" xr:uid="{00000000-0005-0000-0000-0000B40C0000}"/>
    <cellStyle name="Normal 2 3 2 5 3 2" xfId="13323" xr:uid="{00000000-0005-0000-0000-00000E340000}"/>
    <cellStyle name="Normal 2 3 2 5 3 2 3" xfId="28421" xr:uid="{00000000-0005-0000-0000-0000086F0000}"/>
    <cellStyle name="Normal 2 3 2 5 3 3" xfId="8303" xr:uid="{00000000-0005-0000-0000-000072200000}"/>
    <cellStyle name="Normal 2 3 2 5 3 3 3" xfId="23404" xr:uid="{00000000-0005-0000-0000-00006F5B0000}"/>
    <cellStyle name="Normal 2 3 2 5 3 5" xfId="18391" xr:uid="{00000000-0005-0000-0000-0000DA470000}"/>
    <cellStyle name="Normal 2 3 2 5 4" xfId="4942" xr:uid="{00000000-0005-0000-0000-000051130000}"/>
    <cellStyle name="Normal 2 3 2 5 4 2" xfId="14994" xr:uid="{00000000-0005-0000-0000-0000953A0000}"/>
    <cellStyle name="Normal 2 3 2 5 4 2 3" xfId="30092" xr:uid="{00000000-0005-0000-0000-00008F750000}"/>
    <cellStyle name="Normal 2 3 2 5 4 3" xfId="9974" xr:uid="{00000000-0005-0000-0000-0000F9260000}"/>
    <cellStyle name="Normal 2 3 2 5 4 3 3" xfId="25075" xr:uid="{00000000-0005-0000-0000-0000F6610000}"/>
    <cellStyle name="Normal 2 3 2 5 4 5" xfId="20062" xr:uid="{00000000-0005-0000-0000-0000614E0000}"/>
    <cellStyle name="Normal 2 3 2 5 5" xfId="11652" xr:uid="{00000000-0005-0000-0000-0000872D0000}"/>
    <cellStyle name="Normal 2 3 2 5 5 3" xfId="26750" xr:uid="{00000000-0005-0000-0000-000081680000}"/>
    <cellStyle name="Normal 2 3 2 5 6" xfId="6631" xr:uid="{00000000-0005-0000-0000-0000EA190000}"/>
    <cellStyle name="Normal 2 3 2 5 6 3" xfId="21733" xr:uid="{00000000-0005-0000-0000-0000E8540000}"/>
    <cellStyle name="Normal 2 3 2 5 8" xfId="16720" xr:uid="{00000000-0005-0000-0000-000053410000}"/>
    <cellStyle name="Normal 2 3 2 6" xfId="1976" xr:uid="{00000000-0005-0000-0000-0000BB070000}"/>
    <cellStyle name="Normal 2 3 2 6 2" xfId="3668" xr:uid="{00000000-0005-0000-0000-0000570E0000}"/>
    <cellStyle name="Normal 2 3 2 6 2 2" xfId="13741" xr:uid="{00000000-0005-0000-0000-0000B0350000}"/>
    <cellStyle name="Normal 2 3 2 6 2 2 3" xfId="28839" xr:uid="{00000000-0005-0000-0000-0000AA700000}"/>
    <cellStyle name="Normal 2 3 2 6 2 3" xfId="8721" xr:uid="{00000000-0005-0000-0000-000014220000}"/>
    <cellStyle name="Normal 2 3 2 6 2 3 3" xfId="23822" xr:uid="{00000000-0005-0000-0000-0000115D0000}"/>
    <cellStyle name="Normal 2 3 2 6 2 5" xfId="18809" xr:uid="{00000000-0005-0000-0000-00007C490000}"/>
    <cellStyle name="Normal 2 3 2 6 3" xfId="5360" xr:uid="{00000000-0005-0000-0000-0000F3140000}"/>
    <cellStyle name="Normal 2 3 2 6 3 2" xfId="15412" xr:uid="{00000000-0005-0000-0000-0000373C0000}"/>
    <cellStyle name="Normal 2 3 2 6 3 2 3" xfId="30510" xr:uid="{00000000-0005-0000-0000-000031770000}"/>
    <cellStyle name="Normal 2 3 2 6 3 3" xfId="10392" xr:uid="{00000000-0005-0000-0000-00009B280000}"/>
    <cellStyle name="Normal 2 3 2 6 3 3 3" xfId="25493" xr:uid="{00000000-0005-0000-0000-000098630000}"/>
    <cellStyle name="Normal 2 3 2 6 3 5" xfId="20480" xr:uid="{00000000-0005-0000-0000-000003500000}"/>
    <cellStyle name="Normal 2 3 2 6 4" xfId="12070" xr:uid="{00000000-0005-0000-0000-0000292F0000}"/>
    <cellStyle name="Normal 2 3 2 6 4 3" xfId="27168" xr:uid="{00000000-0005-0000-0000-0000236A0000}"/>
    <cellStyle name="Normal 2 3 2 6 5" xfId="7049" xr:uid="{00000000-0005-0000-0000-00008C1B0000}"/>
    <cellStyle name="Normal 2 3 2 6 5 3" xfId="22151" xr:uid="{00000000-0005-0000-0000-00008A560000}"/>
    <cellStyle name="Normal 2 3 2 6 7" xfId="17138" xr:uid="{00000000-0005-0000-0000-0000F5420000}"/>
    <cellStyle name="Normal 2 3 2 7" xfId="2827" xr:uid="{00000000-0005-0000-0000-00000E0B0000}"/>
    <cellStyle name="Normal 2 3 2 7 2" xfId="12905" xr:uid="{00000000-0005-0000-0000-00006C320000}"/>
    <cellStyle name="Normal 2 3 2 7 2 3" xfId="28003" xr:uid="{00000000-0005-0000-0000-0000666D0000}"/>
    <cellStyle name="Normal 2 3 2 7 3" xfId="7885" xr:uid="{00000000-0005-0000-0000-0000D01E0000}"/>
    <cellStyle name="Normal 2 3 2 7 3 3" xfId="22986" xr:uid="{00000000-0005-0000-0000-0000CD590000}"/>
    <cellStyle name="Normal 2 3 2 7 5" xfId="17973" xr:uid="{00000000-0005-0000-0000-000038460000}"/>
    <cellStyle name="Normal 2 3 2 8" xfId="4521" xr:uid="{00000000-0005-0000-0000-0000AC110000}"/>
    <cellStyle name="Normal 2 3 2 8 2" xfId="14576" xr:uid="{00000000-0005-0000-0000-0000F3380000}"/>
    <cellStyle name="Normal 2 3 2 8 2 3" xfId="29674" xr:uid="{00000000-0005-0000-0000-0000ED730000}"/>
    <cellStyle name="Normal 2 3 2 8 3" xfId="9556" xr:uid="{00000000-0005-0000-0000-000057250000}"/>
    <cellStyle name="Normal 2 3 2 8 3 3" xfId="24657" xr:uid="{00000000-0005-0000-0000-000054600000}"/>
    <cellStyle name="Normal 2 3 2 8 5" xfId="19644" xr:uid="{00000000-0005-0000-0000-0000BF4C0000}"/>
    <cellStyle name="Normal 2 3 2 9" xfId="11232" xr:uid="{00000000-0005-0000-0000-0000E32B0000}"/>
    <cellStyle name="Normal 2 3 2 9 3" xfId="26332" xr:uid="{00000000-0005-0000-0000-0000DF660000}"/>
    <cellStyle name="Normal 2 3 3" xfId="844" xr:uid="{00000000-0005-0000-0000-00004E030000}"/>
    <cellStyle name="Normal 2 3 4" xfId="845" xr:uid="{00000000-0005-0000-0000-00004F030000}"/>
    <cellStyle name="Normal 2 3 4 10" xfId="6212" xr:uid="{00000000-0005-0000-0000-000047180000}"/>
    <cellStyle name="Normal 2 3 4 10 3" xfId="21316" xr:uid="{00000000-0005-0000-0000-000047530000}"/>
    <cellStyle name="Normal 2 3 4 12" xfId="16301" xr:uid="{00000000-0005-0000-0000-0000B03F0000}"/>
    <cellStyle name="Normal 2 3 4 2" xfId="1176" xr:uid="{00000000-0005-0000-0000-00009B040000}"/>
    <cellStyle name="Normal 2 3 4 2 11" xfId="16355" xr:uid="{00000000-0005-0000-0000-0000E63F0000}"/>
    <cellStyle name="Normal 2 3 4 2 2" xfId="1284" xr:uid="{00000000-0005-0000-0000-000007050000}"/>
    <cellStyle name="Normal 2 3 4 2 2 10" xfId="16459" xr:uid="{00000000-0005-0000-0000-00004E400000}"/>
    <cellStyle name="Normal 2 3 4 2 2 2" xfId="1501" xr:uid="{00000000-0005-0000-0000-0000E0050000}"/>
    <cellStyle name="Normal 2 3 4 2 2 2 2" xfId="1922" xr:uid="{00000000-0005-0000-0000-000085070000}"/>
    <cellStyle name="Normal 2 3 4 2 2 2 2 2" xfId="2761" xr:uid="{00000000-0005-0000-0000-0000CC0A0000}"/>
    <cellStyle name="Normal 2 3 4 2 2 2 2 2 2" xfId="4451" xr:uid="{00000000-0005-0000-0000-000066110000}"/>
    <cellStyle name="Normal 2 3 4 2 2 2 2 2 2 2" xfId="14524" xr:uid="{00000000-0005-0000-0000-0000BF380000}"/>
    <cellStyle name="Normal 2 3 4 2 2 2 2 2 2 2 3" xfId="29622" xr:uid="{00000000-0005-0000-0000-0000B9730000}"/>
    <cellStyle name="Normal 2 3 4 2 2 2 2 2 2 3" xfId="9504" xr:uid="{00000000-0005-0000-0000-000023250000}"/>
    <cellStyle name="Normal 2 3 4 2 2 2 2 2 2 3 3" xfId="24605" xr:uid="{00000000-0005-0000-0000-000020600000}"/>
    <cellStyle name="Normal 2 3 4 2 2 2 2 2 2 5" xfId="19592" xr:uid="{00000000-0005-0000-0000-00008B4C0000}"/>
    <cellStyle name="Normal 2 3 4 2 2 2 2 2 3" xfId="6143" xr:uid="{00000000-0005-0000-0000-000002180000}"/>
    <cellStyle name="Normal 2 3 4 2 2 2 2 2 3 2" xfId="16195" xr:uid="{00000000-0005-0000-0000-0000463F0000}"/>
    <cellStyle name="Normal 2 3 4 2 2 2 2 2 3 2 3" xfId="31293" xr:uid="{00000000-0005-0000-0000-0000407A0000}"/>
    <cellStyle name="Normal 2 3 4 2 2 2 2 2 3 3" xfId="11175" xr:uid="{00000000-0005-0000-0000-0000AA2B0000}"/>
    <cellStyle name="Normal 2 3 4 2 2 2 2 2 3 3 3" xfId="26276" xr:uid="{00000000-0005-0000-0000-0000A7660000}"/>
    <cellStyle name="Normal 2 3 4 2 2 2 2 2 3 5" xfId="21263" xr:uid="{00000000-0005-0000-0000-000012530000}"/>
    <cellStyle name="Normal 2 3 4 2 2 2 2 2 4" xfId="12853" xr:uid="{00000000-0005-0000-0000-000038320000}"/>
    <cellStyle name="Normal 2 3 4 2 2 2 2 2 4 3" xfId="27951" xr:uid="{00000000-0005-0000-0000-0000326D0000}"/>
    <cellStyle name="Normal 2 3 4 2 2 2 2 2 5" xfId="7832" xr:uid="{00000000-0005-0000-0000-00009B1E0000}"/>
    <cellStyle name="Normal 2 3 4 2 2 2 2 2 5 3" xfId="22934" xr:uid="{00000000-0005-0000-0000-000099590000}"/>
    <cellStyle name="Normal 2 3 4 2 2 2 2 2 7" xfId="17921" xr:uid="{00000000-0005-0000-0000-000004460000}"/>
    <cellStyle name="Normal 2 3 4 2 2 2 2 3" xfId="3614" xr:uid="{00000000-0005-0000-0000-0000210E0000}"/>
    <cellStyle name="Normal 2 3 4 2 2 2 2 3 2" xfId="13688" xr:uid="{00000000-0005-0000-0000-00007B350000}"/>
    <cellStyle name="Normal 2 3 4 2 2 2 2 3 2 3" xfId="28786" xr:uid="{00000000-0005-0000-0000-000075700000}"/>
    <cellStyle name="Normal 2 3 4 2 2 2 2 3 3" xfId="8668" xr:uid="{00000000-0005-0000-0000-0000DF210000}"/>
    <cellStyle name="Normal 2 3 4 2 2 2 2 3 3 3" xfId="23769" xr:uid="{00000000-0005-0000-0000-0000DC5C0000}"/>
    <cellStyle name="Normal 2 3 4 2 2 2 2 3 5" xfId="18756" xr:uid="{00000000-0005-0000-0000-000047490000}"/>
    <cellStyle name="Normal 2 3 4 2 2 2 2 4" xfId="5307" xr:uid="{00000000-0005-0000-0000-0000BE140000}"/>
    <cellStyle name="Normal 2 3 4 2 2 2 2 4 2" xfId="15359" xr:uid="{00000000-0005-0000-0000-0000023C0000}"/>
    <cellStyle name="Normal 2 3 4 2 2 2 2 4 2 3" xfId="30457" xr:uid="{00000000-0005-0000-0000-0000FC760000}"/>
    <cellStyle name="Normal 2 3 4 2 2 2 2 4 3" xfId="10339" xr:uid="{00000000-0005-0000-0000-000066280000}"/>
    <cellStyle name="Normal 2 3 4 2 2 2 2 4 3 3" xfId="25440" xr:uid="{00000000-0005-0000-0000-000063630000}"/>
    <cellStyle name="Normal 2 3 4 2 2 2 2 4 5" xfId="20427" xr:uid="{00000000-0005-0000-0000-0000CE4F0000}"/>
    <cellStyle name="Normal 2 3 4 2 2 2 2 5" xfId="12017" xr:uid="{00000000-0005-0000-0000-0000F42E0000}"/>
    <cellStyle name="Normal 2 3 4 2 2 2 2 5 3" xfId="27115" xr:uid="{00000000-0005-0000-0000-0000EE690000}"/>
    <cellStyle name="Normal 2 3 4 2 2 2 2 6" xfId="6996" xr:uid="{00000000-0005-0000-0000-0000571B0000}"/>
    <cellStyle name="Normal 2 3 4 2 2 2 2 6 3" xfId="22098" xr:uid="{00000000-0005-0000-0000-000055560000}"/>
    <cellStyle name="Normal 2 3 4 2 2 2 2 8" xfId="17085" xr:uid="{00000000-0005-0000-0000-0000C0420000}"/>
    <cellStyle name="Normal 2 3 4 2 2 2 3" xfId="2343" xr:uid="{00000000-0005-0000-0000-00002A090000}"/>
    <cellStyle name="Normal 2 3 4 2 2 2 3 2" xfId="4033" xr:uid="{00000000-0005-0000-0000-0000C40F0000}"/>
    <cellStyle name="Normal 2 3 4 2 2 2 3 2 2" xfId="14106" xr:uid="{00000000-0005-0000-0000-00001D370000}"/>
    <cellStyle name="Normal 2 3 4 2 2 2 3 2 2 3" xfId="29204" xr:uid="{00000000-0005-0000-0000-000017720000}"/>
    <cellStyle name="Normal 2 3 4 2 2 2 3 2 3" xfId="9086" xr:uid="{00000000-0005-0000-0000-000081230000}"/>
    <cellStyle name="Normal 2 3 4 2 2 2 3 2 3 3" xfId="24187" xr:uid="{00000000-0005-0000-0000-00007E5E0000}"/>
    <cellStyle name="Normal 2 3 4 2 2 2 3 2 5" xfId="19174" xr:uid="{00000000-0005-0000-0000-0000E94A0000}"/>
    <cellStyle name="Normal 2 3 4 2 2 2 3 3" xfId="5725" xr:uid="{00000000-0005-0000-0000-000060160000}"/>
    <cellStyle name="Normal 2 3 4 2 2 2 3 3 2" xfId="15777" xr:uid="{00000000-0005-0000-0000-0000A43D0000}"/>
    <cellStyle name="Normal 2 3 4 2 2 2 3 3 2 3" xfId="30875" xr:uid="{00000000-0005-0000-0000-00009E780000}"/>
    <cellStyle name="Normal 2 3 4 2 2 2 3 3 3" xfId="10757" xr:uid="{00000000-0005-0000-0000-0000082A0000}"/>
    <cellStyle name="Normal 2 3 4 2 2 2 3 3 3 3" xfId="25858" xr:uid="{00000000-0005-0000-0000-000005650000}"/>
    <cellStyle name="Normal 2 3 4 2 2 2 3 3 5" xfId="20845" xr:uid="{00000000-0005-0000-0000-000070510000}"/>
    <cellStyle name="Normal 2 3 4 2 2 2 3 4" xfId="12435" xr:uid="{00000000-0005-0000-0000-000096300000}"/>
    <cellStyle name="Normal 2 3 4 2 2 2 3 4 3" xfId="27533" xr:uid="{00000000-0005-0000-0000-0000906B0000}"/>
    <cellStyle name="Normal 2 3 4 2 2 2 3 5" xfId="7414" xr:uid="{00000000-0005-0000-0000-0000F91C0000}"/>
    <cellStyle name="Normal 2 3 4 2 2 2 3 5 3" xfId="22516" xr:uid="{00000000-0005-0000-0000-0000F7570000}"/>
    <cellStyle name="Normal 2 3 4 2 2 2 3 7" xfId="17503" xr:uid="{00000000-0005-0000-0000-000062440000}"/>
    <cellStyle name="Normal 2 3 4 2 2 2 4" xfId="3196" xr:uid="{00000000-0005-0000-0000-00007F0C0000}"/>
    <cellStyle name="Normal 2 3 4 2 2 2 4 2" xfId="13270" xr:uid="{00000000-0005-0000-0000-0000D9330000}"/>
    <cellStyle name="Normal 2 3 4 2 2 2 4 2 3" xfId="28368" xr:uid="{00000000-0005-0000-0000-0000D36E0000}"/>
    <cellStyle name="Normal 2 3 4 2 2 2 4 3" xfId="8250" xr:uid="{00000000-0005-0000-0000-00003D200000}"/>
    <cellStyle name="Normal 2 3 4 2 2 2 4 3 3" xfId="23351" xr:uid="{00000000-0005-0000-0000-00003A5B0000}"/>
    <cellStyle name="Normal 2 3 4 2 2 2 4 5" xfId="18338" xr:uid="{00000000-0005-0000-0000-0000A5470000}"/>
    <cellStyle name="Normal 2 3 4 2 2 2 5" xfId="4889" xr:uid="{00000000-0005-0000-0000-00001C130000}"/>
    <cellStyle name="Normal 2 3 4 2 2 2 5 2" xfId="14941" xr:uid="{00000000-0005-0000-0000-0000603A0000}"/>
    <cellStyle name="Normal 2 3 4 2 2 2 5 2 3" xfId="30039" xr:uid="{00000000-0005-0000-0000-00005A750000}"/>
    <cellStyle name="Normal 2 3 4 2 2 2 5 3" xfId="9921" xr:uid="{00000000-0005-0000-0000-0000C4260000}"/>
    <cellStyle name="Normal 2 3 4 2 2 2 5 3 3" xfId="25022" xr:uid="{00000000-0005-0000-0000-0000C1610000}"/>
    <cellStyle name="Normal 2 3 4 2 2 2 5 5" xfId="20009" xr:uid="{00000000-0005-0000-0000-00002C4E0000}"/>
    <cellStyle name="Normal 2 3 4 2 2 2 6" xfId="11599" xr:uid="{00000000-0005-0000-0000-0000522D0000}"/>
    <cellStyle name="Normal 2 3 4 2 2 2 6 3" xfId="26697" xr:uid="{00000000-0005-0000-0000-00004C680000}"/>
    <cellStyle name="Normal 2 3 4 2 2 2 7" xfId="6578" xr:uid="{00000000-0005-0000-0000-0000B5190000}"/>
    <cellStyle name="Normal 2 3 4 2 2 2 7 3" xfId="21680" xr:uid="{00000000-0005-0000-0000-0000B3540000}"/>
    <cellStyle name="Normal 2 3 4 2 2 2 9" xfId="16667" xr:uid="{00000000-0005-0000-0000-00001E410000}"/>
    <cellStyle name="Normal 2 3 4 2 2 3" xfId="1714" xr:uid="{00000000-0005-0000-0000-0000B5060000}"/>
    <cellStyle name="Normal 2 3 4 2 2 3 2" xfId="2553" xr:uid="{00000000-0005-0000-0000-0000FC090000}"/>
    <cellStyle name="Normal 2 3 4 2 2 3 2 2" xfId="4243" xr:uid="{00000000-0005-0000-0000-000096100000}"/>
    <cellStyle name="Normal 2 3 4 2 2 3 2 2 2" xfId="14316" xr:uid="{00000000-0005-0000-0000-0000EF370000}"/>
    <cellStyle name="Normal 2 3 4 2 2 3 2 2 2 3" xfId="29414" xr:uid="{00000000-0005-0000-0000-0000E9720000}"/>
    <cellStyle name="Normal 2 3 4 2 2 3 2 2 3" xfId="9296" xr:uid="{00000000-0005-0000-0000-000053240000}"/>
    <cellStyle name="Normal 2 3 4 2 2 3 2 2 3 3" xfId="24397" xr:uid="{00000000-0005-0000-0000-0000505F0000}"/>
    <cellStyle name="Normal 2 3 4 2 2 3 2 2 5" xfId="19384" xr:uid="{00000000-0005-0000-0000-0000BB4B0000}"/>
    <cellStyle name="Normal 2 3 4 2 2 3 2 3" xfId="5935" xr:uid="{00000000-0005-0000-0000-000032170000}"/>
    <cellStyle name="Normal 2 3 4 2 2 3 2 3 2" xfId="15987" xr:uid="{00000000-0005-0000-0000-0000763E0000}"/>
    <cellStyle name="Normal 2 3 4 2 2 3 2 3 2 3" xfId="31085" xr:uid="{00000000-0005-0000-0000-000070790000}"/>
    <cellStyle name="Normal 2 3 4 2 2 3 2 3 3" xfId="10967" xr:uid="{00000000-0005-0000-0000-0000DA2A0000}"/>
    <cellStyle name="Normal 2 3 4 2 2 3 2 3 3 3" xfId="26068" xr:uid="{00000000-0005-0000-0000-0000D7650000}"/>
    <cellStyle name="Normal 2 3 4 2 2 3 2 3 5" xfId="21055" xr:uid="{00000000-0005-0000-0000-000042520000}"/>
    <cellStyle name="Normal 2 3 4 2 2 3 2 4" xfId="12645" xr:uid="{00000000-0005-0000-0000-000068310000}"/>
    <cellStyle name="Normal 2 3 4 2 2 3 2 4 3" xfId="27743" xr:uid="{00000000-0005-0000-0000-0000626C0000}"/>
    <cellStyle name="Normal 2 3 4 2 2 3 2 5" xfId="7624" xr:uid="{00000000-0005-0000-0000-0000CB1D0000}"/>
    <cellStyle name="Normal 2 3 4 2 2 3 2 5 3" xfId="22726" xr:uid="{00000000-0005-0000-0000-0000C9580000}"/>
    <cellStyle name="Normal 2 3 4 2 2 3 2 7" xfId="17713" xr:uid="{00000000-0005-0000-0000-000034450000}"/>
    <cellStyle name="Normal 2 3 4 2 2 3 3" xfId="3406" xr:uid="{00000000-0005-0000-0000-0000510D0000}"/>
    <cellStyle name="Normal 2 3 4 2 2 3 3 2" xfId="13480" xr:uid="{00000000-0005-0000-0000-0000AB340000}"/>
    <cellStyle name="Normal 2 3 4 2 2 3 3 2 3" xfId="28578" xr:uid="{00000000-0005-0000-0000-0000A56F0000}"/>
    <cellStyle name="Normal 2 3 4 2 2 3 3 3" xfId="8460" xr:uid="{00000000-0005-0000-0000-00000F210000}"/>
    <cellStyle name="Normal 2 3 4 2 2 3 3 3 3" xfId="23561" xr:uid="{00000000-0005-0000-0000-00000C5C0000}"/>
    <cellStyle name="Normal 2 3 4 2 2 3 3 5" xfId="18548" xr:uid="{00000000-0005-0000-0000-000077480000}"/>
    <cellStyle name="Normal 2 3 4 2 2 3 4" xfId="5099" xr:uid="{00000000-0005-0000-0000-0000EE130000}"/>
    <cellStyle name="Normal 2 3 4 2 2 3 4 2" xfId="15151" xr:uid="{00000000-0005-0000-0000-0000323B0000}"/>
    <cellStyle name="Normal 2 3 4 2 2 3 4 2 3" xfId="30249" xr:uid="{00000000-0005-0000-0000-00002C760000}"/>
    <cellStyle name="Normal 2 3 4 2 2 3 4 3" xfId="10131" xr:uid="{00000000-0005-0000-0000-000096270000}"/>
    <cellStyle name="Normal 2 3 4 2 2 3 4 3 3" xfId="25232" xr:uid="{00000000-0005-0000-0000-000093620000}"/>
    <cellStyle name="Normal 2 3 4 2 2 3 4 5" xfId="20219" xr:uid="{00000000-0005-0000-0000-0000FE4E0000}"/>
    <cellStyle name="Normal 2 3 4 2 2 3 5" xfId="11809" xr:uid="{00000000-0005-0000-0000-0000242E0000}"/>
    <cellStyle name="Normal 2 3 4 2 2 3 5 3" xfId="26907" xr:uid="{00000000-0005-0000-0000-00001E690000}"/>
    <cellStyle name="Normal 2 3 4 2 2 3 6" xfId="6788" xr:uid="{00000000-0005-0000-0000-0000871A0000}"/>
    <cellStyle name="Normal 2 3 4 2 2 3 6 3" xfId="21890" xr:uid="{00000000-0005-0000-0000-000085550000}"/>
    <cellStyle name="Normal 2 3 4 2 2 3 8" xfId="16877" xr:uid="{00000000-0005-0000-0000-0000F0410000}"/>
    <cellStyle name="Normal 2 3 4 2 2 4" xfId="2135" xr:uid="{00000000-0005-0000-0000-00005A080000}"/>
    <cellStyle name="Normal 2 3 4 2 2 4 2" xfId="3825" xr:uid="{00000000-0005-0000-0000-0000F40E0000}"/>
    <cellStyle name="Normal 2 3 4 2 2 4 2 2" xfId="13898" xr:uid="{00000000-0005-0000-0000-00004D360000}"/>
    <cellStyle name="Normal 2 3 4 2 2 4 2 2 3" xfId="28996" xr:uid="{00000000-0005-0000-0000-000047710000}"/>
    <cellStyle name="Normal 2 3 4 2 2 4 2 3" xfId="8878" xr:uid="{00000000-0005-0000-0000-0000B1220000}"/>
    <cellStyle name="Normal 2 3 4 2 2 4 2 3 3" xfId="23979" xr:uid="{00000000-0005-0000-0000-0000AE5D0000}"/>
    <cellStyle name="Normal 2 3 4 2 2 4 2 5" xfId="18966" xr:uid="{00000000-0005-0000-0000-0000194A0000}"/>
    <cellStyle name="Normal 2 3 4 2 2 4 3" xfId="5517" xr:uid="{00000000-0005-0000-0000-000090150000}"/>
    <cellStyle name="Normal 2 3 4 2 2 4 3 2" xfId="15569" xr:uid="{00000000-0005-0000-0000-0000D43C0000}"/>
    <cellStyle name="Normal 2 3 4 2 2 4 3 2 3" xfId="30667" xr:uid="{00000000-0005-0000-0000-0000CE770000}"/>
    <cellStyle name="Normal 2 3 4 2 2 4 3 3" xfId="10549" xr:uid="{00000000-0005-0000-0000-000038290000}"/>
    <cellStyle name="Normal 2 3 4 2 2 4 3 3 3" xfId="25650" xr:uid="{00000000-0005-0000-0000-000035640000}"/>
    <cellStyle name="Normal 2 3 4 2 2 4 3 5" xfId="20637" xr:uid="{00000000-0005-0000-0000-0000A0500000}"/>
    <cellStyle name="Normal 2 3 4 2 2 4 4" xfId="12227" xr:uid="{00000000-0005-0000-0000-0000C62F0000}"/>
    <cellStyle name="Normal 2 3 4 2 2 4 4 3" xfId="27325" xr:uid="{00000000-0005-0000-0000-0000C06A0000}"/>
    <cellStyle name="Normal 2 3 4 2 2 4 5" xfId="7206" xr:uid="{00000000-0005-0000-0000-0000291C0000}"/>
    <cellStyle name="Normal 2 3 4 2 2 4 5 3" xfId="22308" xr:uid="{00000000-0005-0000-0000-000027570000}"/>
    <cellStyle name="Normal 2 3 4 2 2 4 7" xfId="17295" xr:uid="{00000000-0005-0000-0000-000092430000}"/>
    <cellStyle name="Normal 2 3 4 2 2 5" xfId="2988" xr:uid="{00000000-0005-0000-0000-0000AF0B0000}"/>
    <cellStyle name="Normal 2 3 4 2 2 5 2" xfId="13062" xr:uid="{00000000-0005-0000-0000-000009330000}"/>
    <cellStyle name="Normal 2 3 4 2 2 5 2 3" xfId="28160" xr:uid="{00000000-0005-0000-0000-0000036E0000}"/>
    <cellStyle name="Normal 2 3 4 2 2 5 3" xfId="8042" xr:uid="{00000000-0005-0000-0000-00006D1F0000}"/>
    <cellStyle name="Normal 2 3 4 2 2 5 3 3" xfId="23143" xr:uid="{00000000-0005-0000-0000-00006A5A0000}"/>
    <cellStyle name="Normal 2 3 4 2 2 5 5" xfId="18130" xr:uid="{00000000-0005-0000-0000-0000D5460000}"/>
    <cellStyle name="Normal 2 3 4 2 2 6" xfId="4681" xr:uid="{00000000-0005-0000-0000-00004C120000}"/>
    <cellStyle name="Normal 2 3 4 2 2 6 2" xfId="14733" xr:uid="{00000000-0005-0000-0000-000090390000}"/>
    <cellStyle name="Normal 2 3 4 2 2 6 2 3" xfId="29831" xr:uid="{00000000-0005-0000-0000-00008A740000}"/>
    <cellStyle name="Normal 2 3 4 2 2 6 3" xfId="9713" xr:uid="{00000000-0005-0000-0000-0000F4250000}"/>
    <cellStyle name="Normal 2 3 4 2 2 6 3 3" xfId="24814" xr:uid="{00000000-0005-0000-0000-0000F1600000}"/>
    <cellStyle name="Normal 2 3 4 2 2 6 5" xfId="19801" xr:uid="{00000000-0005-0000-0000-00005C4D0000}"/>
    <cellStyle name="Normal 2 3 4 2 2 7" xfId="11391" xr:uid="{00000000-0005-0000-0000-0000822C0000}"/>
    <cellStyle name="Normal 2 3 4 2 2 7 3" xfId="26489" xr:uid="{00000000-0005-0000-0000-00007C670000}"/>
    <cellStyle name="Normal 2 3 4 2 2 8" xfId="6370" xr:uid="{00000000-0005-0000-0000-0000E5180000}"/>
    <cellStyle name="Normal 2 3 4 2 2 8 3" xfId="21472" xr:uid="{00000000-0005-0000-0000-0000E3530000}"/>
    <cellStyle name="Normal 2 3 4 2 3" xfId="1397" xr:uid="{00000000-0005-0000-0000-000078050000}"/>
    <cellStyle name="Normal 2 3 4 2 3 2" xfId="1818" xr:uid="{00000000-0005-0000-0000-00001D070000}"/>
    <cellStyle name="Normal 2 3 4 2 3 2 2" xfId="2657" xr:uid="{00000000-0005-0000-0000-0000640A0000}"/>
    <cellStyle name="Normal 2 3 4 2 3 2 2 2" xfId="4347" xr:uid="{00000000-0005-0000-0000-0000FE100000}"/>
    <cellStyle name="Normal 2 3 4 2 3 2 2 2 2" xfId="14420" xr:uid="{00000000-0005-0000-0000-000057380000}"/>
    <cellStyle name="Normal 2 3 4 2 3 2 2 2 2 3" xfId="29518" xr:uid="{00000000-0005-0000-0000-000051730000}"/>
    <cellStyle name="Normal 2 3 4 2 3 2 2 2 3" xfId="9400" xr:uid="{00000000-0005-0000-0000-0000BB240000}"/>
    <cellStyle name="Normal 2 3 4 2 3 2 2 2 3 3" xfId="24501" xr:uid="{00000000-0005-0000-0000-0000B85F0000}"/>
    <cellStyle name="Normal 2 3 4 2 3 2 2 2 5" xfId="19488" xr:uid="{00000000-0005-0000-0000-0000234C0000}"/>
    <cellStyle name="Normal 2 3 4 2 3 2 2 3" xfId="6039" xr:uid="{00000000-0005-0000-0000-00009A170000}"/>
    <cellStyle name="Normal 2 3 4 2 3 2 2 3 2" xfId="16091" xr:uid="{00000000-0005-0000-0000-0000DE3E0000}"/>
    <cellStyle name="Normal 2 3 4 2 3 2 2 3 2 3" xfId="31189" xr:uid="{00000000-0005-0000-0000-0000D8790000}"/>
    <cellStyle name="Normal 2 3 4 2 3 2 2 3 3" xfId="11071" xr:uid="{00000000-0005-0000-0000-0000422B0000}"/>
    <cellStyle name="Normal 2 3 4 2 3 2 2 3 3 3" xfId="26172" xr:uid="{00000000-0005-0000-0000-00003F660000}"/>
    <cellStyle name="Normal 2 3 4 2 3 2 2 3 5" xfId="21159" xr:uid="{00000000-0005-0000-0000-0000AA520000}"/>
    <cellStyle name="Normal 2 3 4 2 3 2 2 4" xfId="12749" xr:uid="{00000000-0005-0000-0000-0000D0310000}"/>
    <cellStyle name="Normal 2 3 4 2 3 2 2 4 3" xfId="27847" xr:uid="{00000000-0005-0000-0000-0000CA6C0000}"/>
    <cellStyle name="Normal 2 3 4 2 3 2 2 5" xfId="7728" xr:uid="{00000000-0005-0000-0000-0000331E0000}"/>
    <cellStyle name="Normal 2 3 4 2 3 2 2 5 3" xfId="22830" xr:uid="{00000000-0005-0000-0000-000031590000}"/>
    <cellStyle name="Normal 2 3 4 2 3 2 2 7" xfId="17817" xr:uid="{00000000-0005-0000-0000-00009C450000}"/>
    <cellStyle name="Normal 2 3 4 2 3 2 3" xfId="3510" xr:uid="{00000000-0005-0000-0000-0000B90D0000}"/>
    <cellStyle name="Normal 2 3 4 2 3 2 3 2" xfId="13584" xr:uid="{00000000-0005-0000-0000-000013350000}"/>
    <cellStyle name="Normal 2 3 4 2 3 2 3 2 3" xfId="28682" xr:uid="{00000000-0005-0000-0000-00000D700000}"/>
    <cellStyle name="Normal 2 3 4 2 3 2 3 3" xfId="8564" xr:uid="{00000000-0005-0000-0000-000077210000}"/>
    <cellStyle name="Normal 2 3 4 2 3 2 3 3 3" xfId="23665" xr:uid="{00000000-0005-0000-0000-0000745C0000}"/>
    <cellStyle name="Normal 2 3 4 2 3 2 3 5" xfId="18652" xr:uid="{00000000-0005-0000-0000-0000DF480000}"/>
    <cellStyle name="Normal 2 3 4 2 3 2 4" xfId="5203" xr:uid="{00000000-0005-0000-0000-000056140000}"/>
    <cellStyle name="Normal 2 3 4 2 3 2 4 2" xfId="15255" xr:uid="{00000000-0005-0000-0000-00009A3B0000}"/>
    <cellStyle name="Normal 2 3 4 2 3 2 4 2 3" xfId="30353" xr:uid="{00000000-0005-0000-0000-000094760000}"/>
    <cellStyle name="Normal 2 3 4 2 3 2 4 3" xfId="10235" xr:uid="{00000000-0005-0000-0000-0000FE270000}"/>
    <cellStyle name="Normal 2 3 4 2 3 2 4 3 3" xfId="25336" xr:uid="{00000000-0005-0000-0000-0000FB620000}"/>
    <cellStyle name="Normal 2 3 4 2 3 2 4 5" xfId="20323" xr:uid="{00000000-0005-0000-0000-0000664F0000}"/>
    <cellStyle name="Normal 2 3 4 2 3 2 5" xfId="11913" xr:uid="{00000000-0005-0000-0000-00008C2E0000}"/>
    <cellStyle name="Normal 2 3 4 2 3 2 5 3" xfId="27011" xr:uid="{00000000-0005-0000-0000-000086690000}"/>
    <cellStyle name="Normal 2 3 4 2 3 2 6" xfId="6892" xr:uid="{00000000-0005-0000-0000-0000EF1A0000}"/>
    <cellStyle name="Normal 2 3 4 2 3 2 6 3" xfId="21994" xr:uid="{00000000-0005-0000-0000-0000ED550000}"/>
    <cellStyle name="Normal 2 3 4 2 3 2 8" xfId="16981" xr:uid="{00000000-0005-0000-0000-000058420000}"/>
    <cellStyle name="Normal 2 3 4 2 3 3" xfId="2239" xr:uid="{00000000-0005-0000-0000-0000C2080000}"/>
    <cellStyle name="Normal 2 3 4 2 3 3 2" xfId="3929" xr:uid="{00000000-0005-0000-0000-00005C0F0000}"/>
    <cellStyle name="Normal 2 3 4 2 3 3 2 2" xfId="14002" xr:uid="{00000000-0005-0000-0000-0000B5360000}"/>
    <cellStyle name="Normal 2 3 4 2 3 3 2 2 3" xfId="29100" xr:uid="{00000000-0005-0000-0000-0000AF710000}"/>
    <cellStyle name="Normal 2 3 4 2 3 3 2 3" xfId="8982" xr:uid="{00000000-0005-0000-0000-000019230000}"/>
    <cellStyle name="Normal 2 3 4 2 3 3 2 3 3" xfId="24083" xr:uid="{00000000-0005-0000-0000-0000165E0000}"/>
    <cellStyle name="Normal 2 3 4 2 3 3 2 5" xfId="19070" xr:uid="{00000000-0005-0000-0000-0000814A0000}"/>
    <cellStyle name="Normal 2 3 4 2 3 3 3" xfId="5621" xr:uid="{00000000-0005-0000-0000-0000F8150000}"/>
    <cellStyle name="Normal 2 3 4 2 3 3 3 2" xfId="15673" xr:uid="{00000000-0005-0000-0000-00003C3D0000}"/>
    <cellStyle name="Normal 2 3 4 2 3 3 3 2 3" xfId="30771" xr:uid="{00000000-0005-0000-0000-000036780000}"/>
    <cellStyle name="Normal 2 3 4 2 3 3 3 3" xfId="10653" xr:uid="{00000000-0005-0000-0000-0000A0290000}"/>
    <cellStyle name="Normal 2 3 4 2 3 3 3 3 3" xfId="25754" xr:uid="{00000000-0005-0000-0000-00009D640000}"/>
    <cellStyle name="Normal 2 3 4 2 3 3 3 5" xfId="20741" xr:uid="{00000000-0005-0000-0000-000008510000}"/>
    <cellStyle name="Normal 2 3 4 2 3 3 4" xfId="12331" xr:uid="{00000000-0005-0000-0000-00002E300000}"/>
    <cellStyle name="Normal 2 3 4 2 3 3 4 3" xfId="27429" xr:uid="{00000000-0005-0000-0000-0000286B0000}"/>
    <cellStyle name="Normal 2 3 4 2 3 3 5" xfId="7310" xr:uid="{00000000-0005-0000-0000-0000911C0000}"/>
    <cellStyle name="Normal 2 3 4 2 3 3 5 3" xfId="22412" xr:uid="{00000000-0005-0000-0000-00008F570000}"/>
    <cellStyle name="Normal 2 3 4 2 3 3 7" xfId="17399" xr:uid="{00000000-0005-0000-0000-0000FA430000}"/>
    <cellStyle name="Normal 2 3 4 2 3 4" xfId="3092" xr:uid="{00000000-0005-0000-0000-0000170C0000}"/>
    <cellStyle name="Normal 2 3 4 2 3 4 2" xfId="13166" xr:uid="{00000000-0005-0000-0000-000071330000}"/>
    <cellStyle name="Normal 2 3 4 2 3 4 2 3" xfId="28264" xr:uid="{00000000-0005-0000-0000-00006B6E0000}"/>
    <cellStyle name="Normal 2 3 4 2 3 4 3" xfId="8146" xr:uid="{00000000-0005-0000-0000-0000D51F0000}"/>
    <cellStyle name="Normal 2 3 4 2 3 4 3 3" xfId="23247" xr:uid="{00000000-0005-0000-0000-0000D25A0000}"/>
    <cellStyle name="Normal 2 3 4 2 3 4 5" xfId="18234" xr:uid="{00000000-0005-0000-0000-00003D470000}"/>
    <cellStyle name="Normal 2 3 4 2 3 5" xfId="4785" xr:uid="{00000000-0005-0000-0000-0000B4120000}"/>
    <cellStyle name="Normal 2 3 4 2 3 5 2" xfId="14837" xr:uid="{00000000-0005-0000-0000-0000F8390000}"/>
    <cellStyle name="Normal 2 3 4 2 3 5 2 3" xfId="29935" xr:uid="{00000000-0005-0000-0000-0000F2740000}"/>
    <cellStyle name="Normal 2 3 4 2 3 5 3" xfId="9817" xr:uid="{00000000-0005-0000-0000-00005C260000}"/>
    <cellStyle name="Normal 2 3 4 2 3 5 3 3" xfId="24918" xr:uid="{00000000-0005-0000-0000-000059610000}"/>
    <cellStyle name="Normal 2 3 4 2 3 5 5" xfId="19905" xr:uid="{00000000-0005-0000-0000-0000C44D0000}"/>
    <cellStyle name="Normal 2 3 4 2 3 6" xfId="11495" xr:uid="{00000000-0005-0000-0000-0000EA2C0000}"/>
    <cellStyle name="Normal 2 3 4 2 3 6 3" xfId="26593" xr:uid="{00000000-0005-0000-0000-0000E4670000}"/>
    <cellStyle name="Normal 2 3 4 2 3 7" xfId="6474" xr:uid="{00000000-0005-0000-0000-00004D190000}"/>
    <cellStyle name="Normal 2 3 4 2 3 7 3" xfId="21576" xr:uid="{00000000-0005-0000-0000-00004B540000}"/>
    <cellStyle name="Normal 2 3 4 2 3 9" xfId="16563" xr:uid="{00000000-0005-0000-0000-0000B6400000}"/>
    <cellStyle name="Normal 2 3 4 2 4" xfId="1610" xr:uid="{00000000-0005-0000-0000-00004D060000}"/>
    <cellStyle name="Normal 2 3 4 2 4 2" xfId="2449" xr:uid="{00000000-0005-0000-0000-000094090000}"/>
    <cellStyle name="Normal 2 3 4 2 4 2 2" xfId="4139" xr:uid="{00000000-0005-0000-0000-00002E100000}"/>
    <cellStyle name="Normal 2 3 4 2 4 2 2 2" xfId="14212" xr:uid="{00000000-0005-0000-0000-000087370000}"/>
    <cellStyle name="Normal 2 3 4 2 4 2 2 2 3" xfId="29310" xr:uid="{00000000-0005-0000-0000-000081720000}"/>
    <cellStyle name="Normal 2 3 4 2 4 2 2 3" xfId="9192" xr:uid="{00000000-0005-0000-0000-0000EB230000}"/>
    <cellStyle name="Normal 2 3 4 2 4 2 2 3 3" xfId="24293" xr:uid="{00000000-0005-0000-0000-0000E85E0000}"/>
    <cellStyle name="Normal 2 3 4 2 4 2 2 5" xfId="19280" xr:uid="{00000000-0005-0000-0000-0000534B0000}"/>
    <cellStyle name="Normal 2 3 4 2 4 2 3" xfId="5831" xr:uid="{00000000-0005-0000-0000-0000CA160000}"/>
    <cellStyle name="Normal 2 3 4 2 4 2 3 2" xfId="15883" xr:uid="{00000000-0005-0000-0000-00000E3E0000}"/>
    <cellStyle name="Normal 2 3 4 2 4 2 3 2 3" xfId="30981" xr:uid="{00000000-0005-0000-0000-000008790000}"/>
    <cellStyle name="Normal 2 3 4 2 4 2 3 3" xfId="10863" xr:uid="{00000000-0005-0000-0000-0000722A0000}"/>
    <cellStyle name="Normal 2 3 4 2 4 2 3 3 3" xfId="25964" xr:uid="{00000000-0005-0000-0000-00006F650000}"/>
    <cellStyle name="Normal 2 3 4 2 4 2 3 5" xfId="20951" xr:uid="{00000000-0005-0000-0000-0000DA510000}"/>
    <cellStyle name="Normal 2 3 4 2 4 2 4" xfId="12541" xr:uid="{00000000-0005-0000-0000-000000310000}"/>
    <cellStyle name="Normal 2 3 4 2 4 2 4 3" xfId="27639" xr:uid="{00000000-0005-0000-0000-0000FA6B0000}"/>
    <cellStyle name="Normal 2 3 4 2 4 2 5" xfId="7520" xr:uid="{00000000-0005-0000-0000-0000631D0000}"/>
    <cellStyle name="Normal 2 3 4 2 4 2 5 3" xfId="22622" xr:uid="{00000000-0005-0000-0000-000061580000}"/>
    <cellStyle name="Normal 2 3 4 2 4 2 7" xfId="17609" xr:uid="{00000000-0005-0000-0000-0000CC440000}"/>
    <cellStyle name="Normal 2 3 4 2 4 3" xfId="3302" xr:uid="{00000000-0005-0000-0000-0000E90C0000}"/>
    <cellStyle name="Normal 2 3 4 2 4 3 2" xfId="13376" xr:uid="{00000000-0005-0000-0000-000043340000}"/>
    <cellStyle name="Normal 2 3 4 2 4 3 2 3" xfId="28474" xr:uid="{00000000-0005-0000-0000-00003D6F0000}"/>
    <cellStyle name="Normal 2 3 4 2 4 3 3" xfId="8356" xr:uid="{00000000-0005-0000-0000-0000A7200000}"/>
    <cellStyle name="Normal 2 3 4 2 4 3 3 3" xfId="23457" xr:uid="{00000000-0005-0000-0000-0000A45B0000}"/>
    <cellStyle name="Normal 2 3 4 2 4 3 5" xfId="18444" xr:uid="{00000000-0005-0000-0000-00000F480000}"/>
    <cellStyle name="Normal 2 3 4 2 4 4" xfId="4995" xr:uid="{00000000-0005-0000-0000-000086130000}"/>
    <cellStyle name="Normal 2 3 4 2 4 4 2" xfId="15047" xr:uid="{00000000-0005-0000-0000-0000CA3A0000}"/>
    <cellStyle name="Normal 2 3 4 2 4 4 2 3" xfId="30145" xr:uid="{00000000-0005-0000-0000-0000C4750000}"/>
    <cellStyle name="Normal 2 3 4 2 4 4 3" xfId="10027" xr:uid="{00000000-0005-0000-0000-00002E270000}"/>
    <cellStyle name="Normal 2 3 4 2 4 4 3 3" xfId="25128" xr:uid="{00000000-0005-0000-0000-00002B620000}"/>
    <cellStyle name="Normal 2 3 4 2 4 4 5" xfId="20115" xr:uid="{00000000-0005-0000-0000-0000964E0000}"/>
    <cellStyle name="Normal 2 3 4 2 4 5" xfId="11705" xr:uid="{00000000-0005-0000-0000-0000BC2D0000}"/>
    <cellStyle name="Normal 2 3 4 2 4 5 3" xfId="26803" xr:uid="{00000000-0005-0000-0000-0000B6680000}"/>
    <cellStyle name="Normal 2 3 4 2 4 6" xfId="6684" xr:uid="{00000000-0005-0000-0000-00001F1A0000}"/>
    <cellStyle name="Normal 2 3 4 2 4 6 3" xfId="21786" xr:uid="{00000000-0005-0000-0000-00001D550000}"/>
    <cellStyle name="Normal 2 3 4 2 4 8" xfId="16773" xr:uid="{00000000-0005-0000-0000-000088410000}"/>
    <cellStyle name="Normal 2 3 4 2 5" xfId="2031" xr:uid="{00000000-0005-0000-0000-0000F2070000}"/>
    <cellStyle name="Normal 2 3 4 2 5 2" xfId="3721" xr:uid="{00000000-0005-0000-0000-00008C0E0000}"/>
    <cellStyle name="Normal 2 3 4 2 5 2 2" xfId="13794" xr:uid="{00000000-0005-0000-0000-0000E5350000}"/>
    <cellStyle name="Normal 2 3 4 2 5 2 2 3" xfId="28892" xr:uid="{00000000-0005-0000-0000-0000DF700000}"/>
    <cellStyle name="Normal 2 3 4 2 5 2 3" xfId="8774" xr:uid="{00000000-0005-0000-0000-000049220000}"/>
    <cellStyle name="Normal 2 3 4 2 5 2 3 3" xfId="23875" xr:uid="{00000000-0005-0000-0000-0000465D0000}"/>
    <cellStyle name="Normal 2 3 4 2 5 2 5" xfId="18862" xr:uid="{00000000-0005-0000-0000-0000B1490000}"/>
    <cellStyle name="Normal 2 3 4 2 5 3" xfId="5413" xr:uid="{00000000-0005-0000-0000-000028150000}"/>
    <cellStyle name="Normal 2 3 4 2 5 3 2" xfId="15465" xr:uid="{00000000-0005-0000-0000-00006C3C0000}"/>
    <cellStyle name="Normal 2 3 4 2 5 3 2 3" xfId="30563" xr:uid="{00000000-0005-0000-0000-000066770000}"/>
    <cellStyle name="Normal 2 3 4 2 5 3 3" xfId="10445" xr:uid="{00000000-0005-0000-0000-0000D0280000}"/>
    <cellStyle name="Normal 2 3 4 2 5 3 3 3" xfId="25546" xr:uid="{00000000-0005-0000-0000-0000CD630000}"/>
    <cellStyle name="Normal 2 3 4 2 5 3 5" xfId="20533" xr:uid="{00000000-0005-0000-0000-000038500000}"/>
    <cellStyle name="Normal 2 3 4 2 5 4" xfId="12123" xr:uid="{00000000-0005-0000-0000-00005E2F0000}"/>
    <cellStyle name="Normal 2 3 4 2 5 4 3" xfId="27221" xr:uid="{00000000-0005-0000-0000-0000586A0000}"/>
    <cellStyle name="Normal 2 3 4 2 5 5" xfId="7102" xr:uid="{00000000-0005-0000-0000-0000C11B0000}"/>
    <cellStyle name="Normal 2 3 4 2 5 5 3" xfId="22204" xr:uid="{00000000-0005-0000-0000-0000BF560000}"/>
    <cellStyle name="Normal 2 3 4 2 5 7" xfId="17191" xr:uid="{00000000-0005-0000-0000-00002A430000}"/>
    <cellStyle name="Normal 2 3 4 2 6" xfId="2884" xr:uid="{00000000-0005-0000-0000-0000470B0000}"/>
    <cellStyle name="Normal 2 3 4 2 6 2" xfId="12958" xr:uid="{00000000-0005-0000-0000-0000A1320000}"/>
    <cellStyle name="Normal 2 3 4 2 6 2 3" xfId="28056" xr:uid="{00000000-0005-0000-0000-00009B6D0000}"/>
    <cellStyle name="Normal 2 3 4 2 6 3" xfId="7938" xr:uid="{00000000-0005-0000-0000-0000051F0000}"/>
    <cellStyle name="Normal 2 3 4 2 6 3 3" xfId="23039" xr:uid="{00000000-0005-0000-0000-0000025A0000}"/>
    <cellStyle name="Normal 2 3 4 2 6 5" xfId="18026" xr:uid="{00000000-0005-0000-0000-00006D460000}"/>
    <cellStyle name="Normal 2 3 4 2 7" xfId="4577" xr:uid="{00000000-0005-0000-0000-0000E4110000}"/>
    <cellStyle name="Normal 2 3 4 2 7 2" xfId="14629" xr:uid="{00000000-0005-0000-0000-000028390000}"/>
    <cellStyle name="Normal 2 3 4 2 7 2 3" xfId="29727" xr:uid="{00000000-0005-0000-0000-000022740000}"/>
    <cellStyle name="Normal 2 3 4 2 7 3" xfId="9609" xr:uid="{00000000-0005-0000-0000-00008C250000}"/>
    <cellStyle name="Normal 2 3 4 2 7 3 3" xfId="24710" xr:uid="{00000000-0005-0000-0000-000089600000}"/>
    <cellStyle name="Normal 2 3 4 2 7 5" xfId="19697" xr:uid="{00000000-0005-0000-0000-0000F44C0000}"/>
    <cellStyle name="Normal 2 3 4 2 8" xfId="11287" xr:uid="{00000000-0005-0000-0000-00001A2C0000}"/>
    <cellStyle name="Normal 2 3 4 2 8 3" xfId="26385" xr:uid="{00000000-0005-0000-0000-000014670000}"/>
    <cellStyle name="Normal 2 3 4 2 9" xfId="6266" xr:uid="{00000000-0005-0000-0000-00007D180000}"/>
    <cellStyle name="Normal 2 3 4 2 9 3" xfId="21368" xr:uid="{00000000-0005-0000-0000-00007B530000}"/>
    <cellStyle name="Normal 2 3 4 3" xfId="1230" xr:uid="{00000000-0005-0000-0000-0000D1040000}"/>
    <cellStyle name="Normal 2 3 4 3 10" xfId="16407" xr:uid="{00000000-0005-0000-0000-00001A400000}"/>
    <cellStyle name="Normal 2 3 4 3 2" xfId="1449" xr:uid="{00000000-0005-0000-0000-0000AC050000}"/>
    <cellStyle name="Normal 2 3 4 3 2 2" xfId="1870" xr:uid="{00000000-0005-0000-0000-000051070000}"/>
    <cellStyle name="Normal 2 3 4 3 2 2 2" xfId="2709" xr:uid="{00000000-0005-0000-0000-0000980A0000}"/>
    <cellStyle name="Normal 2 3 4 3 2 2 2 2" xfId="4399" xr:uid="{00000000-0005-0000-0000-000032110000}"/>
    <cellStyle name="Normal 2 3 4 3 2 2 2 2 2" xfId="14472" xr:uid="{00000000-0005-0000-0000-00008B380000}"/>
    <cellStyle name="Normal 2 3 4 3 2 2 2 2 2 3" xfId="29570" xr:uid="{00000000-0005-0000-0000-000085730000}"/>
    <cellStyle name="Normal 2 3 4 3 2 2 2 2 3" xfId="9452" xr:uid="{00000000-0005-0000-0000-0000EF240000}"/>
    <cellStyle name="Normal 2 3 4 3 2 2 2 2 3 3" xfId="24553" xr:uid="{00000000-0005-0000-0000-0000EC5F0000}"/>
    <cellStyle name="Normal 2 3 4 3 2 2 2 2 5" xfId="19540" xr:uid="{00000000-0005-0000-0000-0000574C0000}"/>
    <cellStyle name="Normal 2 3 4 3 2 2 2 3" xfId="6091" xr:uid="{00000000-0005-0000-0000-0000CE170000}"/>
    <cellStyle name="Normal 2 3 4 3 2 2 2 3 2" xfId="16143" xr:uid="{00000000-0005-0000-0000-0000123F0000}"/>
    <cellStyle name="Normal 2 3 4 3 2 2 2 3 2 3" xfId="31241" xr:uid="{00000000-0005-0000-0000-00000C7A0000}"/>
    <cellStyle name="Normal 2 3 4 3 2 2 2 3 3" xfId="11123" xr:uid="{00000000-0005-0000-0000-0000762B0000}"/>
    <cellStyle name="Normal 2 3 4 3 2 2 2 3 3 3" xfId="26224" xr:uid="{00000000-0005-0000-0000-000073660000}"/>
    <cellStyle name="Normal 2 3 4 3 2 2 2 3 5" xfId="21211" xr:uid="{00000000-0005-0000-0000-0000DE520000}"/>
    <cellStyle name="Normal 2 3 4 3 2 2 2 4" xfId="12801" xr:uid="{00000000-0005-0000-0000-000004320000}"/>
    <cellStyle name="Normal 2 3 4 3 2 2 2 4 3" xfId="27899" xr:uid="{00000000-0005-0000-0000-0000FE6C0000}"/>
    <cellStyle name="Normal 2 3 4 3 2 2 2 5" xfId="7780" xr:uid="{00000000-0005-0000-0000-0000671E0000}"/>
    <cellStyle name="Normal 2 3 4 3 2 2 2 5 3" xfId="22882" xr:uid="{00000000-0005-0000-0000-000065590000}"/>
    <cellStyle name="Normal 2 3 4 3 2 2 2 7" xfId="17869" xr:uid="{00000000-0005-0000-0000-0000D0450000}"/>
    <cellStyle name="Normal 2 3 4 3 2 2 3" xfId="3562" xr:uid="{00000000-0005-0000-0000-0000ED0D0000}"/>
    <cellStyle name="Normal 2 3 4 3 2 2 3 2" xfId="13636" xr:uid="{00000000-0005-0000-0000-000047350000}"/>
    <cellStyle name="Normal 2 3 4 3 2 2 3 2 3" xfId="28734" xr:uid="{00000000-0005-0000-0000-000041700000}"/>
    <cellStyle name="Normal 2 3 4 3 2 2 3 3" xfId="8616" xr:uid="{00000000-0005-0000-0000-0000AB210000}"/>
    <cellStyle name="Normal 2 3 4 3 2 2 3 3 3" xfId="23717" xr:uid="{00000000-0005-0000-0000-0000A85C0000}"/>
    <cellStyle name="Normal 2 3 4 3 2 2 3 5" xfId="18704" xr:uid="{00000000-0005-0000-0000-000013490000}"/>
    <cellStyle name="Normal 2 3 4 3 2 2 4" xfId="5255" xr:uid="{00000000-0005-0000-0000-00008A140000}"/>
    <cellStyle name="Normal 2 3 4 3 2 2 4 2" xfId="15307" xr:uid="{00000000-0005-0000-0000-0000CE3B0000}"/>
    <cellStyle name="Normal 2 3 4 3 2 2 4 2 3" xfId="30405" xr:uid="{00000000-0005-0000-0000-0000C8760000}"/>
    <cellStyle name="Normal 2 3 4 3 2 2 4 3" xfId="10287" xr:uid="{00000000-0005-0000-0000-000032280000}"/>
    <cellStyle name="Normal 2 3 4 3 2 2 4 3 3" xfId="25388" xr:uid="{00000000-0005-0000-0000-00002F630000}"/>
    <cellStyle name="Normal 2 3 4 3 2 2 4 5" xfId="20375" xr:uid="{00000000-0005-0000-0000-00009A4F0000}"/>
    <cellStyle name="Normal 2 3 4 3 2 2 5" xfId="11965" xr:uid="{00000000-0005-0000-0000-0000C02E0000}"/>
    <cellStyle name="Normal 2 3 4 3 2 2 5 3" xfId="27063" xr:uid="{00000000-0005-0000-0000-0000BA690000}"/>
    <cellStyle name="Normal 2 3 4 3 2 2 6" xfId="6944" xr:uid="{00000000-0005-0000-0000-0000231B0000}"/>
    <cellStyle name="Normal 2 3 4 3 2 2 6 3" xfId="22046" xr:uid="{00000000-0005-0000-0000-000021560000}"/>
    <cellStyle name="Normal 2 3 4 3 2 2 8" xfId="17033" xr:uid="{00000000-0005-0000-0000-00008C420000}"/>
    <cellStyle name="Normal 2 3 4 3 2 3" xfId="2291" xr:uid="{00000000-0005-0000-0000-0000F6080000}"/>
    <cellStyle name="Normal 2 3 4 3 2 3 2" xfId="3981" xr:uid="{00000000-0005-0000-0000-0000900F0000}"/>
    <cellStyle name="Normal 2 3 4 3 2 3 2 2" xfId="14054" xr:uid="{00000000-0005-0000-0000-0000E9360000}"/>
    <cellStyle name="Normal 2 3 4 3 2 3 2 2 3" xfId="29152" xr:uid="{00000000-0005-0000-0000-0000E3710000}"/>
    <cellStyle name="Normal 2 3 4 3 2 3 2 3" xfId="9034" xr:uid="{00000000-0005-0000-0000-00004D230000}"/>
    <cellStyle name="Normal 2 3 4 3 2 3 2 3 3" xfId="24135" xr:uid="{00000000-0005-0000-0000-00004A5E0000}"/>
    <cellStyle name="Normal 2 3 4 3 2 3 2 5" xfId="19122" xr:uid="{00000000-0005-0000-0000-0000B54A0000}"/>
    <cellStyle name="Normal 2 3 4 3 2 3 3" xfId="5673" xr:uid="{00000000-0005-0000-0000-00002C160000}"/>
    <cellStyle name="Normal 2 3 4 3 2 3 3 2" xfId="15725" xr:uid="{00000000-0005-0000-0000-0000703D0000}"/>
    <cellStyle name="Normal 2 3 4 3 2 3 3 2 3" xfId="30823" xr:uid="{00000000-0005-0000-0000-00006A780000}"/>
    <cellStyle name="Normal 2 3 4 3 2 3 3 3" xfId="10705" xr:uid="{00000000-0005-0000-0000-0000D4290000}"/>
    <cellStyle name="Normal 2 3 4 3 2 3 3 3 3" xfId="25806" xr:uid="{00000000-0005-0000-0000-0000D1640000}"/>
    <cellStyle name="Normal 2 3 4 3 2 3 3 5" xfId="20793" xr:uid="{00000000-0005-0000-0000-00003C510000}"/>
    <cellStyle name="Normal 2 3 4 3 2 3 4" xfId="12383" xr:uid="{00000000-0005-0000-0000-000062300000}"/>
    <cellStyle name="Normal 2 3 4 3 2 3 4 3" xfId="27481" xr:uid="{00000000-0005-0000-0000-00005C6B0000}"/>
    <cellStyle name="Normal 2 3 4 3 2 3 5" xfId="7362" xr:uid="{00000000-0005-0000-0000-0000C51C0000}"/>
    <cellStyle name="Normal 2 3 4 3 2 3 5 3" xfId="22464" xr:uid="{00000000-0005-0000-0000-0000C3570000}"/>
    <cellStyle name="Normal 2 3 4 3 2 3 7" xfId="17451" xr:uid="{00000000-0005-0000-0000-00002E440000}"/>
    <cellStyle name="Normal 2 3 4 3 2 4" xfId="3144" xr:uid="{00000000-0005-0000-0000-00004B0C0000}"/>
    <cellStyle name="Normal 2 3 4 3 2 4 2" xfId="13218" xr:uid="{00000000-0005-0000-0000-0000A5330000}"/>
    <cellStyle name="Normal 2 3 4 3 2 4 2 3" xfId="28316" xr:uid="{00000000-0005-0000-0000-00009F6E0000}"/>
    <cellStyle name="Normal 2 3 4 3 2 4 3" xfId="8198" xr:uid="{00000000-0005-0000-0000-000009200000}"/>
    <cellStyle name="Normal 2 3 4 3 2 4 3 3" xfId="23299" xr:uid="{00000000-0005-0000-0000-0000065B0000}"/>
    <cellStyle name="Normal 2 3 4 3 2 4 5" xfId="18286" xr:uid="{00000000-0005-0000-0000-000071470000}"/>
    <cellStyle name="Normal 2 3 4 3 2 5" xfId="4837" xr:uid="{00000000-0005-0000-0000-0000E8120000}"/>
    <cellStyle name="Normal 2 3 4 3 2 5 2" xfId="14889" xr:uid="{00000000-0005-0000-0000-00002C3A0000}"/>
    <cellStyle name="Normal 2 3 4 3 2 5 2 3" xfId="29987" xr:uid="{00000000-0005-0000-0000-000026750000}"/>
    <cellStyle name="Normal 2 3 4 3 2 5 3" xfId="9869" xr:uid="{00000000-0005-0000-0000-000090260000}"/>
    <cellStyle name="Normal 2 3 4 3 2 5 3 3" xfId="24970" xr:uid="{00000000-0005-0000-0000-00008D610000}"/>
    <cellStyle name="Normal 2 3 4 3 2 5 5" xfId="19957" xr:uid="{00000000-0005-0000-0000-0000F84D0000}"/>
    <cellStyle name="Normal 2 3 4 3 2 6" xfId="11547" xr:uid="{00000000-0005-0000-0000-00001E2D0000}"/>
    <cellStyle name="Normal 2 3 4 3 2 6 3" xfId="26645" xr:uid="{00000000-0005-0000-0000-000018680000}"/>
    <cellStyle name="Normal 2 3 4 3 2 7" xfId="6526" xr:uid="{00000000-0005-0000-0000-000081190000}"/>
    <cellStyle name="Normal 2 3 4 3 2 7 3" xfId="21628" xr:uid="{00000000-0005-0000-0000-00007F540000}"/>
    <cellStyle name="Normal 2 3 4 3 2 9" xfId="16615" xr:uid="{00000000-0005-0000-0000-0000EA400000}"/>
    <cellStyle name="Normal 2 3 4 3 3" xfId="1662" xr:uid="{00000000-0005-0000-0000-000081060000}"/>
    <cellStyle name="Normal 2 3 4 3 3 2" xfId="2501" xr:uid="{00000000-0005-0000-0000-0000C8090000}"/>
    <cellStyle name="Normal 2 3 4 3 3 2 2" xfId="4191" xr:uid="{00000000-0005-0000-0000-000062100000}"/>
    <cellStyle name="Normal 2 3 4 3 3 2 2 2" xfId="14264" xr:uid="{00000000-0005-0000-0000-0000BB370000}"/>
    <cellStyle name="Normal 2 3 4 3 3 2 2 2 3" xfId="29362" xr:uid="{00000000-0005-0000-0000-0000B5720000}"/>
    <cellStyle name="Normal 2 3 4 3 3 2 2 3" xfId="9244" xr:uid="{00000000-0005-0000-0000-00001F240000}"/>
    <cellStyle name="Normal 2 3 4 3 3 2 2 3 3" xfId="24345" xr:uid="{00000000-0005-0000-0000-00001C5F0000}"/>
    <cellStyle name="Normal 2 3 4 3 3 2 2 5" xfId="19332" xr:uid="{00000000-0005-0000-0000-0000874B0000}"/>
    <cellStyle name="Normal 2 3 4 3 3 2 3" xfId="5883" xr:uid="{00000000-0005-0000-0000-0000FE160000}"/>
    <cellStyle name="Normal 2 3 4 3 3 2 3 2" xfId="15935" xr:uid="{00000000-0005-0000-0000-0000423E0000}"/>
    <cellStyle name="Normal 2 3 4 3 3 2 3 2 3" xfId="31033" xr:uid="{00000000-0005-0000-0000-00003C790000}"/>
    <cellStyle name="Normal 2 3 4 3 3 2 3 3" xfId="10915" xr:uid="{00000000-0005-0000-0000-0000A62A0000}"/>
    <cellStyle name="Normal 2 3 4 3 3 2 3 3 3" xfId="26016" xr:uid="{00000000-0005-0000-0000-0000A3650000}"/>
    <cellStyle name="Normal 2 3 4 3 3 2 3 5" xfId="21003" xr:uid="{00000000-0005-0000-0000-00000E520000}"/>
    <cellStyle name="Normal 2 3 4 3 3 2 4" xfId="12593" xr:uid="{00000000-0005-0000-0000-000034310000}"/>
    <cellStyle name="Normal 2 3 4 3 3 2 4 3" xfId="27691" xr:uid="{00000000-0005-0000-0000-00002E6C0000}"/>
    <cellStyle name="Normal 2 3 4 3 3 2 5" xfId="7572" xr:uid="{00000000-0005-0000-0000-0000971D0000}"/>
    <cellStyle name="Normal 2 3 4 3 3 2 5 3" xfId="22674" xr:uid="{00000000-0005-0000-0000-000095580000}"/>
    <cellStyle name="Normal 2 3 4 3 3 2 7" xfId="17661" xr:uid="{00000000-0005-0000-0000-000000450000}"/>
    <cellStyle name="Normal 2 3 4 3 3 3" xfId="3354" xr:uid="{00000000-0005-0000-0000-00001D0D0000}"/>
    <cellStyle name="Normal 2 3 4 3 3 3 2" xfId="13428" xr:uid="{00000000-0005-0000-0000-000077340000}"/>
    <cellStyle name="Normal 2 3 4 3 3 3 2 3" xfId="28526" xr:uid="{00000000-0005-0000-0000-0000716F0000}"/>
    <cellStyle name="Normal 2 3 4 3 3 3 3" xfId="8408" xr:uid="{00000000-0005-0000-0000-0000DB200000}"/>
    <cellStyle name="Normal 2 3 4 3 3 3 3 3" xfId="23509" xr:uid="{00000000-0005-0000-0000-0000D85B0000}"/>
    <cellStyle name="Normal 2 3 4 3 3 3 5" xfId="18496" xr:uid="{00000000-0005-0000-0000-000043480000}"/>
    <cellStyle name="Normal 2 3 4 3 3 4" xfId="5047" xr:uid="{00000000-0005-0000-0000-0000BA130000}"/>
    <cellStyle name="Normal 2 3 4 3 3 4 2" xfId="15099" xr:uid="{00000000-0005-0000-0000-0000FE3A0000}"/>
    <cellStyle name="Normal 2 3 4 3 3 4 2 3" xfId="30197" xr:uid="{00000000-0005-0000-0000-0000F8750000}"/>
    <cellStyle name="Normal 2 3 4 3 3 4 3" xfId="10079" xr:uid="{00000000-0005-0000-0000-000062270000}"/>
    <cellStyle name="Normal 2 3 4 3 3 4 3 3" xfId="25180" xr:uid="{00000000-0005-0000-0000-00005F620000}"/>
    <cellStyle name="Normal 2 3 4 3 3 4 5" xfId="20167" xr:uid="{00000000-0005-0000-0000-0000CA4E0000}"/>
    <cellStyle name="Normal 2 3 4 3 3 5" xfId="11757" xr:uid="{00000000-0005-0000-0000-0000F02D0000}"/>
    <cellStyle name="Normal 2 3 4 3 3 5 3" xfId="26855" xr:uid="{00000000-0005-0000-0000-0000EA680000}"/>
    <cellStyle name="Normal 2 3 4 3 3 6" xfId="6736" xr:uid="{00000000-0005-0000-0000-0000531A0000}"/>
    <cellStyle name="Normal 2 3 4 3 3 6 3" xfId="21838" xr:uid="{00000000-0005-0000-0000-000051550000}"/>
    <cellStyle name="Normal 2 3 4 3 3 8" xfId="16825" xr:uid="{00000000-0005-0000-0000-0000BC410000}"/>
    <cellStyle name="Normal 2 3 4 3 4" xfId="2083" xr:uid="{00000000-0005-0000-0000-000026080000}"/>
    <cellStyle name="Normal 2 3 4 3 4 2" xfId="3773" xr:uid="{00000000-0005-0000-0000-0000C00E0000}"/>
    <cellStyle name="Normal 2 3 4 3 4 2 2" xfId="13846" xr:uid="{00000000-0005-0000-0000-000019360000}"/>
    <cellStyle name="Normal 2 3 4 3 4 2 2 3" xfId="28944" xr:uid="{00000000-0005-0000-0000-000013710000}"/>
    <cellStyle name="Normal 2 3 4 3 4 2 3" xfId="8826" xr:uid="{00000000-0005-0000-0000-00007D220000}"/>
    <cellStyle name="Normal 2 3 4 3 4 2 3 3" xfId="23927" xr:uid="{00000000-0005-0000-0000-00007A5D0000}"/>
    <cellStyle name="Normal 2 3 4 3 4 2 5" xfId="18914" xr:uid="{00000000-0005-0000-0000-0000E5490000}"/>
    <cellStyle name="Normal 2 3 4 3 4 3" xfId="5465" xr:uid="{00000000-0005-0000-0000-00005C150000}"/>
    <cellStyle name="Normal 2 3 4 3 4 3 2" xfId="15517" xr:uid="{00000000-0005-0000-0000-0000A03C0000}"/>
    <cellStyle name="Normal 2 3 4 3 4 3 2 3" xfId="30615" xr:uid="{00000000-0005-0000-0000-00009A770000}"/>
    <cellStyle name="Normal 2 3 4 3 4 3 3" xfId="10497" xr:uid="{00000000-0005-0000-0000-000004290000}"/>
    <cellStyle name="Normal 2 3 4 3 4 3 3 3" xfId="25598" xr:uid="{00000000-0005-0000-0000-000001640000}"/>
    <cellStyle name="Normal 2 3 4 3 4 3 5" xfId="20585" xr:uid="{00000000-0005-0000-0000-00006C500000}"/>
    <cellStyle name="Normal 2 3 4 3 4 4" xfId="12175" xr:uid="{00000000-0005-0000-0000-0000922F0000}"/>
    <cellStyle name="Normal 2 3 4 3 4 4 3" xfId="27273" xr:uid="{00000000-0005-0000-0000-00008C6A0000}"/>
    <cellStyle name="Normal 2 3 4 3 4 5" xfId="7154" xr:uid="{00000000-0005-0000-0000-0000F51B0000}"/>
    <cellStyle name="Normal 2 3 4 3 4 5 3" xfId="22256" xr:uid="{00000000-0005-0000-0000-0000F3560000}"/>
    <cellStyle name="Normal 2 3 4 3 4 7" xfId="17243" xr:uid="{00000000-0005-0000-0000-00005E430000}"/>
    <cellStyle name="Normal 2 3 4 3 5" xfId="2936" xr:uid="{00000000-0005-0000-0000-00007B0B0000}"/>
    <cellStyle name="Normal 2 3 4 3 5 2" xfId="13010" xr:uid="{00000000-0005-0000-0000-0000D5320000}"/>
    <cellStyle name="Normal 2 3 4 3 5 2 3" xfId="28108" xr:uid="{00000000-0005-0000-0000-0000CF6D0000}"/>
    <cellStyle name="Normal 2 3 4 3 5 3" xfId="7990" xr:uid="{00000000-0005-0000-0000-0000391F0000}"/>
    <cellStyle name="Normal 2 3 4 3 5 3 3" xfId="23091" xr:uid="{00000000-0005-0000-0000-0000365A0000}"/>
    <cellStyle name="Normal 2 3 4 3 5 5" xfId="18078" xr:uid="{00000000-0005-0000-0000-0000A1460000}"/>
    <cellStyle name="Normal 2 3 4 3 6" xfId="4629" xr:uid="{00000000-0005-0000-0000-000018120000}"/>
    <cellStyle name="Normal 2 3 4 3 6 2" xfId="14681" xr:uid="{00000000-0005-0000-0000-00005C390000}"/>
    <cellStyle name="Normal 2 3 4 3 6 2 3" xfId="29779" xr:uid="{00000000-0005-0000-0000-000056740000}"/>
    <cellStyle name="Normal 2 3 4 3 6 3" xfId="9661" xr:uid="{00000000-0005-0000-0000-0000C0250000}"/>
    <cellStyle name="Normal 2 3 4 3 6 3 3" xfId="24762" xr:uid="{00000000-0005-0000-0000-0000BD600000}"/>
    <cellStyle name="Normal 2 3 4 3 6 5" xfId="19749" xr:uid="{00000000-0005-0000-0000-0000284D0000}"/>
    <cellStyle name="Normal 2 3 4 3 7" xfId="11339" xr:uid="{00000000-0005-0000-0000-00004E2C0000}"/>
    <cellStyle name="Normal 2 3 4 3 7 3" xfId="26437" xr:uid="{00000000-0005-0000-0000-000048670000}"/>
    <cellStyle name="Normal 2 3 4 3 8" xfId="6318" xr:uid="{00000000-0005-0000-0000-0000B1180000}"/>
    <cellStyle name="Normal 2 3 4 3 8 3" xfId="21420" xr:uid="{00000000-0005-0000-0000-0000AF530000}"/>
    <cellStyle name="Normal 2 3 4 4" xfId="1343" xr:uid="{00000000-0005-0000-0000-000042050000}"/>
    <cellStyle name="Normal 2 3 4 4 2" xfId="1766" xr:uid="{00000000-0005-0000-0000-0000E9060000}"/>
    <cellStyle name="Normal 2 3 4 4 2 2" xfId="2605" xr:uid="{00000000-0005-0000-0000-0000300A0000}"/>
    <cellStyle name="Normal 2 3 4 4 2 2 2" xfId="4295" xr:uid="{00000000-0005-0000-0000-0000CA100000}"/>
    <cellStyle name="Normal 2 3 4 4 2 2 2 2" xfId="14368" xr:uid="{00000000-0005-0000-0000-000023380000}"/>
    <cellStyle name="Normal 2 3 4 4 2 2 2 2 3" xfId="29466" xr:uid="{00000000-0005-0000-0000-00001D730000}"/>
    <cellStyle name="Normal 2 3 4 4 2 2 2 3" xfId="9348" xr:uid="{00000000-0005-0000-0000-000087240000}"/>
    <cellStyle name="Normal 2 3 4 4 2 2 2 3 3" xfId="24449" xr:uid="{00000000-0005-0000-0000-0000845F0000}"/>
    <cellStyle name="Normal 2 3 4 4 2 2 2 5" xfId="19436" xr:uid="{00000000-0005-0000-0000-0000EF4B0000}"/>
    <cellStyle name="Normal 2 3 4 4 2 2 3" xfId="5987" xr:uid="{00000000-0005-0000-0000-000066170000}"/>
    <cellStyle name="Normal 2 3 4 4 2 2 3 2" xfId="16039" xr:uid="{00000000-0005-0000-0000-0000AA3E0000}"/>
    <cellStyle name="Normal 2 3 4 4 2 2 3 2 3" xfId="31137" xr:uid="{00000000-0005-0000-0000-0000A4790000}"/>
    <cellStyle name="Normal 2 3 4 4 2 2 3 3" xfId="11019" xr:uid="{00000000-0005-0000-0000-00000E2B0000}"/>
    <cellStyle name="Normal 2 3 4 4 2 2 3 3 3" xfId="26120" xr:uid="{00000000-0005-0000-0000-00000B660000}"/>
    <cellStyle name="Normal 2 3 4 4 2 2 3 5" xfId="21107" xr:uid="{00000000-0005-0000-0000-000076520000}"/>
    <cellStyle name="Normal 2 3 4 4 2 2 4" xfId="12697" xr:uid="{00000000-0005-0000-0000-00009C310000}"/>
    <cellStyle name="Normal 2 3 4 4 2 2 4 3" xfId="27795" xr:uid="{00000000-0005-0000-0000-0000966C0000}"/>
    <cellStyle name="Normal 2 3 4 4 2 2 5" xfId="7676" xr:uid="{00000000-0005-0000-0000-0000FF1D0000}"/>
    <cellStyle name="Normal 2 3 4 4 2 2 5 3" xfId="22778" xr:uid="{00000000-0005-0000-0000-0000FD580000}"/>
    <cellStyle name="Normal 2 3 4 4 2 2 7" xfId="17765" xr:uid="{00000000-0005-0000-0000-000068450000}"/>
    <cellStyle name="Normal 2 3 4 4 2 3" xfId="3458" xr:uid="{00000000-0005-0000-0000-0000850D0000}"/>
    <cellStyle name="Normal 2 3 4 4 2 3 2" xfId="13532" xr:uid="{00000000-0005-0000-0000-0000DF340000}"/>
    <cellStyle name="Normal 2 3 4 4 2 3 2 3" xfId="28630" xr:uid="{00000000-0005-0000-0000-0000D96F0000}"/>
    <cellStyle name="Normal 2 3 4 4 2 3 3" xfId="8512" xr:uid="{00000000-0005-0000-0000-000043210000}"/>
    <cellStyle name="Normal 2 3 4 4 2 3 3 3" xfId="23613" xr:uid="{00000000-0005-0000-0000-0000405C0000}"/>
    <cellStyle name="Normal 2 3 4 4 2 3 5" xfId="18600" xr:uid="{00000000-0005-0000-0000-0000AB480000}"/>
    <cellStyle name="Normal 2 3 4 4 2 4" xfId="5151" xr:uid="{00000000-0005-0000-0000-000022140000}"/>
    <cellStyle name="Normal 2 3 4 4 2 4 2" xfId="15203" xr:uid="{00000000-0005-0000-0000-0000663B0000}"/>
    <cellStyle name="Normal 2 3 4 4 2 4 2 3" xfId="30301" xr:uid="{00000000-0005-0000-0000-000060760000}"/>
    <cellStyle name="Normal 2 3 4 4 2 4 3" xfId="10183" xr:uid="{00000000-0005-0000-0000-0000CA270000}"/>
    <cellStyle name="Normal 2 3 4 4 2 4 3 3" xfId="25284" xr:uid="{00000000-0005-0000-0000-0000C7620000}"/>
    <cellStyle name="Normal 2 3 4 4 2 4 5" xfId="20271" xr:uid="{00000000-0005-0000-0000-0000324F0000}"/>
    <cellStyle name="Normal 2 3 4 4 2 5" xfId="11861" xr:uid="{00000000-0005-0000-0000-0000582E0000}"/>
    <cellStyle name="Normal 2 3 4 4 2 5 3" xfId="26959" xr:uid="{00000000-0005-0000-0000-000052690000}"/>
    <cellStyle name="Normal 2 3 4 4 2 6" xfId="6840" xr:uid="{00000000-0005-0000-0000-0000BB1A0000}"/>
    <cellStyle name="Normal 2 3 4 4 2 6 3" xfId="21942" xr:uid="{00000000-0005-0000-0000-0000B9550000}"/>
    <cellStyle name="Normal 2 3 4 4 2 8" xfId="16929" xr:uid="{00000000-0005-0000-0000-000024420000}"/>
    <cellStyle name="Normal 2 3 4 4 3" xfId="2187" xr:uid="{00000000-0005-0000-0000-00008E080000}"/>
    <cellStyle name="Normal 2 3 4 4 3 2" xfId="3877" xr:uid="{00000000-0005-0000-0000-0000280F0000}"/>
    <cellStyle name="Normal 2 3 4 4 3 2 2" xfId="13950" xr:uid="{00000000-0005-0000-0000-000081360000}"/>
    <cellStyle name="Normal 2 3 4 4 3 2 2 3" xfId="29048" xr:uid="{00000000-0005-0000-0000-00007B710000}"/>
    <cellStyle name="Normal 2 3 4 4 3 2 3" xfId="8930" xr:uid="{00000000-0005-0000-0000-0000E5220000}"/>
    <cellStyle name="Normal 2 3 4 4 3 2 3 3" xfId="24031" xr:uid="{00000000-0005-0000-0000-0000E25D0000}"/>
    <cellStyle name="Normal 2 3 4 4 3 2 5" xfId="19018" xr:uid="{00000000-0005-0000-0000-00004D4A0000}"/>
    <cellStyle name="Normal 2 3 4 4 3 3" xfId="5569" xr:uid="{00000000-0005-0000-0000-0000C4150000}"/>
    <cellStyle name="Normal 2 3 4 4 3 3 2" xfId="15621" xr:uid="{00000000-0005-0000-0000-0000083D0000}"/>
    <cellStyle name="Normal 2 3 4 4 3 3 2 3" xfId="30719" xr:uid="{00000000-0005-0000-0000-000002780000}"/>
    <cellStyle name="Normal 2 3 4 4 3 3 3" xfId="10601" xr:uid="{00000000-0005-0000-0000-00006C290000}"/>
    <cellStyle name="Normal 2 3 4 4 3 3 3 3" xfId="25702" xr:uid="{00000000-0005-0000-0000-000069640000}"/>
    <cellStyle name="Normal 2 3 4 4 3 3 5" xfId="20689" xr:uid="{00000000-0005-0000-0000-0000D4500000}"/>
    <cellStyle name="Normal 2 3 4 4 3 4" xfId="12279" xr:uid="{00000000-0005-0000-0000-0000FA2F0000}"/>
    <cellStyle name="Normal 2 3 4 4 3 4 3" xfId="27377" xr:uid="{00000000-0005-0000-0000-0000F46A0000}"/>
    <cellStyle name="Normal 2 3 4 4 3 5" xfId="7258" xr:uid="{00000000-0005-0000-0000-00005D1C0000}"/>
    <cellStyle name="Normal 2 3 4 4 3 5 3" xfId="22360" xr:uid="{00000000-0005-0000-0000-00005B570000}"/>
    <cellStyle name="Normal 2 3 4 4 3 7" xfId="17347" xr:uid="{00000000-0005-0000-0000-0000C6430000}"/>
    <cellStyle name="Normal 2 3 4 4 4" xfId="3040" xr:uid="{00000000-0005-0000-0000-0000E30B0000}"/>
    <cellStyle name="Normal 2 3 4 4 4 2" xfId="13114" xr:uid="{00000000-0005-0000-0000-00003D330000}"/>
    <cellStyle name="Normal 2 3 4 4 4 2 3" xfId="28212" xr:uid="{00000000-0005-0000-0000-0000376E0000}"/>
    <cellStyle name="Normal 2 3 4 4 4 3" xfId="8094" xr:uid="{00000000-0005-0000-0000-0000A11F0000}"/>
    <cellStyle name="Normal 2 3 4 4 4 3 3" xfId="23195" xr:uid="{00000000-0005-0000-0000-00009E5A0000}"/>
    <cellStyle name="Normal 2 3 4 4 4 5" xfId="18182" xr:uid="{00000000-0005-0000-0000-000009470000}"/>
    <cellStyle name="Normal 2 3 4 4 5" xfId="4733" xr:uid="{00000000-0005-0000-0000-000080120000}"/>
    <cellStyle name="Normal 2 3 4 4 5 2" xfId="14785" xr:uid="{00000000-0005-0000-0000-0000C4390000}"/>
    <cellStyle name="Normal 2 3 4 4 5 2 3" xfId="29883" xr:uid="{00000000-0005-0000-0000-0000BE740000}"/>
    <cellStyle name="Normal 2 3 4 4 5 3" xfId="9765" xr:uid="{00000000-0005-0000-0000-000028260000}"/>
    <cellStyle name="Normal 2 3 4 4 5 3 3" xfId="24866" xr:uid="{00000000-0005-0000-0000-000025610000}"/>
    <cellStyle name="Normal 2 3 4 4 5 5" xfId="19853" xr:uid="{00000000-0005-0000-0000-0000904D0000}"/>
    <cellStyle name="Normal 2 3 4 4 6" xfId="11443" xr:uid="{00000000-0005-0000-0000-0000B62C0000}"/>
    <cellStyle name="Normal 2 3 4 4 6 3" xfId="26541" xr:uid="{00000000-0005-0000-0000-0000B0670000}"/>
    <cellStyle name="Normal 2 3 4 4 7" xfId="6422" xr:uid="{00000000-0005-0000-0000-000019190000}"/>
    <cellStyle name="Normal 2 3 4 4 7 3" xfId="21524" xr:uid="{00000000-0005-0000-0000-000017540000}"/>
    <cellStyle name="Normal 2 3 4 4 9" xfId="16511" xr:uid="{00000000-0005-0000-0000-000082400000}"/>
    <cellStyle name="Normal 2 3 4 5" xfId="1556" xr:uid="{00000000-0005-0000-0000-000017060000}"/>
    <cellStyle name="Normal 2 3 4 5 2" xfId="2397" xr:uid="{00000000-0005-0000-0000-000060090000}"/>
    <cellStyle name="Normal 2 3 4 5 2 2" xfId="4087" xr:uid="{00000000-0005-0000-0000-0000FA0F0000}"/>
    <cellStyle name="Normal 2 3 4 5 2 2 2" xfId="14160" xr:uid="{00000000-0005-0000-0000-000053370000}"/>
    <cellStyle name="Normal 2 3 4 5 2 2 2 3" xfId="29258" xr:uid="{00000000-0005-0000-0000-00004D720000}"/>
    <cellStyle name="Normal 2 3 4 5 2 2 3" xfId="9140" xr:uid="{00000000-0005-0000-0000-0000B7230000}"/>
    <cellStyle name="Normal 2 3 4 5 2 2 3 3" xfId="24241" xr:uid="{00000000-0005-0000-0000-0000B45E0000}"/>
    <cellStyle name="Normal 2 3 4 5 2 2 5" xfId="19228" xr:uid="{00000000-0005-0000-0000-00001F4B0000}"/>
    <cellStyle name="Normal 2 3 4 5 2 3" xfId="5779" xr:uid="{00000000-0005-0000-0000-000096160000}"/>
    <cellStyle name="Normal 2 3 4 5 2 3 2" xfId="15831" xr:uid="{00000000-0005-0000-0000-0000DA3D0000}"/>
    <cellStyle name="Normal 2 3 4 5 2 3 2 3" xfId="30929" xr:uid="{00000000-0005-0000-0000-0000D4780000}"/>
    <cellStyle name="Normal 2 3 4 5 2 3 3" xfId="10811" xr:uid="{00000000-0005-0000-0000-00003E2A0000}"/>
    <cellStyle name="Normal 2 3 4 5 2 3 3 3" xfId="25912" xr:uid="{00000000-0005-0000-0000-00003B650000}"/>
    <cellStyle name="Normal 2 3 4 5 2 3 5" xfId="20899" xr:uid="{00000000-0005-0000-0000-0000A6510000}"/>
    <cellStyle name="Normal 2 3 4 5 2 4" xfId="12489" xr:uid="{00000000-0005-0000-0000-0000CC300000}"/>
    <cellStyle name="Normal 2 3 4 5 2 4 3" xfId="27587" xr:uid="{00000000-0005-0000-0000-0000C66B0000}"/>
    <cellStyle name="Normal 2 3 4 5 2 5" xfId="7468" xr:uid="{00000000-0005-0000-0000-00002F1D0000}"/>
    <cellStyle name="Normal 2 3 4 5 2 5 3" xfId="22570" xr:uid="{00000000-0005-0000-0000-00002D580000}"/>
    <cellStyle name="Normal 2 3 4 5 2 7" xfId="17557" xr:uid="{00000000-0005-0000-0000-000098440000}"/>
    <cellStyle name="Normal 2 3 4 5 3" xfId="3250" xr:uid="{00000000-0005-0000-0000-0000B50C0000}"/>
    <cellStyle name="Normal 2 3 4 5 3 2" xfId="13324" xr:uid="{00000000-0005-0000-0000-00000F340000}"/>
    <cellStyle name="Normal 2 3 4 5 3 2 3" xfId="28422" xr:uid="{00000000-0005-0000-0000-0000096F0000}"/>
    <cellStyle name="Normal 2 3 4 5 3 3" xfId="8304" xr:uid="{00000000-0005-0000-0000-000073200000}"/>
    <cellStyle name="Normal 2 3 4 5 3 3 3" xfId="23405" xr:uid="{00000000-0005-0000-0000-0000705B0000}"/>
    <cellStyle name="Normal 2 3 4 5 3 5" xfId="18392" xr:uid="{00000000-0005-0000-0000-0000DB470000}"/>
    <cellStyle name="Normal 2 3 4 5 4" xfId="4943" xr:uid="{00000000-0005-0000-0000-000052130000}"/>
    <cellStyle name="Normal 2 3 4 5 4 2" xfId="14995" xr:uid="{00000000-0005-0000-0000-0000963A0000}"/>
    <cellStyle name="Normal 2 3 4 5 4 2 3" xfId="30093" xr:uid="{00000000-0005-0000-0000-000090750000}"/>
    <cellStyle name="Normal 2 3 4 5 4 3" xfId="9975" xr:uid="{00000000-0005-0000-0000-0000FA260000}"/>
    <cellStyle name="Normal 2 3 4 5 4 3 3" xfId="25076" xr:uid="{00000000-0005-0000-0000-0000F7610000}"/>
    <cellStyle name="Normal 2 3 4 5 4 5" xfId="20063" xr:uid="{00000000-0005-0000-0000-0000624E0000}"/>
    <cellStyle name="Normal 2 3 4 5 5" xfId="11653" xr:uid="{00000000-0005-0000-0000-0000882D0000}"/>
    <cellStyle name="Normal 2 3 4 5 5 3" xfId="26751" xr:uid="{00000000-0005-0000-0000-000082680000}"/>
    <cellStyle name="Normal 2 3 4 5 6" xfId="6632" xr:uid="{00000000-0005-0000-0000-0000EB190000}"/>
    <cellStyle name="Normal 2 3 4 5 6 3" xfId="21734" xr:uid="{00000000-0005-0000-0000-0000E9540000}"/>
    <cellStyle name="Normal 2 3 4 5 8" xfId="16721" xr:uid="{00000000-0005-0000-0000-000054410000}"/>
    <cellStyle name="Normal 2 3 4 6" xfId="1977" xr:uid="{00000000-0005-0000-0000-0000BC070000}"/>
    <cellStyle name="Normal 2 3 4 6 2" xfId="3669" xr:uid="{00000000-0005-0000-0000-0000580E0000}"/>
    <cellStyle name="Normal 2 3 4 6 2 2" xfId="13742" xr:uid="{00000000-0005-0000-0000-0000B1350000}"/>
    <cellStyle name="Normal 2 3 4 6 2 2 3" xfId="28840" xr:uid="{00000000-0005-0000-0000-0000AB700000}"/>
    <cellStyle name="Normal 2 3 4 6 2 3" xfId="8722" xr:uid="{00000000-0005-0000-0000-000015220000}"/>
    <cellStyle name="Normal 2 3 4 6 2 3 3" xfId="23823" xr:uid="{00000000-0005-0000-0000-0000125D0000}"/>
    <cellStyle name="Normal 2 3 4 6 2 5" xfId="18810" xr:uid="{00000000-0005-0000-0000-00007D490000}"/>
    <cellStyle name="Normal 2 3 4 6 3" xfId="5361" xr:uid="{00000000-0005-0000-0000-0000F4140000}"/>
    <cellStyle name="Normal 2 3 4 6 3 2" xfId="15413" xr:uid="{00000000-0005-0000-0000-0000383C0000}"/>
    <cellStyle name="Normal 2 3 4 6 3 2 3" xfId="30511" xr:uid="{00000000-0005-0000-0000-000032770000}"/>
    <cellStyle name="Normal 2 3 4 6 3 3" xfId="10393" xr:uid="{00000000-0005-0000-0000-00009C280000}"/>
    <cellStyle name="Normal 2 3 4 6 3 3 3" xfId="25494" xr:uid="{00000000-0005-0000-0000-000099630000}"/>
    <cellStyle name="Normal 2 3 4 6 3 5" xfId="20481" xr:uid="{00000000-0005-0000-0000-000004500000}"/>
    <cellStyle name="Normal 2 3 4 6 4" xfId="12071" xr:uid="{00000000-0005-0000-0000-00002A2F0000}"/>
    <cellStyle name="Normal 2 3 4 6 4 3" xfId="27169" xr:uid="{00000000-0005-0000-0000-0000246A0000}"/>
    <cellStyle name="Normal 2 3 4 6 5" xfId="7050" xr:uid="{00000000-0005-0000-0000-00008D1B0000}"/>
    <cellStyle name="Normal 2 3 4 6 5 3" xfId="22152" xr:uid="{00000000-0005-0000-0000-00008B560000}"/>
    <cellStyle name="Normal 2 3 4 6 7" xfId="17139" xr:uid="{00000000-0005-0000-0000-0000F6420000}"/>
    <cellStyle name="Normal 2 3 4 7" xfId="2828" xr:uid="{00000000-0005-0000-0000-00000F0B0000}"/>
    <cellStyle name="Normal 2 3 4 7 2" xfId="12906" xr:uid="{00000000-0005-0000-0000-00006D320000}"/>
    <cellStyle name="Normal 2 3 4 7 2 3" xfId="28004" xr:uid="{00000000-0005-0000-0000-0000676D0000}"/>
    <cellStyle name="Normal 2 3 4 7 3" xfId="7886" xr:uid="{00000000-0005-0000-0000-0000D11E0000}"/>
    <cellStyle name="Normal 2 3 4 7 3 3" xfId="22987" xr:uid="{00000000-0005-0000-0000-0000CE590000}"/>
    <cellStyle name="Normal 2 3 4 7 5" xfId="17974" xr:uid="{00000000-0005-0000-0000-000039460000}"/>
    <cellStyle name="Normal 2 3 4 8" xfId="4522" xr:uid="{00000000-0005-0000-0000-0000AD110000}"/>
    <cellStyle name="Normal 2 3 4 8 2" xfId="14577" xr:uid="{00000000-0005-0000-0000-0000F4380000}"/>
    <cellStyle name="Normal 2 3 4 8 2 3" xfId="29675" xr:uid="{00000000-0005-0000-0000-0000EE730000}"/>
    <cellStyle name="Normal 2 3 4 8 3" xfId="9557" xr:uid="{00000000-0005-0000-0000-000058250000}"/>
    <cellStyle name="Normal 2 3 4 8 3 3" xfId="24658" xr:uid="{00000000-0005-0000-0000-000055600000}"/>
    <cellStyle name="Normal 2 3 4 8 5" xfId="19645" xr:uid="{00000000-0005-0000-0000-0000C04C0000}"/>
    <cellStyle name="Normal 2 3 4 9" xfId="11233" xr:uid="{00000000-0005-0000-0000-0000E42B0000}"/>
    <cellStyle name="Normal 2 3 4 9 3" xfId="26333" xr:uid="{00000000-0005-0000-0000-0000E0660000}"/>
    <cellStyle name="Normal 2 3 5" xfId="846" xr:uid="{00000000-0005-0000-0000-000050030000}"/>
    <cellStyle name="Normal 2 3 5 10" xfId="6213" xr:uid="{00000000-0005-0000-0000-000048180000}"/>
    <cellStyle name="Normal 2 3 5 10 3" xfId="21317" xr:uid="{00000000-0005-0000-0000-000048530000}"/>
    <cellStyle name="Normal 2 3 5 12" xfId="16302" xr:uid="{00000000-0005-0000-0000-0000B13F0000}"/>
    <cellStyle name="Normal 2 3 5 2" xfId="1177" xr:uid="{00000000-0005-0000-0000-00009C040000}"/>
    <cellStyle name="Normal 2 3 5 2 11" xfId="16356" xr:uid="{00000000-0005-0000-0000-0000E73F0000}"/>
    <cellStyle name="Normal 2 3 5 2 2" xfId="1285" xr:uid="{00000000-0005-0000-0000-000008050000}"/>
    <cellStyle name="Normal 2 3 5 2 2 10" xfId="16460" xr:uid="{00000000-0005-0000-0000-00004F400000}"/>
    <cellStyle name="Normal 2 3 5 2 2 2" xfId="1502" xr:uid="{00000000-0005-0000-0000-0000E1050000}"/>
    <cellStyle name="Normal 2 3 5 2 2 2 2" xfId="1923" xr:uid="{00000000-0005-0000-0000-000086070000}"/>
    <cellStyle name="Normal 2 3 5 2 2 2 2 2" xfId="2762" xr:uid="{00000000-0005-0000-0000-0000CD0A0000}"/>
    <cellStyle name="Normal 2 3 5 2 2 2 2 2 2" xfId="4452" xr:uid="{00000000-0005-0000-0000-000067110000}"/>
    <cellStyle name="Normal 2 3 5 2 2 2 2 2 2 2" xfId="14525" xr:uid="{00000000-0005-0000-0000-0000C0380000}"/>
    <cellStyle name="Normal 2 3 5 2 2 2 2 2 2 2 3" xfId="29623" xr:uid="{00000000-0005-0000-0000-0000BA730000}"/>
    <cellStyle name="Normal 2 3 5 2 2 2 2 2 2 3" xfId="9505" xr:uid="{00000000-0005-0000-0000-000024250000}"/>
    <cellStyle name="Normal 2 3 5 2 2 2 2 2 2 3 3" xfId="24606" xr:uid="{00000000-0005-0000-0000-000021600000}"/>
    <cellStyle name="Normal 2 3 5 2 2 2 2 2 2 5" xfId="19593" xr:uid="{00000000-0005-0000-0000-00008C4C0000}"/>
    <cellStyle name="Normal 2 3 5 2 2 2 2 2 3" xfId="6144" xr:uid="{00000000-0005-0000-0000-000003180000}"/>
    <cellStyle name="Normal 2 3 5 2 2 2 2 2 3 2" xfId="16196" xr:uid="{00000000-0005-0000-0000-0000473F0000}"/>
    <cellStyle name="Normal 2 3 5 2 2 2 2 2 3 2 3" xfId="31294" xr:uid="{00000000-0005-0000-0000-0000417A0000}"/>
    <cellStyle name="Normal 2 3 5 2 2 2 2 2 3 3" xfId="11176" xr:uid="{00000000-0005-0000-0000-0000AB2B0000}"/>
    <cellStyle name="Normal 2 3 5 2 2 2 2 2 3 3 3" xfId="26277" xr:uid="{00000000-0005-0000-0000-0000A8660000}"/>
    <cellStyle name="Normal 2 3 5 2 2 2 2 2 3 5" xfId="21264" xr:uid="{00000000-0005-0000-0000-000013530000}"/>
    <cellStyle name="Normal 2 3 5 2 2 2 2 2 4" xfId="12854" xr:uid="{00000000-0005-0000-0000-000039320000}"/>
    <cellStyle name="Normal 2 3 5 2 2 2 2 2 4 3" xfId="27952" xr:uid="{00000000-0005-0000-0000-0000336D0000}"/>
    <cellStyle name="Normal 2 3 5 2 2 2 2 2 5" xfId="7833" xr:uid="{00000000-0005-0000-0000-00009C1E0000}"/>
    <cellStyle name="Normal 2 3 5 2 2 2 2 2 5 3" xfId="22935" xr:uid="{00000000-0005-0000-0000-00009A590000}"/>
    <cellStyle name="Normal 2 3 5 2 2 2 2 2 7" xfId="17922" xr:uid="{00000000-0005-0000-0000-000005460000}"/>
    <cellStyle name="Normal 2 3 5 2 2 2 2 3" xfId="3615" xr:uid="{00000000-0005-0000-0000-0000220E0000}"/>
    <cellStyle name="Normal 2 3 5 2 2 2 2 3 2" xfId="13689" xr:uid="{00000000-0005-0000-0000-00007C350000}"/>
    <cellStyle name="Normal 2 3 5 2 2 2 2 3 2 3" xfId="28787" xr:uid="{00000000-0005-0000-0000-000076700000}"/>
    <cellStyle name="Normal 2 3 5 2 2 2 2 3 3" xfId="8669" xr:uid="{00000000-0005-0000-0000-0000E0210000}"/>
    <cellStyle name="Normal 2 3 5 2 2 2 2 3 3 3" xfId="23770" xr:uid="{00000000-0005-0000-0000-0000DD5C0000}"/>
    <cellStyle name="Normal 2 3 5 2 2 2 2 3 5" xfId="18757" xr:uid="{00000000-0005-0000-0000-000048490000}"/>
    <cellStyle name="Normal 2 3 5 2 2 2 2 4" xfId="5308" xr:uid="{00000000-0005-0000-0000-0000BF140000}"/>
    <cellStyle name="Normal 2 3 5 2 2 2 2 4 2" xfId="15360" xr:uid="{00000000-0005-0000-0000-0000033C0000}"/>
    <cellStyle name="Normal 2 3 5 2 2 2 2 4 2 3" xfId="30458" xr:uid="{00000000-0005-0000-0000-0000FD760000}"/>
    <cellStyle name="Normal 2 3 5 2 2 2 2 4 3" xfId="10340" xr:uid="{00000000-0005-0000-0000-000067280000}"/>
    <cellStyle name="Normal 2 3 5 2 2 2 2 4 3 3" xfId="25441" xr:uid="{00000000-0005-0000-0000-000064630000}"/>
    <cellStyle name="Normal 2 3 5 2 2 2 2 4 5" xfId="20428" xr:uid="{00000000-0005-0000-0000-0000CF4F0000}"/>
    <cellStyle name="Normal 2 3 5 2 2 2 2 5" xfId="12018" xr:uid="{00000000-0005-0000-0000-0000F52E0000}"/>
    <cellStyle name="Normal 2 3 5 2 2 2 2 5 3" xfId="27116" xr:uid="{00000000-0005-0000-0000-0000EF690000}"/>
    <cellStyle name="Normal 2 3 5 2 2 2 2 6" xfId="6997" xr:uid="{00000000-0005-0000-0000-0000581B0000}"/>
    <cellStyle name="Normal 2 3 5 2 2 2 2 6 3" xfId="22099" xr:uid="{00000000-0005-0000-0000-000056560000}"/>
    <cellStyle name="Normal 2 3 5 2 2 2 2 8" xfId="17086" xr:uid="{00000000-0005-0000-0000-0000C1420000}"/>
    <cellStyle name="Normal 2 3 5 2 2 2 3" xfId="2344" xr:uid="{00000000-0005-0000-0000-00002B090000}"/>
    <cellStyle name="Normal 2 3 5 2 2 2 3 2" xfId="4034" xr:uid="{00000000-0005-0000-0000-0000C50F0000}"/>
    <cellStyle name="Normal 2 3 5 2 2 2 3 2 2" xfId="14107" xr:uid="{00000000-0005-0000-0000-00001E370000}"/>
    <cellStyle name="Normal 2 3 5 2 2 2 3 2 2 3" xfId="29205" xr:uid="{00000000-0005-0000-0000-000018720000}"/>
    <cellStyle name="Normal 2 3 5 2 2 2 3 2 3" xfId="9087" xr:uid="{00000000-0005-0000-0000-000082230000}"/>
    <cellStyle name="Normal 2 3 5 2 2 2 3 2 3 3" xfId="24188" xr:uid="{00000000-0005-0000-0000-00007F5E0000}"/>
    <cellStyle name="Normal 2 3 5 2 2 2 3 2 5" xfId="19175" xr:uid="{00000000-0005-0000-0000-0000EA4A0000}"/>
    <cellStyle name="Normal 2 3 5 2 2 2 3 3" xfId="5726" xr:uid="{00000000-0005-0000-0000-000061160000}"/>
    <cellStyle name="Normal 2 3 5 2 2 2 3 3 2" xfId="15778" xr:uid="{00000000-0005-0000-0000-0000A53D0000}"/>
    <cellStyle name="Normal 2 3 5 2 2 2 3 3 2 3" xfId="30876" xr:uid="{00000000-0005-0000-0000-00009F780000}"/>
    <cellStyle name="Normal 2 3 5 2 2 2 3 3 3" xfId="10758" xr:uid="{00000000-0005-0000-0000-0000092A0000}"/>
    <cellStyle name="Normal 2 3 5 2 2 2 3 3 3 3" xfId="25859" xr:uid="{00000000-0005-0000-0000-000006650000}"/>
    <cellStyle name="Normal 2 3 5 2 2 2 3 3 5" xfId="20846" xr:uid="{00000000-0005-0000-0000-000071510000}"/>
    <cellStyle name="Normal 2 3 5 2 2 2 3 4" xfId="12436" xr:uid="{00000000-0005-0000-0000-000097300000}"/>
    <cellStyle name="Normal 2 3 5 2 2 2 3 4 3" xfId="27534" xr:uid="{00000000-0005-0000-0000-0000916B0000}"/>
    <cellStyle name="Normal 2 3 5 2 2 2 3 5" xfId="7415" xr:uid="{00000000-0005-0000-0000-0000FA1C0000}"/>
    <cellStyle name="Normal 2 3 5 2 2 2 3 5 3" xfId="22517" xr:uid="{00000000-0005-0000-0000-0000F8570000}"/>
    <cellStyle name="Normal 2 3 5 2 2 2 3 7" xfId="17504" xr:uid="{00000000-0005-0000-0000-000063440000}"/>
    <cellStyle name="Normal 2 3 5 2 2 2 4" xfId="3197" xr:uid="{00000000-0005-0000-0000-0000800C0000}"/>
    <cellStyle name="Normal 2 3 5 2 2 2 4 2" xfId="13271" xr:uid="{00000000-0005-0000-0000-0000DA330000}"/>
    <cellStyle name="Normal 2 3 5 2 2 2 4 2 3" xfId="28369" xr:uid="{00000000-0005-0000-0000-0000D46E0000}"/>
    <cellStyle name="Normal 2 3 5 2 2 2 4 3" xfId="8251" xr:uid="{00000000-0005-0000-0000-00003E200000}"/>
    <cellStyle name="Normal 2 3 5 2 2 2 4 3 3" xfId="23352" xr:uid="{00000000-0005-0000-0000-00003B5B0000}"/>
    <cellStyle name="Normal 2 3 5 2 2 2 4 5" xfId="18339" xr:uid="{00000000-0005-0000-0000-0000A6470000}"/>
    <cellStyle name="Normal 2 3 5 2 2 2 5" xfId="4890" xr:uid="{00000000-0005-0000-0000-00001D130000}"/>
    <cellStyle name="Normal 2 3 5 2 2 2 5 2" xfId="14942" xr:uid="{00000000-0005-0000-0000-0000613A0000}"/>
    <cellStyle name="Normal 2 3 5 2 2 2 5 2 3" xfId="30040" xr:uid="{00000000-0005-0000-0000-00005B750000}"/>
    <cellStyle name="Normal 2 3 5 2 2 2 5 3" xfId="9922" xr:uid="{00000000-0005-0000-0000-0000C5260000}"/>
    <cellStyle name="Normal 2 3 5 2 2 2 5 3 3" xfId="25023" xr:uid="{00000000-0005-0000-0000-0000C2610000}"/>
    <cellStyle name="Normal 2 3 5 2 2 2 5 5" xfId="20010" xr:uid="{00000000-0005-0000-0000-00002D4E0000}"/>
    <cellStyle name="Normal 2 3 5 2 2 2 6" xfId="11600" xr:uid="{00000000-0005-0000-0000-0000532D0000}"/>
    <cellStyle name="Normal 2 3 5 2 2 2 6 3" xfId="26698" xr:uid="{00000000-0005-0000-0000-00004D680000}"/>
    <cellStyle name="Normal 2 3 5 2 2 2 7" xfId="6579" xr:uid="{00000000-0005-0000-0000-0000B6190000}"/>
    <cellStyle name="Normal 2 3 5 2 2 2 7 3" xfId="21681" xr:uid="{00000000-0005-0000-0000-0000B4540000}"/>
    <cellStyle name="Normal 2 3 5 2 2 2 9" xfId="16668" xr:uid="{00000000-0005-0000-0000-00001F410000}"/>
    <cellStyle name="Normal 2 3 5 2 2 3" xfId="1715" xr:uid="{00000000-0005-0000-0000-0000B6060000}"/>
    <cellStyle name="Normal 2 3 5 2 2 3 2" xfId="2554" xr:uid="{00000000-0005-0000-0000-0000FD090000}"/>
    <cellStyle name="Normal 2 3 5 2 2 3 2 2" xfId="4244" xr:uid="{00000000-0005-0000-0000-000097100000}"/>
    <cellStyle name="Normal 2 3 5 2 2 3 2 2 2" xfId="14317" xr:uid="{00000000-0005-0000-0000-0000F0370000}"/>
    <cellStyle name="Normal 2 3 5 2 2 3 2 2 2 3" xfId="29415" xr:uid="{00000000-0005-0000-0000-0000EA720000}"/>
    <cellStyle name="Normal 2 3 5 2 2 3 2 2 3" xfId="9297" xr:uid="{00000000-0005-0000-0000-000054240000}"/>
    <cellStyle name="Normal 2 3 5 2 2 3 2 2 3 3" xfId="24398" xr:uid="{00000000-0005-0000-0000-0000515F0000}"/>
    <cellStyle name="Normal 2 3 5 2 2 3 2 2 5" xfId="19385" xr:uid="{00000000-0005-0000-0000-0000BC4B0000}"/>
    <cellStyle name="Normal 2 3 5 2 2 3 2 3" xfId="5936" xr:uid="{00000000-0005-0000-0000-000033170000}"/>
    <cellStyle name="Normal 2 3 5 2 2 3 2 3 2" xfId="15988" xr:uid="{00000000-0005-0000-0000-0000773E0000}"/>
    <cellStyle name="Normal 2 3 5 2 2 3 2 3 2 3" xfId="31086" xr:uid="{00000000-0005-0000-0000-000071790000}"/>
    <cellStyle name="Normal 2 3 5 2 2 3 2 3 3" xfId="10968" xr:uid="{00000000-0005-0000-0000-0000DB2A0000}"/>
    <cellStyle name="Normal 2 3 5 2 2 3 2 3 3 3" xfId="26069" xr:uid="{00000000-0005-0000-0000-0000D8650000}"/>
    <cellStyle name="Normal 2 3 5 2 2 3 2 3 5" xfId="21056" xr:uid="{00000000-0005-0000-0000-000043520000}"/>
    <cellStyle name="Normal 2 3 5 2 2 3 2 4" xfId="12646" xr:uid="{00000000-0005-0000-0000-000069310000}"/>
    <cellStyle name="Normal 2 3 5 2 2 3 2 4 3" xfId="27744" xr:uid="{00000000-0005-0000-0000-0000636C0000}"/>
    <cellStyle name="Normal 2 3 5 2 2 3 2 5" xfId="7625" xr:uid="{00000000-0005-0000-0000-0000CC1D0000}"/>
    <cellStyle name="Normal 2 3 5 2 2 3 2 5 3" xfId="22727" xr:uid="{00000000-0005-0000-0000-0000CA580000}"/>
    <cellStyle name="Normal 2 3 5 2 2 3 2 7" xfId="17714" xr:uid="{00000000-0005-0000-0000-000035450000}"/>
    <cellStyle name="Normal 2 3 5 2 2 3 3" xfId="3407" xr:uid="{00000000-0005-0000-0000-0000520D0000}"/>
    <cellStyle name="Normal 2 3 5 2 2 3 3 2" xfId="13481" xr:uid="{00000000-0005-0000-0000-0000AC340000}"/>
    <cellStyle name="Normal 2 3 5 2 2 3 3 2 3" xfId="28579" xr:uid="{00000000-0005-0000-0000-0000A66F0000}"/>
    <cellStyle name="Normal 2 3 5 2 2 3 3 3" xfId="8461" xr:uid="{00000000-0005-0000-0000-000010210000}"/>
    <cellStyle name="Normal 2 3 5 2 2 3 3 3 3" xfId="23562" xr:uid="{00000000-0005-0000-0000-00000D5C0000}"/>
    <cellStyle name="Normal 2 3 5 2 2 3 3 5" xfId="18549" xr:uid="{00000000-0005-0000-0000-000078480000}"/>
    <cellStyle name="Normal 2 3 5 2 2 3 4" xfId="5100" xr:uid="{00000000-0005-0000-0000-0000EF130000}"/>
    <cellStyle name="Normal 2 3 5 2 2 3 4 2" xfId="15152" xr:uid="{00000000-0005-0000-0000-0000333B0000}"/>
    <cellStyle name="Normal 2 3 5 2 2 3 4 2 3" xfId="30250" xr:uid="{00000000-0005-0000-0000-00002D760000}"/>
    <cellStyle name="Normal 2 3 5 2 2 3 4 3" xfId="10132" xr:uid="{00000000-0005-0000-0000-000097270000}"/>
    <cellStyle name="Normal 2 3 5 2 2 3 4 3 3" xfId="25233" xr:uid="{00000000-0005-0000-0000-000094620000}"/>
    <cellStyle name="Normal 2 3 5 2 2 3 4 5" xfId="20220" xr:uid="{00000000-0005-0000-0000-0000FF4E0000}"/>
    <cellStyle name="Normal 2 3 5 2 2 3 5" xfId="11810" xr:uid="{00000000-0005-0000-0000-0000252E0000}"/>
    <cellStyle name="Normal 2 3 5 2 2 3 5 3" xfId="26908" xr:uid="{00000000-0005-0000-0000-00001F690000}"/>
    <cellStyle name="Normal 2 3 5 2 2 3 6" xfId="6789" xr:uid="{00000000-0005-0000-0000-0000881A0000}"/>
    <cellStyle name="Normal 2 3 5 2 2 3 6 3" xfId="21891" xr:uid="{00000000-0005-0000-0000-000086550000}"/>
    <cellStyle name="Normal 2 3 5 2 2 3 8" xfId="16878" xr:uid="{00000000-0005-0000-0000-0000F1410000}"/>
    <cellStyle name="Normal 2 3 5 2 2 4" xfId="2136" xr:uid="{00000000-0005-0000-0000-00005B080000}"/>
    <cellStyle name="Normal 2 3 5 2 2 4 2" xfId="3826" xr:uid="{00000000-0005-0000-0000-0000F50E0000}"/>
    <cellStyle name="Normal 2 3 5 2 2 4 2 2" xfId="13899" xr:uid="{00000000-0005-0000-0000-00004E360000}"/>
    <cellStyle name="Normal 2 3 5 2 2 4 2 2 3" xfId="28997" xr:uid="{00000000-0005-0000-0000-000048710000}"/>
    <cellStyle name="Normal 2 3 5 2 2 4 2 3" xfId="8879" xr:uid="{00000000-0005-0000-0000-0000B2220000}"/>
    <cellStyle name="Normal 2 3 5 2 2 4 2 3 3" xfId="23980" xr:uid="{00000000-0005-0000-0000-0000AF5D0000}"/>
    <cellStyle name="Normal 2 3 5 2 2 4 2 5" xfId="18967" xr:uid="{00000000-0005-0000-0000-00001A4A0000}"/>
    <cellStyle name="Normal 2 3 5 2 2 4 3" xfId="5518" xr:uid="{00000000-0005-0000-0000-000091150000}"/>
    <cellStyle name="Normal 2 3 5 2 2 4 3 2" xfId="15570" xr:uid="{00000000-0005-0000-0000-0000D53C0000}"/>
    <cellStyle name="Normal 2 3 5 2 2 4 3 2 3" xfId="30668" xr:uid="{00000000-0005-0000-0000-0000CF770000}"/>
    <cellStyle name="Normal 2 3 5 2 2 4 3 3" xfId="10550" xr:uid="{00000000-0005-0000-0000-000039290000}"/>
    <cellStyle name="Normal 2 3 5 2 2 4 3 3 3" xfId="25651" xr:uid="{00000000-0005-0000-0000-000036640000}"/>
    <cellStyle name="Normal 2 3 5 2 2 4 3 5" xfId="20638" xr:uid="{00000000-0005-0000-0000-0000A1500000}"/>
    <cellStyle name="Normal 2 3 5 2 2 4 4" xfId="12228" xr:uid="{00000000-0005-0000-0000-0000C72F0000}"/>
    <cellStyle name="Normal 2 3 5 2 2 4 4 3" xfId="27326" xr:uid="{00000000-0005-0000-0000-0000C16A0000}"/>
    <cellStyle name="Normal 2 3 5 2 2 4 5" xfId="7207" xr:uid="{00000000-0005-0000-0000-00002A1C0000}"/>
    <cellStyle name="Normal 2 3 5 2 2 4 5 3" xfId="22309" xr:uid="{00000000-0005-0000-0000-000028570000}"/>
    <cellStyle name="Normal 2 3 5 2 2 4 7" xfId="17296" xr:uid="{00000000-0005-0000-0000-000093430000}"/>
    <cellStyle name="Normal 2 3 5 2 2 5" xfId="2989" xr:uid="{00000000-0005-0000-0000-0000B00B0000}"/>
    <cellStyle name="Normal 2 3 5 2 2 5 2" xfId="13063" xr:uid="{00000000-0005-0000-0000-00000A330000}"/>
    <cellStyle name="Normal 2 3 5 2 2 5 2 3" xfId="28161" xr:uid="{00000000-0005-0000-0000-0000046E0000}"/>
    <cellStyle name="Normal 2 3 5 2 2 5 3" xfId="8043" xr:uid="{00000000-0005-0000-0000-00006E1F0000}"/>
    <cellStyle name="Normal 2 3 5 2 2 5 3 3" xfId="23144" xr:uid="{00000000-0005-0000-0000-00006B5A0000}"/>
    <cellStyle name="Normal 2 3 5 2 2 5 5" xfId="18131" xr:uid="{00000000-0005-0000-0000-0000D6460000}"/>
    <cellStyle name="Normal 2 3 5 2 2 6" xfId="4682" xr:uid="{00000000-0005-0000-0000-00004D120000}"/>
    <cellStyle name="Normal 2 3 5 2 2 6 2" xfId="14734" xr:uid="{00000000-0005-0000-0000-000091390000}"/>
    <cellStyle name="Normal 2 3 5 2 2 6 2 3" xfId="29832" xr:uid="{00000000-0005-0000-0000-00008B740000}"/>
    <cellStyle name="Normal 2 3 5 2 2 6 3" xfId="9714" xr:uid="{00000000-0005-0000-0000-0000F5250000}"/>
    <cellStyle name="Normal 2 3 5 2 2 6 3 3" xfId="24815" xr:uid="{00000000-0005-0000-0000-0000F2600000}"/>
    <cellStyle name="Normal 2 3 5 2 2 6 5" xfId="19802" xr:uid="{00000000-0005-0000-0000-00005D4D0000}"/>
    <cellStyle name="Normal 2 3 5 2 2 7" xfId="11392" xr:uid="{00000000-0005-0000-0000-0000832C0000}"/>
    <cellStyle name="Normal 2 3 5 2 2 7 3" xfId="26490" xr:uid="{00000000-0005-0000-0000-00007D670000}"/>
    <cellStyle name="Normal 2 3 5 2 2 8" xfId="6371" xr:uid="{00000000-0005-0000-0000-0000E6180000}"/>
    <cellStyle name="Normal 2 3 5 2 2 8 3" xfId="21473" xr:uid="{00000000-0005-0000-0000-0000E4530000}"/>
    <cellStyle name="Normal 2 3 5 2 3" xfId="1398" xr:uid="{00000000-0005-0000-0000-000079050000}"/>
    <cellStyle name="Normal 2 3 5 2 3 2" xfId="1819" xr:uid="{00000000-0005-0000-0000-00001E070000}"/>
    <cellStyle name="Normal 2 3 5 2 3 2 2" xfId="2658" xr:uid="{00000000-0005-0000-0000-0000650A0000}"/>
    <cellStyle name="Normal 2 3 5 2 3 2 2 2" xfId="4348" xr:uid="{00000000-0005-0000-0000-0000FF100000}"/>
    <cellStyle name="Normal 2 3 5 2 3 2 2 2 2" xfId="14421" xr:uid="{00000000-0005-0000-0000-000058380000}"/>
    <cellStyle name="Normal 2 3 5 2 3 2 2 2 2 3" xfId="29519" xr:uid="{00000000-0005-0000-0000-000052730000}"/>
    <cellStyle name="Normal 2 3 5 2 3 2 2 2 3" xfId="9401" xr:uid="{00000000-0005-0000-0000-0000BC240000}"/>
    <cellStyle name="Normal 2 3 5 2 3 2 2 2 3 3" xfId="24502" xr:uid="{00000000-0005-0000-0000-0000B95F0000}"/>
    <cellStyle name="Normal 2 3 5 2 3 2 2 2 5" xfId="19489" xr:uid="{00000000-0005-0000-0000-0000244C0000}"/>
    <cellStyle name="Normal 2 3 5 2 3 2 2 3" xfId="6040" xr:uid="{00000000-0005-0000-0000-00009B170000}"/>
    <cellStyle name="Normal 2 3 5 2 3 2 2 3 2" xfId="16092" xr:uid="{00000000-0005-0000-0000-0000DF3E0000}"/>
    <cellStyle name="Normal 2 3 5 2 3 2 2 3 2 3" xfId="31190" xr:uid="{00000000-0005-0000-0000-0000D9790000}"/>
    <cellStyle name="Normal 2 3 5 2 3 2 2 3 3" xfId="11072" xr:uid="{00000000-0005-0000-0000-0000432B0000}"/>
    <cellStyle name="Normal 2 3 5 2 3 2 2 3 3 3" xfId="26173" xr:uid="{00000000-0005-0000-0000-000040660000}"/>
    <cellStyle name="Normal 2 3 5 2 3 2 2 3 5" xfId="21160" xr:uid="{00000000-0005-0000-0000-0000AB520000}"/>
    <cellStyle name="Normal 2 3 5 2 3 2 2 4" xfId="12750" xr:uid="{00000000-0005-0000-0000-0000D1310000}"/>
    <cellStyle name="Normal 2 3 5 2 3 2 2 4 3" xfId="27848" xr:uid="{00000000-0005-0000-0000-0000CB6C0000}"/>
    <cellStyle name="Normal 2 3 5 2 3 2 2 5" xfId="7729" xr:uid="{00000000-0005-0000-0000-0000341E0000}"/>
    <cellStyle name="Normal 2 3 5 2 3 2 2 5 3" xfId="22831" xr:uid="{00000000-0005-0000-0000-000032590000}"/>
    <cellStyle name="Normal 2 3 5 2 3 2 2 7" xfId="17818" xr:uid="{00000000-0005-0000-0000-00009D450000}"/>
    <cellStyle name="Normal 2 3 5 2 3 2 3" xfId="3511" xr:uid="{00000000-0005-0000-0000-0000BA0D0000}"/>
    <cellStyle name="Normal 2 3 5 2 3 2 3 2" xfId="13585" xr:uid="{00000000-0005-0000-0000-000014350000}"/>
    <cellStyle name="Normal 2 3 5 2 3 2 3 2 3" xfId="28683" xr:uid="{00000000-0005-0000-0000-00000E700000}"/>
    <cellStyle name="Normal 2 3 5 2 3 2 3 3" xfId="8565" xr:uid="{00000000-0005-0000-0000-000078210000}"/>
    <cellStyle name="Normal 2 3 5 2 3 2 3 3 3" xfId="23666" xr:uid="{00000000-0005-0000-0000-0000755C0000}"/>
    <cellStyle name="Normal 2 3 5 2 3 2 3 5" xfId="18653" xr:uid="{00000000-0005-0000-0000-0000E0480000}"/>
    <cellStyle name="Normal 2 3 5 2 3 2 4" xfId="5204" xr:uid="{00000000-0005-0000-0000-000057140000}"/>
    <cellStyle name="Normal 2 3 5 2 3 2 4 2" xfId="15256" xr:uid="{00000000-0005-0000-0000-00009B3B0000}"/>
    <cellStyle name="Normal 2 3 5 2 3 2 4 2 3" xfId="30354" xr:uid="{00000000-0005-0000-0000-000095760000}"/>
    <cellStyle name="Normal 2 3 5 2 3 2 4 3" xfId="10236" xr:uid="{00000000-0005-0000-0000-0000FF270000}"/>
    <cellStyle name="Normal 2 3 5 2 3 2 4 3 3" xfId="25337" xr:uid="{00000000-0005-0000-0000-0000FC620000}"/>
    <cellStyle name="Normal 2 3 5 2 3 2 4 5" xfId="20324" xr:uid="{00000000-0005-0000-0000-0000674F0000}"/>
    <cellStyle name="Normal 2 3 5 2 3 2 5" xfId="11914" xr:uid="{00000000-0005-0000-0000-00008D2E0000}"/>
    <cellStyle name="Normal 2 3 5 2 3 2 5 3" xfId="27012" xr:uid="{00000000-0005-0000-0000-000087690000}"/>
    <cellStyle name="Normal 2 3 5 2 3 2 6" xfId="6893" xr:uid="{00000000-0005-0000-0000-0000F01A0000}"/>
    <cellStyle name="Normal 2 3 5 2 3 2 6 3" xfId="21995" xr:uid="{00000000-0005-0000-0000-0000EE550000}"/>
    <cellStyle name="Normal 2 3 5 2 3 2 8" xfId="16982" xr:uid="{00000000-0005-0000-0000-000059420000}"/>
    <cellStyle name="Normal 2 3 5 2 3 3" xfId="2240" xr:uid="{00000000-0005-0000-0000-0000C3080000}"/>
    <cellStyle name="Normal 2 3 5 2 3 3 2" xfId="3930" xr:uid="{00000000-0005-0000-0000-00005D0F0000}"/>
    <cellStyle name="Normal 2 3 5 2 3 3 2 2" xfId="14003" xr:uid="{00000000-0005-0000-0000-0000B6360000}"/>
    <cellStyle name="Normal 2 3 5 2 3 3 2 2 3" xfId="29101" xr:uid="{00000000-0005-0000-0000-0000B0710000}"/>
    <cellStyle name="Normal 2 3 5 2 3 3 2 3" xfId="8983" xr:uid="{00000000-0005-0000-0000-00001A230000}"/>
    <cellStyle name="Normal 2 3 5 2 3 3 2 3 3" xfId="24084" xr:uid="{00000000-0005-0000-0000-0000175E0000}"/>
    <cellStyle name="Normal 2 3 5 2 3 3 2 5" xfId="19071" xr:uid="{00000000-0005-0000-0000-0000824A0000}"/>
    <cellStyle name="Normal 2 3 5 2 3 3 3" xfId="5622" xr:uid="{00000000-0005-0000-0000-0000F9150000}"/>
    <cellStyle name="Normal 2 3 5 2 3 3 3 2" xfId="15674" xr:uid="{00000000-0005-0000-0000-00003D3D0000}"/>
    <cellStyle name="Normal 2 3 5 2 3 3 3 2 3" xfId="30772" xr:uid="{00000000-0005-0000-0000-000037780000}"/>
    <cellStyle name="Normal 2 3 5 2 3 3 3 3" xfId="10654" xr:uid="{00000000-0005-0000-0000-0000A1290000}"/>
    <cellStyle name="Normal 2 3 5 2 3 3 3 3 3" xfId="25755" xr:uid="{00000000-0005-0000-0000-00009E640000}"/>
    <cellStyle name="Normal 2 3 5 2 3 3 3 5" xfId="20742" xr:uid="{00000000-0005-0000-0000-000009510000}"/>
    <cellStyle name="Normal 2 3 5 2 3 3 4" xfId="12332" xr:uid="{00000000-0005-0000-0000-00002F300000}"/>
    <cellStyle name="Normal 2 3 5 2 3 3 4 3" xfId="27430" xr:uid="{00000000-0005-0000-0000-0000296B0000}"/>
    <cellStyle name="Normal 2 3 5 2 3 3 5" xfId="7311" xr:uid="{00000000-0005-0000-0000-0000921C0000}"/>
    <cellStyle name="Normal 2 3 5 2 3 3 5 3" xfId="22413" xr:uid="{00000000-0005-0000-0000-000090570000}"/>
    <cellStyle name="Normal 2 3 5 2 3 3 7" xfId="17400" xr:uid="{00000000-0005-0000-0000-0000FB430000}"/>
    <cellStyle name="Normal 2 3 5 2 3 4" xfId="3093" xr:uid="{00000000-0005-0000-0000-0000180C0000}"/>
    <cellStyle name="Normal 2 3 5 2 3 4 2" xfId="13167" xr:uid="{00000000-0005-0000-0000-000072330000}"/>
    <cellStyle name="Normal 2 3 5 2 3 4 2 3" xfId="28265" xr:uid="{00000000-0005-0000-0000-00006C6E0000}"/>
    <cellStyle name="Normal 2 3 5 2 3 4 3" xfId="8147" xr:uid="{00000000-0005-0000-0000-0000D61F0000}"/>
    <cellStyle name="Normal 2 3 5 2 3 4 3 3" xfId="23248" xr:uid="{00000000-0005-0000-0000-0000D35A0000}"/>
    <cellStyle name="Normal 2 3 5 2 3 4 5" xfId="18235" xr:uid="{00000000-0005-0000-0000-00003E470000}"/>
    <cellStyle name="Normal 2 3 5 2 3 5" xfId="4786" xr:uid="{00000000-0005-0000-0000-0000B5120000}"/>
    <cellStyle name="Normal 2 3 5 2 3 5 2" xfId="14838" xr:uid="{00000000-0005-0000-0000-0000F9390000}"/>
    <cellStyle name="Normal 2 3 5 2 3 5 2 3" xfId="29936" xr:uid="{00000000-0005-0000-0000-0000F3740000}"/>
    <cellStyle name="Normal 2 3 5 2 3 5 3" xfId="9818" xr:uid="{00000000-0005-0000-0000-00005D260000}"/>
    <cellStyle name="Normal 2 3 5 2 3 5 3 3" xfId="24919" xr:uid="{00000000-0005-0000-0000-00005A610000}"/>
    <cellStyle name="Normal 2 3 5 2 3 5 5" xfId="19906" xr:uid="{00000000-0005-0000-0000-0000C54D0000}"/>
    <cellStyle name="Normal 2 3 5 2 3 6" xfId="11496" xr:uid="{00000000-0005-0000-0000-0000EB2C0000}"/>
    <cellStyle name="Normal 2 3 5 2 3 6 3" xfId="26594" xr:uid="{00000000-0005-0000-0000-0000E5670000}"/>
    <cellStyle name="Normal 2 3 5 2 3 7" xfId="6475" xr:uid="{00000000-0005-0000-0000-00004E190000}"/>
    <cellStyle name="Normal 2 3 5 2 3 7 3" xfId="21577" xr:uid="{00000000-0005-0000-0000-00004C540000}"/>
    <cellStyle name="Normal 2 3 5 2 3 9" xfId="16564" xr:uid="{00000000-0005-0000-0000-0000B7400000}"/>
    <cellStyle name="Normal 2 3 5 2 4" xfId="1611" xr:uid="{00000000-0005-0000-0000-00004E060000}"/>
    <cellStyle name="Normal 2 3 5 2 4 2" xfId="2450" xr:uid="{00000000-0005-0000-0000-000095090000}"/>
    <cellStyle name="Normal 2 3 5 2 4 2 2" xfId="4140" xr:uid="{00000000-0005-0000-0000-00002F100000}"/>
    <cellStyle name="Normal 2 3 5 2 4 2 2 2" xfId="14213" xr:uid="{00000000-0005-0000-0000-000088370000}"/>
    <cellStyle name="Normal 2 3 5 2 4 2 2 2 3" xfId="29311" xr:uid="{00000000-0005-0000-0000-000082720000}"/>
    <cellStyle name="Normal 2 3 5 2 4 2 2 3" xfId="9193" xr:uid="{00000000-0005-0000-0000-0000EC230000}"/>
    <cellStyle name="Normal 2 3 5 2 4 2 2 3 3" xfId="24294" xr:uid="{00000000-0005-0000-0000-0000E95E0000}"/>
    <cellStyle name="Normal 2 3 5 2 4 2 2 5" xfId="19281" xr:uid="{00000000-0005-0000-0000-0000544B0000}"/>
    <cellStyle name="Normal 2 3 5 2 4 2 3" xfId="5832" xr:uid="{00000000-0005-0000-0000-0000CB160000}"/>
    <cellStyle name="Normal 2 3 5 2 4 2 3 2" xfId="15884" xr:uid="{00000000-0005-0000-0000-00000F3E0000}"/>
    <cellStyle name="Normal 2 3 5 2 4 2 3 2 3" xfId="30982" xr:uid="{00000000-0005-0000-0000-000009790000}"/>
    <cellStyle name="Normal 2 3 5 2 4 2 3 3" xfId="10864" xr:uid="{00000000-0005-0000-0000-0000732A0000}"/>
    <cellStyle name="Normal 2 3 5 2 4 2 3 3 3" xfId="25965" xr:uid="{00000000-0005-0000-0000-000070650000}"/>
    <cellStyle name="Normal 2 3 5 2 4 2 3 5" xfId="20952" xr:uid="{00000000-0005-0000-0000-0000DB510000}"/>
    <cellStyle name="Normal 2 3 5 2 4 2 4" xfId="12542" xr:uid="{00000000-0005-0000-0000-000001310000}"/>
    <cellStyle name="Normal 2 3 5 2 4 2 4 3" xfId="27640" xr:uid="{00000000-0005-0000-0000-0000FB6B0000}"/>
    <cellStyle name="Normal 2 3 5 2 4 2 5" xfId="7521" xr:uid="{00000000-0005-0000-0000-0000641D0000}"/>
    <cellStyle name="Normal 2 3 5 2 4 2 5 3" xfId="22623" xr:uid="{00000000-0005-0000-0000-000062580000}"/>
    <cellStyle name="Normal 2 3 5 2 4 2 7" xfId="17610" xr:uid="{00000000-0005-0000-0000-0000CD440000}"/>
    <cellStyle name="Normal 2 3 5 2 4 3" xfId="3303" xr:uid="{00000000-0005-0000-0000-0000EA0C0000}"/>
    <cellStyle name="Normal 2 3 5 2 4 3 2" xfId="13377" xr:uid="{00000000-0005-0000-0000-000044340000}"/>
    <cellStyle name="Normal 2 3 5 2 4 3 2 3" xfId="28475" xr:uid="{00000000-0005-0000-0000-00003E6F0000}"/>
    <cellStyle name="Normal 2 3 5 2 4 3 3" xfId="8357" xr:uid="{00000000-0005-0000-0000-0000A8200000}"/>
    <cellStyle name="Normal 2 3 5 2 4 3 3 3" xfId="23458" xr:uid="{00000000-0005-0000-0000-0000A55B0000}"/>
    <cellStyle name="Normal 2 3 5 2 4 3 5" xfId="18445" xr:uid="{00000000-0005-0000-0000-000010480000}"/>
    <cellStyle name="Normal 2 3 5 2 4 4" xfId="4996" xr:uid="{00000000-0005-0000-0000-000087130000}"/>
    <cellStyle name="Normal 2 3 5 2 4 4 2" xfId="15048" xr:uid="{00000000-0005-0000-0000-0000CB3A0000}"/>
    <cellStyle name="Normal 2 3 5 2 4 4 2 3" xfId="30146" xr:uid="{00000000-0005-0000-0000-0000C5750000}"/>
    <cellStyle name="Normal 2 3 5 2 4 4 3" xfId="10028" xr:uid="{00000000-0005-0000-0000-00002F270000}"/>
    <cellStyle name="Normal 2 3 5 2 4 4 3 3" xfId="25129" xr:uid="{00000000-0005-0000-0000-00002C620000}"/>
    <cellStyle name="Normal 2 3 5 2 4 4 5" xfId="20116" xr:uid="{00000000-0005-0000-0000-0000974E0000}"/>
    <cellStyle name="Normal 2 3 5 2 4 5" xfId="11706" xr:uid="{00000000-0005-0000-0000-0000BD2D0000}"/>
    <cellStyle name="Normal 2 3 5 2 4 5 3" xfId="26804" xr:uid="{00000000-0005-0000-0000-0000B7680000}"/>
    <cellStyle name="Normal 2 3 5 2 4 6" xfId="6685" xr:uid="{00000000-0005-0000-0000-0000201A0000}"/>
    <cellStyle name="Normal 2 3 5 2 4 6 3" xfId="21787" xr:uid="{00000000-0005-0000-0000-00001E550000}"/>
    <cellStyle name="Normal 2 3 5 2 4 8" xfId="16774" xr:uid="{00000000-0005-0000-0000-000089410000}"/>
    <cellStyle name="Normal 2 3 5 2 5" xfId="2032" xr:uid="{00000000-0005-0000-0000-0000F3070000}"/>
    <cellStyle name="Normal 2 3 5 2 5 2" xfId="3722" xr:uid="{00000000-0005-0000-0000-00008D0E0000}"/>
    <cellStyle name="Normal 2 3 5 2 5 2 2" xfId="13795" xr:uid="{00000000-0005-0000-0000-0000E6350000}"/>
    <cellStyle name="Normal 2 3 5 2 5 2 2 3" xfId="28893" xr:uid="{00000000-0005-0000-0000-0000E0700000}"/>
    <cellStyle name="Normal 2 3 5 2 5 2 3" xfId="8775" xr:uid="{00000000-0005-0000-0000-00004A220000}"/>
    <cellStyle name="Normal 2 3 5 2 5 2 3 3" xfId="23876" xr:uid="{00000000-0005-0000-0000-0000475D0000}"/>
    <cellStyle name="Normal 2 3 5 2 5 2 5" xfId="18863" xr:uid="{00000000-0005-0000-0000-0000B2490000}"/>
    <cellStyle name="Normal 2 3 5 2 5 3" xfId="5414" xr:uid="{00000000-0005-0000-0000-000029150000}"/>
    <cellStyle name="Normal 2 3 5 2 5 3 2" xfId="15466" xr:uid="{00000000-0005-0000-0000-00006D3C0000}"/>
    <cellStyle name="Normal 2 3 5 2 5 3 2 3" xfId="30564" xr:uid="{00000000-0005-0000-0000-000067770000}"/>
    <cellStyle name="Normal 2 3 5 2 5 3 3" xfId="10446" xr:uid="{00000000-0005-0000-0000-0000D1280000}"/>
    <cellStyle name="Normal 2 3 5 2 5 3 3 3" xfId="25547" xr:uid="{00000000-0005-0000-0000-0000CE630000}"/>
    <cellStyle name="Normal 2 3 5 2 5 3 5" xfId="20534" xr:uid="{00000000-0005-0000-0000-000039500000}"/>
    <cellStyle name="Normal 2 3 5 2 5 4" xfId="12124" xr:uid="{00000000-0005-0000-0000-00005F2F0000}"/>
    <cellStyle name="Normal 2 3 5 2 5 4 3" xfId="27222" xr:uid="{00000000-0005-0000-0000-0000596A0000}"/>
    <cellStyle name="Normal 2 3 5 2 5 5" xfId="7103" xr:uid="{00000000-0005-0000-0000-0000C21B0000}"/>
    <cellStyle name="Normal 2 3 5 2 5 5 3" xfId="22205" xr:uid="{00000000-0005-0000-0000-0000C0560000}"/>
    <cellStyle name="Normal 2 3 5 2 5 7" xfId="17192" xr:uid="{00000000-0005-0000-0000-00002B430000}"/>
    <cellStyle name="Normal 2 3 5 2 6" xfId="2885" xr:uid="{00000000-0005-0000-0000-0000480B0000}"/>
    <cellStyle name="Normal 2 3 5 2 6 2" xfId="12959" xr:uid="{00000000-0005-0000-0000-0000A2320000}"/>
    <cellStyle name="Normal 2 3 5 2 6 2 3" xfId="28057" xr:uid="{00000000-0005-0000-0000-00009C6D0000}"/>
    <cellStyle name="Normal 2 3 5 2 6 3" xfId="7939" xr:uid="{00000000-0005-0000-0000-0000061F0000}"/>
    <cellStyle name="Normal 2 3 5 2 6 3 3" xfId="23040" xr:uid="{00000000-0005-0000-0000-0000035A0000}"/>
    <cellStyle name="Normal 2 3 5 2 6 5" xfId="18027" xr:uid="{00000000-0005-0000-0000-00006E460000}"/>
    <cellStyle name="Normal 2 3 5 2 7" xfId="4578" xr:uid="{00000000-0005-0000-0000-0000E5110000}"/>
    <cellStyle name="Normal 2 3 5 2 7 2" xfId="14630" xr:uid="{00000000-0005-0000-0000-000029390000}"/>
    <cellStyle name="Normal 2 3 5 2 7 2 3" xfId="29728" xr:uid="{00000000-0005-0000-0000-000023740000}"/>
    <cellStyle name="Normal 2 3 5 2 7 3" xfId="9610" xr:uid="{00000000-0005-0000-0000-00008D250000}"/>
    <cellStyle name="Normal 2 3 5 2 7 3 3" xfId="24711" xr:uid="{00000000-0005-0000-0000-00008A600000}"/>
    <cellStyle name="Normal 2 3 5 2 7 5" xfId="19698" xr:uid="{00000000-0005-0000-0000-0000F54C0000}"/>
    <cellStyle name="Normal 2 3 5 2 8" xfId="11288" xr:uid="{00000000-0005-0000-0000-00001B2C0000}"/>
    <cellStyle name="Normal 2 3 5 2 8 3" xfId="26386" xr:uid="{00000000-0005-0000-0000-000015670000}"/>
    <cellStyle name="Normal 2 3 5 2 9" xfId="6267" xr:uid="{00000000-0005-0000-0000-00007E180000}"/>
    <cellStyle name="Normal 2 3 5 2 9 3" xfId="21369" xr:uid="{00000000-0005-0000-0000-00007C530000}"/>
    <cellStyle name="Normal 2 3 5 3" xfId="1231" xr:uid="{00000000-0005-0000-0000-0000D2040000}"/>
    <cellStyle name="Normal 2 3 5 3 10" xfId="16408" xr:uid="{00000000-0005-0000-0000-00001B400000}"/>
    <cellStyle name="Normal 2 3 5 3 2" xfId="1450" xr:uid="{00000000-0005-0000-0000-0000AD050000}"/>
    <cellStyle name="Normal 2 3 5 3 2 2" xfId="1871" xr:uid="{00000000-0005-0000-0000-000052070000}"/>
    <cellStyle name="Normal 2 3 5 3 2 2 2" xfId="2710" xr:uid="{00000000-0005-0000-0000-0000990A0000}"/>
    <cellStyle name="Normal 2 3 5 3 2 2 2 2" xfId="4400" xr:uid="{00000000-0005-0000-0000-000033110000}"/>
    <cellStyle name="Normal 2 3 5 3 2 2 2 2 2" xfId="14473" xr:uid="{00000000-0005-0000-0000-00008C380000}"/>
    <cellStyle name="Normal 2 3 5 3 2 2 2 2 2 3" xfId="29571" xr:uid="{00000000-0005-0000-0000-000086730000}"/>
    <cellStyle name="Normal 2 3 5 3 2 2 2 2 3" xfId="9453" xr:uid="{00000000-0005-0000-0000-0000F0240000}"/>
    <cellStyle name="Normal 2 3 5 3 2 2 2 2 3 3" xfId="24554" xr:uid="{00000000-0005-0000-0000-0000ED5F0000}"/>
    <cellStyle name="Normal 2 3 5 3 2 2 2 2 5" xfId="19541" xr:uid="{00000000-0005-0000-0000-0000584C0000}"/>
    <cellStyle name="Normal 2 3 5 3 2 2 2 3" xfId="6092" xr:uid="{00000000-0005-0000-0000-0000CF170000}"/>
    <cellStyle name="Normal 2 3 5 3 2 2 2 3 2" xfId="16144" xr:uid="{00000000-0005-0000-0000-0000133F0000}"/>
    <cellStyle name="Normal 2 3 5 3 2 2 2 3 2 3" xfId="31242" xr:uid="{00000000-0005-0000-0000-00000D7A0000}"/>
    <cellStyle name="Normal 2 3 5 3 2 2 2 3 3" xfId="11124" xr:uid="{00000000-0005-0000-0000-0000772B0000}"/>
    <cellStyle name="Normal 2 3 5 3 2 2 2 3 3 3" xfId="26225" xr:uid="{00000000-0005-0000-0000-000074660000}"/>
    <cellStyle name="Normal 2 3 5 3 2 2 2 3 5" xfId="21212" xr:uid="{00000000-0005-0000-0000-0000DF520000}"/>
    <cellStyle name="Normal 2 3 5 3 2 2 2 4" xfId="12802" xr:uid="{00000000-0005-0000-0000-000005320000}"/>
    <cellStyle name="Normal 2 3 5 3 2 2 2 4 3" xfId="27900" xr:uid="{00000000-0005-0000-0000-0000FF6C0000}"/>
    <cellStyle name="Normal 2 3 5 3 2 2 2 5" xfId="7781" xr:uid="{00000000-0005-0000-0000-0000681E0000}"/>
    <cellStyle name="Normal 2 3 5 3 2 2 2 5 3" xfId="22883" xr:uid="{00000000-0005-0000-0000-000066590000}"/>
    <cellStyle name="Normal 2 3 5 3 2 2 2 7" xfId="17870" xr:uid="{00000000-0005-0000-0000-0000D1450000}"/>
    <cellStyle name="Normal 2 3 5 3 2 2 3" xfId="3563" xr:uid="{00000000-0005-0000-0000-0000EE0D0000}"/>
    <cellStyle name="Normal 2 3 5 3 2 2 3 2" xfId="13637" xr:uid="{00000000-0005-0000-0000-000048350000}"/>
    <cellStyle name="Normal 2 3 5 3 2 2 3 2 3" xfId="28735" xr:uid="{00000000-0005-0000-0000-000042700000}"/>
    <cellStyle name="Normal 2 3 5 3 2 2 3 3" xfId="8617" xr:uid="{00000000-0005-0000-0000-0000AC210000}"/>
    <cellStyle name="Normal 2 3 5 3 2 2 3 3 3" xfId="23718" xr:uid="{00000000-0005-0000-0000-0000A95C0000}"/>
    <cellStyle name="Normal 2 3 5 3 2 2 3 5" xfId="18705" xr:uid="{00000000-0005-0000-0000-000014490000}"/>
    <cellStyle name="Normal 2 3 5 3 2 2 4" xfId="5256" xr:uid="{00000000-0005-0000-0000-00008B140000}"/>
    <cellStyle name="Normal 2 3 5 3 2 2 4 2" xfId="15308" xr:uid="{00000000-0005-0000-0000-0000CF3B0000}"/>
    <cellStyle name="Normal 2 3 5 3 2 2 4 2 3" xfId="30406" xr:uid="{00000000-0005-0000-0000-0000C9760000}"/>
    <cellStyle name="Normal 2 3 5 3 2 2 4 3" xfId="10288" xr:uid="{00000000-0005-0000-0000-000033280000}"/>
    <cellStyle name="Normal 2 3 5 3 2 2 4 3 3" xfId="25389" xr:uid="{00000000-0005-0000-0000-000030630000}"/>
    <cellStyle name="Normal 2 3 5 3 2 2 4 5" xfId="20376" xr:uid="{00000000-0005-0000-0000-00009B4F0000}"/>
    <cellStyle name="Normal 2 3 5 3 2 2 5" xfId="11966" xr:uid="{00000000-0005-0000-0000-0000C12E0000}"/>
    <cellStyle name="Normal 2 3 5 3 2 2 5 3" xfId="27064" xr:uid="{00000000-0005-0000-0000-0000BB690000}"/>
    <cellStyle name="Normal 2 3 5 3 2 2 6" xfId="6945" xr:uid="{00000000-0005-0000-0000-0000241B0000}"/>
    <cellStyle name="Normal 2 3 5 3 2 2 6 3" xfId="22047" xr:uid="{00000000-0005-0000-0000-000022560000}"/>
    <cellStyle name="Normal 2 3 5 3 2 2 8" xfId="17034" xr:uid="{00000000-0005-0000-0000-00008D420000}"/>
    <cellStyle name="Normal 2 3 5 3 2 3" xfId="2292" xr:uid="{00000000-0005-0000-0000-0000F7080000}"/>
    <cellStyle name="Normal 2 3 5 3 2 3 2" xfId="3982" xr:uid="{00000000-0005-0000-0000-0000910F0000}"/>
    <cellStyle name="Normal 2 3 5 3 2 3 2 2" xfId="14055" xr:uid="{00000000-0005-0000-0000-0000EA360000}"/>
    <cellStyle name="Normal 2 3 5 3 2 3 2 2 3" xfId="29153" xr:uid="{00000000-0005-0000-0000-0000E4710000}"/>
    <cellStyle name="Normal 2 3 5 3 2 3 2 3" xfId="9035" xr:uid="{00000000-0005-0000-0000-00004E230000}"/>
    <cellStyle name="Normal 2 3 5 3 2 3 2 3 3" xfId="24136" xr:uid="{00000000-0005-0000-0000-00004B5E0000}"/>
    <cellStyle name="Normal 2 3 5 3 2 3 2 5" xfId="19123" xr:uid="{00000000-0005-0000-0000-0000B64A0000}"/>
    <cellStyle name="Normal 2 3 5 3 2 3 3" xfId="5674" xr:uid="{00000000-0005-0000-0000-00002D160000}"/>
    <cellStyle name="Normal 2 3 5 3 2 3 3 2" xfId="15726" xr:uid="{00000000-0005-0000-0000-0000713D0000}"/>
    <cellStyle name="Normal 2 3 5 3 2 3 3 2 3" xfId="30824" xr:uid="{00000000-0005-0000-0000-00006B780000}"/>
    <cellStyle name="Normal 2 3 5 3 2 3 3 3" xfId="10706" xr:uid="{00000000-0005-0000-0000-0000D5290000}"/>
    <cellStyle name="Normal 2 3 5 3 2 3 3 3 3" xfId="25807" xr:uid="{00000000-0005-0000-0000-0000D2640000}"/>
    <cellStyle name="Normal 2 3 5 3 2 3 3 5" xfId="20794" xr:uid="{00000000-0005-0000-0000-00003D510000}"/>
    <cellStyle name="Normal 2 3 5 3 2 3 4" xfId="12384" xr:uid="{00000000-0005-0000-0000-000063300000}"/>
    <cellStyle name="Normal 2 3 5 3 2 3 4 3" xfId="27482" xr:uid="{00000000-0005-0000-0000-00005D6B0000}"/>
    <cellStyle name="Normal 2 3 5 3 2 3 5" xfId="7363" xr:uid="{00000000-0005-0000-0000-0000C61C0000}"/>
    <cellStyle name="Normal 2 3 5 3 2 3 5 3" xfId="22465" xr:uid="{00000000-0005-0000-0000-0000C4570000}"/>
    <cellStyle name="Normal 2 3 5 3 2 3 7" xfId="17452" xr:uid="{00000000-0005-0000-0000-00002F440000}"/>
    <cellStyle name="Normal 2 3 5 3 2 4" xfId="3145" xr:uid="{00000000-0005-0000-0000-00004C0C0000}"/>
    <cellStyle name="Normal 2 3 5 3 2 4 2" xfId="13219" xr:uid="{00000000-0005-0000-0000-0000A6330000}"/>
    <cellStyle name="Normal 2 3 5 3 2 4 2 3" xfId="28317" xr:uid="{00000000-0005-0000-0000-0000A06E0000}"/>
    <cellStyle name="Normal 2 3 5 3 2 4 3" xfId="8199" xr:uid="{00000000-0005-0000-0000-00000A200000}"/>
    <cellStyle name="Normal 2 3 5 3 2 4 3 3" xfId="23300" xr:uid="{00000000-0005-0000-0000-0000075B0000}"/>
    <cellStyle name="Normal 2 3 5 3 2 4 5" xfId="18287" xr:uid="{00000000-0005-0000-0000-000072470000}"/>
    <cellStyle name="Normal 2 3 5 3 2 5" xfId="4838" xr:uid="{00000000-0005-0000-0000-0000E9120000}"/>
    <cellStyle name="Normal 2 3 5 3 2 5 2" xfId="14890" xr:uid="{00000000-0005-0000-0000-00002D3A0000}"/>
    <cellStyle name="Normal 2 3 5 3 2 5 2 3" xfId="29988" xr:uid="{00000000-0005-0000-0000-000027750000}"/>
    <cellStyle name="Normal 2 3 5 3 2 5 3" xfId="9870" xr:uid="{00000000-0005-0000-0000-000091260000}"/>
    <cellStyle name="Normal 2 3 5 3 2 5 3 3" xfId="24971" xr:uid="{00000000-0005-0000-0000-00008E610000}"/>
    <cellStyle name="Normal 2 3 5 3 2 5 5" xfId="19958" xr:uid="{00000000-0005-0000-0000-0000F94D0000}"/>
    <cellStyle name="Normal 2 3 5 3 2 6" xfId="11548" xr:uid="{00000000-0005-0000-0000-00001F2D0000}"/>
    <cellStyle name="Normal 2 3 5 3 2 6 3" xfId="26646" xr:uid="{00000000-0005-0000-0000-000019680000}"/>
    <cellStyle name="Normal 2 3 5 3 2 7" xfId="6527" xr:uid="{00000000-0005-0000-0000-000082190000}"/>
    <cellStyle name="Normal 2 3 5 3 2 7 3" xfId="21629" xr:uid="{00000000-0005-0000-0000-000080540000}"/>
    <cellStyle name="Normal 2 3 5 3 2 9" xfId="16616" xr:uid="{00000000-0005-0000-0000-0000EB400000}"/>
    <cellStyle name="Normal 2 3 5 3 3" xfId="1663" xr:uid="{00000000-0005-0000-0000-000082060000}"/>
    <cellStyle name="Normal 2 3 5 3 3 2" xfId="2502" xr:uid="{00000000-0005-0000-0000-0000C9090000}"/>
    <cellStyle name="Normal 2 3 5 3 3 2 2" xfId="4192" xr:uid="{00000000-0005-0000-0000-000063100000}"/>
    <cellStyle name="Normal 2 3 5 3 3 2 2 2" xfId="14265" xr:uid="{00000000-0005-0000-0000-0000BC370000}"/>
    <cellStyle name="Normal 2 3 5 3 3 2 2 2 3" xfId="29363" xr:uid="{00000000-0005-0000-0000-0000B6720000}"/>
    <cellStyle name="Normal 2 3 5 3 3 2 2 3" xfId="9245" xr:uid="{00000000-0005-0000-0000-000020240000}"/>
    <cellStyle name="Normal 2 3 5 3 3 2 2 3 3" xfId="24346" xr:uid="{00000000-0005-0000-0000-00001D5F0000}"/>
    <cellStyle name="Normal 2 3 5 3 3 2 2 5" xfId="19333" xr:uid="{00000000-0005-0000-0000-0000884B0000}"/>
    <cellStyle name="Normal 2 3 5 3 3 2 3" xfId="5884" xr:uid="{00000000-0005-0000-0000-0000FF160000}"/>
    <cellStyle name="Normal 2 3 5 3 3 2 3 2" xfId="15936" xr:uid="{00000000-0005-0000-0000-0000433E0000}"/>
    <cellStyle name="Normal 2 3 5 3 3 2 3 2 3" xfId="31034" xr:uid="{00000000-0005-0000-0000-00003D790000}"/>
    <cellStyle name="Normal 2 3 5 3 3 2 3 3" xfId="10916" xr:uid="{00000000-0005-0000-0000-0000A72A0000}"/>
    <cellStyle name="Normal 2 3 5 3 3 2 3 3 3" xfId="26017" xr:uid="{00000000-0005-0000-0000-0000A4650000}"/>
    <cellStyle name="Normal 2 3 5 3 3 2 3 5" xfId="21004" xr:uid="{00000000-0005-0000-0000-00000F520000}"/>
    <cellStyle name="Normal 2 3 5 3 3 2 4" xfId="12594" xr:uid="{00000000-0005-0000-0000-000035310000}"/>
    <cellStyle name="Normal 2 3 5 3 3 2 4 3" xfId="27692" xr:uid="{00000000-0005-0000-0000-00002F6C0000}"/>
    <cellStyle name="Normal 2 3 5 3 3 2 5" xfId="7573" xr:uid="{00000000-0005-0000-0000-0000981D0000}"/>
    <cellStyle name="Normal 2 3 5 3 3 2 5 3" xfId="22675" xr:uid="{00000000-0005-0000-0000-000096580000}"/>
    <cellStyle name="Normal 2 3 5 3 3 2 7" xfId="17662" xr:uid="{00000000-0005-0000-0000-000001450000}"/>
    <cellStyle name="Normal 2 3 5 3 3 3" xfId="3355" xr:uid="{00000000-0005-0000-0000-00001E0D0000}"/>
    <cellStyle name="Normal 2 3 5 3 3 3 2" xfId="13429" xr:uid="{00000000-0005-0000-0000-000078340000}"/>
    <cellStyle name="Normal 2 3 5 3 3 3 2 3" xfId="28527" xr:uid="{00000000-0005-0000-0000-0000726F0000}"/>
    <cellStyle name="Normal 2 3 5 3 3 3 3" xfId="8409" xr:uid="{00000000-0005-0000-0000-0000DC200000}"/>
    <cellStyle name="Normal 2 3 5 3 3 3 3 3" xfId="23510" xr:uid="{00000000-0005-0000-0000-0000D95B0000}"/>
    <cellStyle name="Normal 2 3 5 3 3 3 5" xfId="18497" xr:uid="{00000000-0005-0000-0000-000044480000}"/>
    <cellStyle name="Normal 2 3 5 3 3 4" xfId="5048" xr:uid="{00000000-0005-0000-0000-0000BB130000}"/>
    <cellStyle name="Normal 2 3 5 3 3 4 2" xfId="15100" xr:uid="{00000000-0005-0000-0000-0000FF3A0000}"/>
    <cellStyle name="Normal 2 3 5 3 3 4 2 3" xfId="30198" xr:uid="{00000000-0005-0000-0000-0000F9750000}"/>
    <cellStyle name="Normal 2 3 5 3 3 4 3" xfId="10080" xr:uid="{00000000-0005-0000-0000-000063270000}"/>
    <cellStyle name="Normal 2 3 5 3 3 4 3 3" xfId="25181" xr:uid="{00000000-0005-0000-0000-000060620000}"/>
    <cellStyle name="Normal 2 3 5 3 3 4 5" xfId="20168" xr:uid="{00000000-0005-0000-0000-0000CB4E0000}"/>
    <cellStyle name="Normal 2 3 5 3 3 5" xfId="11758" xr:uid="{00000000-0005-0000-0000-0000F12D0000}"/>
    <cellStyle name="Normal 2 3 5 3 3 5 3" xfId="26856" xr:uid="{00000000-0005-0000-0000-0000EB680000}"/>
    <cellStyle name="Normal 2 3 5 3 3 6" xfId="6737" xr:uid="{00000000-0005-0000-0000-0000541A0000}"/>
    <cellStyle name="Normal 2 3 5 3 3 6 3" xfId="21839" xr:uid="{00000000-0005-0000-0000-000052550000}"/>
    <cellStyle name="Normal 2 3 5 3 3 8" xfId="16826" xr:uid="{00000000-0005-0000-0000-0000BD410000}"/>
    <cellStyle name="Normal 2 3 5 3 4" xfId="2084" xr:uid="{00000000-0005-0000-0000-000027080000}"/>
    <cellStyle name="Normal 2 3 5 3 4 2" xfId="3774" xr:uid="{00000000-0005-0000-0000-0000C10E0000}"/>
    <cellStyle name="Normal 2 3 5 3 4 2 2" xfId="13847" xr:uid="{00000000-0005-0000-0000-00001A360000}"/>
    <cellStyle name="Normal 2 3 5 3 4 2 2 3" xfId="28945" xr:uid="{00000000-0005-0000-0000-000014710000}"/>
    <cellStyle name="Normal 2 3 5 3 4 2 3" xfId="8827" xr:uid="{00000000-0005-0000-0000-00007E220000}"/>
    <cellStyle name="Normal 2 3 5 3 4 2 3 3" xfId="23928" xr:uid="{00000000-0005-0000-0000-00007B5D0000}"/>
    <cellStyle name="Normal 2 3 5 3 4 2 5" xfId="18915" xr:uid="{00000000-0005-0000-0000-0000E6490000}"/>
    <cellStyle name="Normal 2 3 5 3 4 3" xfId="5466" xr:uid="{00000000-0005-0000-0000-00005D150000}"/>
    <cellStyle name="Normal 2 3 5 3 4 3 2" xfId="15518" xr:uid="{00000000-0005-0000-0000-0000A13C0000}"/>
    <cellStyle name="Normal 2 3 5 3 4 3 2 3" xfId="30616" xr:uid="{00000000-0005-0000-0000-00009B770000}"/>
    <cellStyle name="Normal 2 3 5 3 4 3 3" xfId="10498" xr:uid="{00000000-0005-0000-0000-000005290000}"/>
    <cellStyle name="Normal 2 3 5 3 4 3 3 3" xfId="25599" xr:uid="{00000000-0005-0000-0000-000002640000}"/>
    <cellStyle name="Normal 2 3 5 3 4 3 5" xfId="20586" xr:uid="{00000000-0005-0000-0000-00006D500000}"/>
    <cellStyle name="Normal 2 3 5 3 4 4" xfId="12176" xr:uid="{00000000-0005-0000-0000-0000932F0000}"/>
    <cellStyle name="Normal 2 3 5 3 4 4 3" xfId="27274" xr:uid="{00000000-0005-0000-0000-00008D6A0000}"/>
    <cellStyle name="Normal 2 3 5 3 4 5" xfId="7155" xr:uid="{00000000-0005-0000-0000-0000F61B0000}"/>
    <cellStyle name="Normal 2 3 5 3 4 5 3" xfId="22257" xr:uid="{00000000-0005-0000-0000-0000F4560000}"/>
    <cellStyle name="Normal 2 3 5 3 4 7" xfId="17244" xr:uid="{00000000-0005-0000-0000-00005F430000}"/>
    <cellStyle name="Normal 2 3 5 3 5" xfId="2937" xr:uid="{00000000-0005-0000-0000-00007C0B0000}"/>
    <cellStyle name="Normal 2 3 5 3 5 2" xfId="13011" xr:uid="{00000000-0005-0000-0000-0000D6320000}"/>
    <cellStyle name="Normal 2 3 5 3 5 2 3" xfId="28109" xr:uid="{00000000-0005-0000-0000-0000D06D0000}"/>
    <cellStyle name="Normal 2 3 5 3 5 3" xfId="7991" xr:uid="{00000000-0005-0000-0000-00003A1F0000}"/>
    <cellStyle name="Normal 2 3 5 3 5 3 3" xfId="23092" xr:uid="{00000000-0005-0000-0000-0000375A0000}"/>
    <cellStyle name="Normal 2 3 5 3 5 5" xfId="18079" xr:uid="{00000000-0005-0000-0000-0000A2460000}"/>
    <cellStyle name="Normal 2 3 5 3 6" xfId="4630" xr:uid="{00000000-0005-0000-0000-000019120000}"/>
    <cellStyle name="Normal 2 3 5 3 6 2" xfId="14682" xr:uid="{00000000-0005-0000-0000-00005D390000}"/>
    <cellStyle name="Normal 2 3 5 3 6 2 3" xfId="29780" xr:uid="{00000000-0005-0000-0000-000057740000}"/>
    <cellStyle name="Normal 2 3 5 3 6 3" xfId="9662" xr:uid="{00000000-0005-0000-0000-0000C1250000}"/>
    <cellStyle name="Normal 2 3 5 3 6 3 3" xfId="24763" xr:uid="{00000000-0005-0000-0000-0000BE600000}"/>
    <cellStyle name="Normal 2 3 5 3 6 5" xfId="19750" xr:uid="{00000000-0005-0000-0000-0000294D0000}"/>
    <cellStyle name="Normal 2 3 5 3 7" xfId="11340" xr:uid="{00000000-0005-0000-0000-00004F2C0000}"/>
    <cellStyle name="Normal 2 3 5 3 7 3" xfId="26438" xr:uid="{00000000-0005-0000-0000-000049670000}"/>
    <cellStyle name="Normal 2 3 5 3 8" xfId="6319" xr:uid="{00000000-0005-0000-0000-0000B2180000}"/>
    <cellStyle name="Normal 2 3 5 3 8 3" xfId="21421" xr:uid="{00000000-0005-0000-0000-0000B0530000}"/>
    <cellStyle name="Normal 2 3 5 4" xfId="1344" xr:uid="{00000000-0005-0000-0000-000043050000}"/>
    <cellStyle name="Normal 2 3 5 4 2" xfId="1767" xr:uid="{00000000-0005-0000-0000-0000EA060000}"/>
    <cellStyle name="Normal 2 3 5 4 2 2" xfId="2606" xr:uid="{00000000-0005-0000-0000-0000310A0000}"/>
    <cellStyle name="Normal 2 3 5 4 2 2 2" xfId="4296" xr:uid="{00000000-0005-0000-0000-0000CB100000}"/>
    <cellStyle name="Normal 2 3 5 4 2 2 2 2" xfId="14369" xr:uid="{00000000-0005-0000-0000-000024380000}"/>
    <cellStyle name="Normal 2 3 5 4 2 2 2 2 3" xfId="29467" xr:uid="{00000000-0005-0000-0000-00001E730000}"/>
    <cellStyle name="Normal 2 3 5 4 2 2 2 3" xfId="9349" xr:uid="{00000000-0005-0000-0000-000088240000}"/>
    <cellStyle name="Normal 2 3 5 4 2 2 2 3 3" xfId="24450" xr:uid="{00000000-0005-0000-0000-0000855F0000}"/>
    <cellStyle name="Normal 2 3 5 4 2 2 2 5" xfId="19437" xr:uid="{00000000-0005-0000-0000-0000F04B0000}"/>
    <cellStyle name="Normal 2 3 5 4 2 2 3" xfId="5988" xr:uid="{00000000-0005-0000-0000-000067170000}"/>
    <cellStyle name="Normal 2 3 5 4 2 2 3 2" xfId="16040" xr:uid="{00000000-0005-0000-0000-0000AB3E0000}"/>
    <cellStyle name="Normal 2 3 5 4 2 2 3 2 3" xfId="31138" xr:uid="{00000000-0005-0000-0000-0000A5790000}"/>
    <cellStyle name="Normal 2 3 5 4 2 2 3 3" xfId="11020" xr:uid="{00000000-0005-0000-0000-00000F2B0000}"/>
    <cellStyle name="Normal 2 3 5 4 2 2 3 3 3" xfId="26121" xr:uid="{00000000-0005-0000-0000-00000C660000}"/>
    <cellStyle name="Normal 2 3 5 4 2 2 3 5" xfId="21108" xr:uid="{00000000-0005-0000-0000-000077520000}"/>
    <cellStyle name="Normal 2 3 5 4 2 2 4" xfId="12698" xr:uid="{00000000-0005-0000-0000-00009D310000}"/>
    <cellStyle name="Normal 2 3 5 4 2 2 4 3" xfId="27796" xr:uid="{00000000-0005-0000-0000-0000976C0000}"/>
    <cellStyle name="Normal 2 3 5 4 2 2 5" xfId="7677" xr:uid="{00000000-0005-0000-0000-0000001E0000}"/>
    <cellStyle name="Normal 2 3 5 4 2 2 5 3" xfId="22779" xr:uid="{00000000-0005-0000-0000-0000FE580000}"/>
    <cellStyle name="Normal 2 3 5 4 2 2 7" xfId="17766" xr:uid="{00000000-0005-0000-0000-000069450000}"/>
    <cellStyle name="Normal 2 3 5 4 2 3" xfId="3459" xr:uid="{00000000-0005-0000-0000-0000860D0000}"/>
    <cellStyle name="Normal 2 3 5 4 2 3 2" xfId="13533" xr:uid="{00000000-0005-0000-0000-0000E0340000}"/>
    <cellStyle name="Normal 2 3 5 4 2 3 2 3" xfId="28631" xr:uid="{00000000-0005-0000-0000-0000DA6F0000}"/>
    <cellStyle name="Normal 2 3 5 4 2 3 3" xfId="8513" xr:uid="{00000000-0005-0000-0000-000044210000}"/>
    <cellStyle name="Normal 2 3 5 4 2 3 3 3" xfId="23614" xr:uid="{00000000-0005-0000-0000-0000415C0000}"/>
    <cellStyle name="Normal 2 3 5 4 2 3 5" xfId="18601" xr:uid="{00000000-0005-0000-0000-0000AC480000}"/>
    <cellStyle name="Normal 2 3 5 4 2 4" xfId="5152" xr:uid="{00000000-0005-0000-0000-000023140000}"/>
    <cellStyle name="Normal 2 3 5 4 2 4 2" xfId="15204" xr:uid="{00000000-0005-0000-0000-0000673B0000}"/>
    <cellStyle name="Normal 2 3 5 4 2 4 2 3" xfId="30302" xr:uid="{00000000-0005-0000-0000-000061760000}"/>
    <cellStyle name="Normal 2 3 5 4 2 4 3" xfId="10184" xr:uid="{00000000-0005-0000-0000-0000CB270000}"/>
    <cellStyle name="Normal 2 3 5 4 2 4 3 3" xfId="25285" xr:uid="{00000000-0005-0000-0000-0000C8620000}"/>
    <cellStyle name="Normal 2 3 5 4 2 4 5" xfId="20272" xr:uid="{00000000-0005-0000-0000-0000334F0000}"/>
    <cellStyle name="Normal 2 3 5 4 2 5" xfId="11862" xr:uid="{00000000-0005-0000-0000-0000592E0000}"/>
    <cellStyle name="Normal 2 3 5 4 2 5 3" xfId="26960" xr:uid="{00000000-0005-0000-0000-000053690000}"/>
    <cellStyle name="Normal 2 3 5 4 2 6" xfId="6841" xr:uid="{00000000-0005-0000-0000-0000BC1A0000}"/>
    <cellStyle name="Normal 2 3 5 4 2 6 3" xfId="21943" xr:uid="{00000000-0005-0000-0000-0000BA550000}"/>
    <cellStyle name="Normal 2 3 5 4 2 8" xfId="16930" xr:uid="{00000000-0005-0000-0000-000025420000}"/>
    <cellStyle name="Normal 2 3 5 4 3" xfId="2188" xr:uid="{00000000-0005-0000-0000-00008F080000}"/>
    <cellStyle name="Normal 2 3 5 4 3 2" xfId="3878" xr:uid="{00000000-0005-0000-0000-0000290F0000}"/>
    <cellStyle name="Normal 2 3 5 4 3 2 2" xfId="13951" xr:uid="{00000000-0005-0000-0000-000082360000}"/>
    <cellStyle name="Normal 2 3 5 4 3 2 2 3" xfId="29049" xr:uid="{00000000-0005-0000-0000-00007C710000}"/>
    <cellStyle name="Normal 2 3 5 4 3 2 3" xfId="8931" xr:uid="{00000000-0005-0000-0000-0000E6220000}"/>
    <cellStyle name="Normal 2 3 5 4 3 2 3 3" xfId="24032" xr:uid="{00000000-0005-0000-0000-0000E35D0000}"/>
    <cellStyle name="Normal 2 3 5 4 3 2 5" xfId="19019" xr:uid="{00000000-0005-0000-0000-00004E4A0000}"/>
    <cellStyle name="Normal 2 3 5 4 3 3" xfId="5570" xr:uid="{00000000-0005-0000-0000-0000C5150000}"/>
    <cellStyle name="Normal 2 3 5 4 3 3 2" xfId="15622" xr:uid="{00000000-0005-0000-0000-0000093D0000}"/>
    <cellStyle name="Normal 2 3 5 4 3 3 2 3" xfId="30720" xr:uid="{00000000-0005-0000-0000-000003780000}"/>
    <cellStyle name="Normal 2 3 5 4 3 3 3" xfId="10602" xr:uid="{00000000-0005-0000-0000-00006D290000}"/>
    <cellStyle name="Normal 2 3 5 4 3 3 3 3" xfId="25703" xr:uid="{00000000-0005-0000-0000-00006A640000}"/>
    <cellStyle name="Normal 2 3 5 4 3 3 5" xfId="20690" xr:uid="{00000000-0005-0000-0000-0000D5500000}"/>
    <cellStyle name="Normal 2 3 5 4 3 4" xfId="12280" xr:uid="{00000000-0005-0000-0000-0000FB2F0000}"/>
    <cellStyle name="Normal 2 3 5 4 3 4 3" xfId="27378" xr:uid="{00000000-0005-0000-0000-0000F56A0000}"/>
    <cellStyle name="Normal 2 3 5 4 3 5" xfId="7259" xr:uid="{00000000-0005-0000-0000-00005E1C0000}"/>
    <cellStyle name="Normal 2 3 5 4 3 5 3" xfId="22361" xr:uid="{00000000-0005-0000-0000-00005C570000}"/>
    <cellStyle name="Normal 2 3 5 4 3 7" xfId="17348" xr:uid="{00000000-0005-0000-0000-0000C7430000}"/>
    <cellStyle name="Normal 2 3 5 4 4" xfId="3041" xr:uid="{00000000-0005-0000-0000-0000E40B0000}"/>
    <cellStyle name="Normal 2 3 5 4 4 2" xfId="13115" xr:uid="{00000000-0005-0000-0000-00003E330000}"/>
    <cellStyle name="Normal 2 3 5 4 4 2 3" xfId="28213" xr:uid="{00000000-0005-0000-0000-0000386E0000}"/>
    <cellStyle name="Normal 2 3 5 4 4 3" xfId="8095" xr:uid="{00000000-0005-0000-0000-0000A21F0000}"/>
    <cellStyle name="Normal 2 3 5 4 4 3 3" xfId="23196" xr:uid="{00000000-0005-0000-0000-00009F5A0000}"/>
    <cellStyle name="Normal 2 3 5 4 4 5" xfId="18183" xr:uid="{00000000-0005-0000-0000-00000A470000}"/>
    <cellStyle name="Normal 2 3 5 4 5" xfId="4734" xr:uid="{00000000-0005-0000-0000-000081120000}"/>
    <cellStyle name="Normal 2 3 5 4 5 2" xfId="14786" xr:uid="{00000000-0005-0000-0000-0000C5390000}"/>
    <cellStyle name="Normal 2 3 5 4 5 2 3" xfId="29884" xr:uid="{00000000-0005-0000-0000-0000BF740000}"/>
    <cellStyle name="Normal 2 3 5 4 5 3" xfId="9766" xr:uid="{00000000-0005-0000-0000-000029260000}"/>
    <cellStyle name="Normal 2 3 5 4 5 3 3" xfId="24867" xr:uid="{00000000-0005-0000-0000-000026610000}"/>
    <cellStyle name="Normal 2 3 5 4 5 5" xfId="19854" xr:uid="{00000000-0005-0000-0000-0000914D0000}"/>
    <cellStyle name="Normal 2 3 5 4 6" xfId="11444" xr:uid="{00000000-0005-0000-0000-0000B72C0000}"/>
    <cellStyle name="Normal 2 3 5 4 6 3" xfId="26542" xr:uid="{00000000-0005-0000-0000-0000B1670000}"/>
    <cellStyle name="Normal 2 3 5 4 7" xfId="6423" xr:uid="{00000000-0005-0000-0000-00001A190000}"/>
    <cellStyle name="Normal 2 3 5 4 7 3" xfId="21525" xr:uid="{00000000-0005-0000-0000-000018540000}"/>
    <cellStyle name="Normal 2 3 5 4 9" xfId="16512" xr:uid="{00000000-0005-0000-0000-000083400000}"/>
    <cellStyle name="Normal 2 3 5 5" xfId="1557" xr:uid="{00000000-0005-0000-0000-000018060000}"/>
    <cellStyle name="Normal 2 3 5 5 2" xfId="2398" xr:uid="{00000000-0005-0000-0000-000061090000}"/>
    <cellStyle name="Normal 2 3 5 5 2 2" xfId="4088" xr:uid="{00000000-0005-0000-0000-0000FB0F0000}"/>
    <cellStyle name="Normal 2 3 5 5 2 2 2" xfId="14161" xr:uid="{00000000-0005-0000-0000-000054370000}"/>
    <cellStyle name="Normal 2 3 5 5 2 2 2 3" xfId="29259" xr:uid="{00000000-0005-0000-0000-00004E720000}"/>
    <cellStyle name="Normal 2 3 5 5 2 2 3" xfId="9141" xr:uid="{00000000-0005-0000-0000-0000B8230000}"/>
    <cellStyle name="Normal 2 3 5 5 2 2 3 3" xfId="24242" xr:uid="{00000000-0005-0000-0000-0000B55E0000}"/>
    <cellStyle name="Normal 2 3 5 5 2 2 5" xfId="19229" xr:uid="{00000000-0005-0000-0000-0000204B0000}"/>
    <cellStyle name="Normal 2 3 5 5 2 3" xfId="5780" xr:uid="{00000000-0005-0000-0000-000097160000}"/>
    <cellStyle name="Normal 2 3 5 5 2 3 2" xfId="15832" xr:uid="{00000000-0005-0000-0000-0000DB3D0000}"/>
    <cellStyle name="Normal 2 3 5 5 2 3 2 3" xfId="30930" xr:uid="{00000000-0005-0000-0000-0000D5780000}"/>
    <cellStyle name="Normal 2 3 5 5 2 3 3" xfId="10812" xr:uid="{00000000-0005-0000-0000-00003F2A0000}"/>
    <cellStyle name="Normal 2 3 5 5 2 3 3 3" xfId="25913" xr:uid="{00000000-0005-0000-0000-00003C650000}"/>
    <cellStyle name="Normal 2 3 5 5 2 3 5" xfId="20900" xr:uid="{00000000-0005-0000-0000-0000A7510000}"/>
    <cellStyle name="Normal 2 3 5 5 2 4" xfId="12490" xr:uid="{00000000-0005-0000-0000-0000CD300000}"/>
    <cellStyle name="Normal 2 3 5 5 2 4 3" xfId="27588" xr:uid="{00000000-0005-0000-0000-0000C76B0000}"/>
    <cellStyle name="Normal 2 3 5 5 2 5" xfId="7469" xr:uid="{00000000-0005-0000-0000-0000301D0000}"/>
    <cellStyle name="Normal 2 3 5 5 2 5 3" xfId="22571" xr:uid="{00000000-0005-0000-0000-00002E580000}"/>
    <cellStyle name="Normal 2 3 5 5 2 7" xfId="17558" xr:uid="{00000000-0005-0000-0000-000099440000}"/>
    <cellStyle name="Normal 2 3 5 5 3" xfId="3251" xr:uid="{00000000-0005-0000-0000-0000B60C0000}"/>
    <cellStyle name="Normal 2 3 5 5 3 2" xfId="13325" xr:uid="{00000000-0005-0000-0000-000010340000}"/>
    <cellStyle name="Normal 2 3 5 5 3 2 3" xfId="28423" xr:uid="{00000000-0005-0000-0000-00000A6F0000}"/>
    <cellStyle name="Normal 2 3 5 5 3 3" xfId="8305" xr:uid="{00000000-0005-0000-0000-000074200000}"/>
    <cellStyle name="Normal 2 3 5 5 3 3 3" xfId="23406" xr:uid="{00000000-0005-0000-0000-0000715B0000}"/>
    <cellStyle name="Normal 2 3 5 5 3 5" xfId="18393" xr:uid="{00000000-0005-0000-0000-0000DC470000}"/>
    <cellStyle name="Normal 2 3 5 5 4" xfId="4944" xr:uid="{00000000-0005-0000-0000-000053130000}"/>
    <cellStyle name="Normal 2 3 5 5 4 2" xfId="14996" xr:uid="{00000000-0005-0000-0000-0000973A0000}"/>
    <cellStyle name="Normal 2 3 5 5 4 2 3" xfId="30094" xr:uid="{00000000-0005-0000-0000-000091750000}"/>
    <cellStyle name="Normal 2 3 5 5 4 3" xfId="9976" xr:uid="{00000000-0005-0000-0000-0000FB260000}"/>
    <cellStyle name="Normal 2 3 5 5 4 3 3" xfId="25077" xr:uid="{00000000-0005-0000-0000-0000F8610000}"/>
    <cellStyle name="Normal 2 3 5 5 4 5" xfId="20064" xr:uid="{00000000-0005-0000-0000-0000634E0000}"/>
    <cellStyle name="Normal 2 3 5 5 5" xfId="11654" xr:uid="{00000000-0005-0000-0000-0000892D0000}"/>
    <cellStyle name="Normal 2 3 5 5 5 3" xfId="26752" xr:uid="{00000000-0005-0000-0000-000083680000}"/>
    <cellStyle name="Normal 2 3 5 5 6" xfId="6633" xr:uid="{00000000-0005-0000-0000-0000EC190000}"/>
    <cellStyle name="Normal 2 3 5 5 6 3" xfId="21735" xr:uid="{00000000-0005-0000-0000-0000EA540000}"/>
    <cellStyle name="Normal 2 3 5 5 8" xfId="16722" xr:uid="{00000000-0005-0000-0000-000055410000}"/>
    <cellStyle name="Normal 2 3 5 6" xfId="1978" xr:uid="{00000000-0005-0000-0000-0000BD070000}"/>
    <cellStyle name="Normal 2 3 5 6 2" xfId="3670" xr:uid="{00000000-0005-0000-0000-0000590E0000}"/>
    <cellStyle name="Normal 2 3 5 6 2 2" xfId="13743" xr:uid="{00000000-0005-0000-0000-0000B2350000}"/>
    <cellStyle name="Normal 2 3 5 6 2 2 3" xfId="28841" xr:uid="{00000000-0005-0000-0000-0000AC700000}"/>
    <cellStyle name="Normal 2 3 5 6 2 3" xfId="8723" xr:uid="{00000000-0005-0000-0000-000016220000}"/>
    <cellStyle name="Normal 2 3 5 6 2 3 3" xfId="23824" xr:uid="{00000000-0005-0000-0000-0000135D0000}"/>
    <cellStyle name="Normal 2 3 5 6 2 5" xfId="18811" xr:uid="{00000000-0005-0000-0000-00007E490000}"/>
    <cellStyle name="Normal 2 3 5 6 3" xfId="5362" xr:uid="{00000000-0005-0000-0000-0000F5140000}"/>
    <cellStyle name="Normal 2 3 5 6 3 2" xfId="15414" xr:uid="{00000000-0005-0000-0000-0000393C0000}"/>
    <cellStyle name="Normal 2 3 5 6 3 2 3" xfId="30512" xr:uid="{00000000-0005-0000-0000-000033770000}"/>
    <cellStyle name="Normal 2 3 5 6 3 3" xfId="10394" xr:uid="{00000000-0005-0000-0000-00009D280000}"/>
    <cellStyle name="Normal 2 3 5 6 3 3 3" xfId="25495" xr:uid="{00000000-0005-0000-0000-00009A630000}"/>
    <cellStyle name="Normal 2 3 5 6 3 5" xfId="20482" xr:uid="{00000000-0005-0000-0000-000005500000}"/>
    <cellStyle name="Normal 2 3 5 6 4" xfId="12072" xr:uid="{00000000-0005-0000-0000-00002B2F0000}"/>
    <cellStyle name="Normal 2 3 5 6 4 3" xfId="27170" xr:uid="{00000000-0005-0000-0000-0000256A0000}"/>
    <cellStyle name="Normal 2 3 5 6 5" xfId="7051" xr:uid="{00000000-0005-0000-0000-00008E1B0000}"/>
    <cellStyle name="Normal 2 3 5 6 5 3" xfId="22153" xr:uid="{00000000-0005-0000-0000-00008C560000}"/>
    <cellStyle name="Normal 2 3 5 6 7" xfId="17140" xr:uid="{00000000-0005-0000-0000-0000F7420000}"/>
    <cellStyle name="Normal 2 3 5 7" xfId="2829" xr:uid="{00000000-0005-0000-0000-0000100B0000}"/>
    <cellStyle name="Normal 2 3 5 7 2" xfId="12907" xr:uid="{00000000-0005-0000-0000-00006E320000}"/>
    <cellStyle name="Normal 2 3 5 7 2 3" xfId="28005" xr:uid="{00000000-0005-0000-0000-0000686D0000}"/>
    <cellStyle name="Normal 2 3 5 7 3" xfId="7887" xr:uid="{00000000-0005-0000-0000-0000D21E0000}"/>
    <cellStyle name="Normal 2 3 5 7 3 3" xfId="22988" xr:uid="{00000000-0005-0000-0000-0000CF590000}"/>
    <cellStyle name="Normal 2 3 5 7 5" xfId="17975" xr:uid="{00000000-0005-0000-0000-00003A460000}"/>
    <cellStyle name="Normal 2 3 5 8" xfId="4523" xr:uid="{00000000-0005-0000-0000-0000AE110000}"/>
    <cellStyle name="Normal 2 3 5 8 2" xfId="14578" xr:uid="{00000000-0005-0000-0000-0000F5380000}"/>
    <cellStyle name="Normal 2 3 5 8 2 3" xfId="29676" xr:uid="{00000000-0005-0000-0000-0000EF730000}"/>
    <cellStyle name="Normal 2 3 5 8 3" xfId="9558" xr:uid="{00000000-0005-0000-0000-000059250000}"/>
    <cellStyle name="Normal 2 3 5 8 3 3" xfId="24659" xr:uid="{00000000-0005-0000-0000-000056600000}"/>
    <cellStyle name="Normal 2 3 5 8 5" xfId="19646" xr:uid="{00000000-0005-0000-0000-0000C14C0000}"/>
    <cellStyle name="Normal 2 3 5 9" xfId="11234" xr:uid="{00000000-0005-0000-0000-0000E52B0000}"/>
    <cellStyle name="Normal 2 3 5 9 3" xfId="26334" xr:uid="{00000000-0005-0000-0000-0000E1660000}"/>
    <cellStyle name="Normal 2 3 6" xfId="842" xr:uid="{00000000-0005-0000-0000-00004C030000}"/>
    <cellStyle name="Normal 2 3 6 10" xfId="6210" xr:uid="{00000000-0005-0000-0000-000045180000}"/>
    <cellStyle name="Normal 2 3 6 10 3" xfId="21314" xr:uid="{00000000-0005-0000-0000-000045530000}"/>
    <cellStyle name="Normal 2 3 6 12" xfId="16299" xr:uid="{00000000-0005-0000-0000-0000AE3F0000}"/>
    <cellStyle name="Normal 2 3 6 2" xfId="1174" xr:uid="{00000000-0005-0000-0000-000099040000}"/>
    <cellStyle name="Normal 2 3 6 2 11" xfId="16353" xr:uid="{00000000-0005-0000-0000-0000E43F0000}"/>
    <cellStyle name="Normal 2 3 6 2 2" xfId="1282" xr:uid="{00000000-0005-0000-0000-000005050000}"/>
    <cellStyle name="Normal 2 3 6 2 2 10" xfId="16457" xr:uid="{00000000-0005-0000-0000-00004C400000}"/>
    <cellStyle name="Normal 2 3 6 2 2 2" xfId="1499" xr:uid="{00000000-0005-0000-0000-0000DE050000}"/>
    <cellStyle name="Normal 2 3 6 2 2 2 2" xfId="1920" xr:uid="{00000000-0005-0000-0000-000083070000}"/>
    <cellStyle name="Normal 2 3 6 2 2 2 2 2" xfId="2759" xr:uid="{00000000-0005-0000-0000-0000CA0A0000}"/>
    <cellStyle name="Normal 2 3 6 2 2 2 2 2 2" xfId="4449" xr:uid="{00000000-0005-0000-0000-000064110000}"/>
    <cellStyle name="Normal 2 3 6 2 2 2 2 2 2 2" xfId="14522" xr:uid="{00000000-0005-0000-0000-0000BD380000}"/>
    <cellStyle name="Normal 2 3 6 2 2 2 2 2 2 2 3" xfId="29620" xr:uid="{00000000-0005-0000-0000-0000B7730000}"/>
    <cellStyle name="Normal 2 3 6 2 2 2 2 2 2 3" xfId="9502" xr:uid="{00000000-0005-0000-0000-000021250000}"/>
    <cellStyle name="Normal 2 3 6 2 2 2 2 2 2 3 3" xfId="24603" xr:uid="{00000000-0005-0000-0000-00001E600000}"/>
    <cellStyle name="Normal 2 3 6 2 2 2 2 2 2 5" xfId="19590" xr:uid="{00000000-0005-0000-0000-0000894C0000}"/>
    <cellStyle name="Normal 2 3 6 2 2 2 2 2 3" xfId="6141" xr:uid="{00000000-0005-0000-0000-000000180000}"/>
    <cellStyle name="Normal 2 3 6 2 2 2 2 2 3 2" xfId="16193" xr:uid="{00000000-0005-0000-0000-0000443F0000}"/>
    <cellStyle name="Normal 2 3 6 2 2 2 2 2 3 2 3" xfId="31291" xr:uid="{00000000-0005-0000-0000-00003E7A0000}"/>
    <cellStyle name="Normal 2 3 6 2 2 2 2 2 3 3" xfId="11173" xr:uid="{00000000-0005-0000-0000-0000A82B0000}"/>
    <cellStyle name="Normal 2 3 6 2 2 2 2 2 3 3 3" xfId="26274" xr:uid="{00000000-0005-0000-0000-0000A5660000}"/>
    <cellStyle name="Normal 2 3 6 2 2 2 2 2 3 5" xfId="21261" xr:uid="{00000000-0005-0000-0000-000010530000}"/>
    <cellStyle name="Normal 2 3 6 2 2 2 2 2 4" xfId="12851" xr:uid="{00000000-0005-0000-0000-000036320000}"/>
    <cellStyle name="Normal 2 3 6 2 2 2 2 2 4 3" xfId="27949" xr:uid="{00000000-0005-0000-0000-0000306D0000}"/>
    <cellStyle name="Normal 2 3 6 2 2 2 2 2 5" xfId="7830" xr:uid="{00000000-0005-0000-0000-0000991E0000}"/>
    <cellStyle name="Normal 2 3 6 2 2 2 2 2 5 3" xfId="22932" xr:uid="{00000000-0005-0000-0000-000097590000}"/>
    <cellStyle name="Normal 2 3 6 2 2 2 2 2 7" xfId="17919" xr:uid="{00000000-0005-0000-0000-000002460000}"/>
    <cellStyle name="Normal 2 3 6 2 2 2 2 3" xfId="3612" xr:uid="{00000000-0005-0000-0000-00001F0E0000}"/>
    <cellStyle name="Normal 2 3 6 2 2 2 2 3 2" xfId="13686" xr:uid="{00000000-0005-0000-0000-000079350000}"/>
    <cellStyle name="Normal 2 3 6 2 2 2 2 3 2 3" xfId="28784" xr:uid="{00000000-0005-0000-0000-000073700000}"/>
    <cellStyle name="Normal 2 3 6 2 2 2 2 3 3" xfId="8666" xr:uid="{00000000-0005-0000-0000-0000DD210000}"/>
    <cellStyle name="Normal 2 3 6 2 2 2 2 3 3 3" xfId="23767" xr:uid="{00000000-0005-0000-0000-0000DA5C0000}"/>
    <cellStyle name="Normal 2 3 6 2 2 2 2 3 5" xfId="18754" xr:uid="{00000000-0005-0000-0000-000045490000}"/>
    <cellStyle name="Normal 2 3 6 2 2 2 2 4" xfId="5305" xr:uid="{00000000-0005-0000-0000-0000BC140000}"/>
    <cellStyle name="Normal 2 3 6 2 2 2 2 4 2" xfId="15357" xr:uid="{00000000-0005-0000-0000-0000003C0000}"/>
    <cellStyle name="Normal 2 3 6 2 2 2 2 4 2 3" xfId="30455" xr:uid="{00000000-0005-0000-0000-0000FA760000}"/>
    <cellStyle name="Normal 2 3 6 2 2 2 2 4 3" xfId="10337" xr:uid="{00000000-0005-0000-0000-000064280000}"/>
    <cellStyle name="Normal 2 3 6 2 2 2 2 4 3 3" xfId="25438" xr:uid="{00000000-0005-0000-0000-000061630000}"/>
    <cellStyle name="Normal 2 3 6 2 2 2 2 4 5" xfId="20425" xr:uid="{00000000-0005-0000-0000-0000CC4F0000}"/>
    <cellStyle name="Normal 2 3 6 2 2 2 2 5" xfId="12015" xr:uid="{00000000-0005-0000-0000-0000F22E0000}"/>
    <cellStyle name="Normal 2 3 6 2 2 2 2 5 3" xfId="27113" xr:uid="{00000000-0005-0000-0000-0000EC690000}"/>
    <cellStyle name="Normal 2 3 6 2 2 2 2 6" xfId="6994" xr:uid="{00000000-0005-0000-0000-0000551B0000}"/>
    <cellStyle name="Normal 2 3 6 2 2 2 2 6 3" xfId="22096" xr:uid="{00000000-0005-0000-0000-000053560000}"/>
    <cellStyle name="Normal 2 3 6 2 2 2 2 8" xfId="17083" xr:uid="{00000000-0005-0000-0000-0000BE420000}"/>
    <cellStyle name="Normal 2 3 6 2 2 2 3" xfId="2341" xr:uid="{00000000-0005-0000-0000-000028090000}"/>
    <cellStyle name="Normal 2 3 6 2 2 2 3 2" xfId="4031" xr:uid="{00000000-0005-0000-0000-0000C20F0000}"/>
    <cellStyle name="Normal 2 3 6 2 2 2 3 2 2" xfId="14104" xr:uid="{00000000-0005-0000-0000-00001B370000}"/>
    <cellStyle name="Normal 2 3 6 2 2 2 3 2 2 3" xfId="29202" xr:uid="{00000000-0005-0000-0000-000015720000}"/>
    <cellStyle name="Normal 2 3 6 2 2 2 3 2 3" xfId="9084" xr:uid="{00000000-0005-0000-0000-00007F230000}"/>
    <cellStyle name="Normal 2 3 6 2 2 2 3 2 3 3" xfId="24185" xr:uid="{00000000-0005-0000-0000-00007C5E0000}"/>
    <cellStyle name="Normal 2 3 6 2 2 2 3 2 5" xfId="19172" xr:uid="{00000000-0005-0000-0000-0000E74A0000}"/>
    <cellStyle name="Normal 2 3 6 2 2 2 3 3" xfId="5723" xr:uid="{00000000-0005-0000-0000-00005E160000}"/>
    <cellStyle name="Normal 2 3 6 2 2 2 3 3 2" xfId="15775" xr:uid="{00000000-0005-0000-0000-0000A23D0000}"/>
    <cellStyle name="Normal 2 3 6 2 2 2 3 3 2 3" xfId="30873" xr:uid="{00000000-0005-0000-0000-00009C780000}"/>
    <cellStyle name="Normal 2 3 6 2 2 2 3 3 3" xfId="10755" xr:uid="{00000000-0005-0000-0000-0000062A0000}"/>
    <cellStyle name="Normal 2 3 6 2 2 2 3 3 3 3" xfId="25856" xr:uid="{00000000-0005-0000-0000-000003650000}"/>
    <cellStyle name="Normal 2 3 6 2 2 2 3 3 5" xfId="20843" xr:uid="{00000000-0005-0000-0000-00006E510000}"/>
    <cellStyle name="Normal 2 3 6 2 2 2 3 4" xfId="12433" xr:uid="{00000000-0005-0000-0000-000094300000}"/>
    <cellStyle name="Normal 2 3 6 2 2 2 3 4 3" xfId="27531" xr:uid="{00000000-0005-0000-0000-00008E6B0000}"/>
    <cellStyle name="Normal 2 3 6 2 2 2 3 5" xfId="7412" xr:uid="{00000000-0005-0000-0000-0000F71C0000}"/>
    <cellStyle name="Normal 2 3 6 2 2 2 3 5 3" xfId="22514" xr:uid="{00000000-0005-0000-0000-0000F5570000}"/>
    <cellStyle name="Normal 2 3 6 2 2 2 3 7" xfId="17501" xr:uid="{00000000-0005-0000-0000-000060440000}"/>
    <cellStyle name="Normal 2 3 6 2 2 2 4" xfId="3194" xr:uid="{00000000-0005-0000-0000-00007D0C0000}"/>
    <cellStyle name="Normal 2 3 6 2 2 2 4 2" xfId="13268" xr:uid="{00000000-0005-0000-0000-0000D7330000}"/>
    <cellStyle name="Normal 2 3 6 2 2 2 4 2 3" xfId="28366" xr:uid="{00000000-0005-0000-0000-0000D16E0000}"/>
    <cellStyle name="Normal 2 3 6 2 2 2 4 3" xfId="8248" xr:uid="{00000000-0005-0000-0000-00003B200000}"/>
    <cellStyle name="Normal 2 3 6 2 2 2 4 3 3" xfId="23349" xr:uid="{00000000-0005-0000-0000-0000385B0000}"/>
    <cellStyle name="Normal 2 3 6 2 2 2 4 5" xfId="18336" xr:uid="{00000000-0005-0000-0000-0000A3470000}"/>
    <cellStyle name="Normal 2 3 6 2 2 2 5" xfId="4887" xr:uid="{00000000-0005-0000-0000-00001A130000}"/>
    <cellStyle name="Normal 2 3 6 2 2 2 5 2" xfId="14939" xr:uid="{00000000-0005-0000-0000-00005E3A0000}"/>
    <cellStyle name="Normal 2 3 6 2 2 2 5 2 3" xfId="30037" xr:uid="{00000000-0005-0000-0000-000058750000}"/>
    <cellStyle name="Normal 2 3 6 2 2 2 5 3" xfId="9919" xr:uid="{00000000-0005-0000-0000-0000C2260000}"/>
    <cellStyle name="Normal 2 3 6 2 2 2 5 3 3" xfId="25020" xr:uid="{00000000-0005-0000-0000-0000BF610000}"/>
    <cellStyle name="Normal 2 3 6 2 2 2 5 5" xfId="20007" xr:uid="{00000000-0005-0000-0000-00002A4E0000}"/>
    <cellStyle name="Normal 2 3 6 2 2 2 6" xfId="11597" xr:uid="{00000000-0005-0000-0000-0000502D0000}"/>
    <cellStyle name="Normal 2 3 6 2 2 2 6 3" xfId="26695" xr:uid="{00000000-0005-0000-0000-00004A680000}"/>
    <cellStyle name="Normal 2 3 6 2 2 2 7" xfId="6576" xr:uid="{00000000-0005-0000-0000-0000B3190000}"/>
    <cellStyle name="Normal 2 3 6 2 2 2 7 3" xfId="21678" xr:uid="{00000000-0005-0000-0000-0000B1540000}"/>
    <cellStyle name="Normal 2 3 6 2 2 2 9" xfId="16665" xr:uid="{00000000-0005-0000-0000-00001C410000}"/>
    <cellStyle name="Normal 2 3 6 2 2 3" xfId="1712" xr:uid="{00000000-0005-0000-0000-0000B3060000}"/>
    <cellStyle name="Normal 2 3 6 2 2 3 2" xfId="2551" xr:uid="{00000000-0005-0000-0000-0000FA090000}"/>
    <cellStyle name="Normal 2 3 6 2 2 3 2 2" xfId="4241" xr:uid="{00000000-0005-0000-0000-000094100000}"/>
    <cellStyle name="Normal 2 3 6 2 2 3 2 2 2" xfId="14314" xr:uid="{00000000-0005-0000-0000-0000ED370000}"/>
    <cellStyle name="Normal 2 3 6 2 2 3 2 2 2 3" xfId="29412" xr:uid="{00000000-0005-0000-0000-0000E7720000}"/>
    <cellStyle name="Normal 2 3 6 2 2 3 2 2 3" xfId="9294" xr:uid="{00000000-0005-0000-0000-000051240000}"/>
    <cellStyle name="Normal 2 3 6 2 2 3 2 2 3 3" xfId="24395" xr:uid="{00000000-0005-0000-0000-00004E5F0000}"/>
    <cellStyle name="Normal 2 3 6 2 2 3 2 2 5" xfId="19382" xr:uid="{00000000-0005-0000-0000-0000B94B0000}"/>
    <cellStyle name="Normal 2 3 6 2 2 3 2 3" xfId="5933" xr:uid="{00000000-0005-0000-0000-000030170000}"/>
    <cellStyle name="Normal 2 3 6 2 2 3 2 3 2" xfId="15985" xr:uid="{00000000-0005-0000-0000-0000743E0000}"/>
    <cellStyle name="Normal 2 3 6 2 2 3 2 3 2 3" xfId="31083" xr:uid="{00000000-0005-0000-0000-00006E790000}"/>
    <cellStyle name="Normal 2 3 6 2 2 3 2 3 3" xfId="10965" xr:uid="{00000000-0005-0000-0000-0000D82A0000}"/>
    <cellStyle name="Normal 2 3 6 2 2 3 2 3 3 3" xfId="26066" xr:uid="{00000000-0005-0000-0000-0000D5650000}"/>
    <cellStyle name="Normal 2 3 6 2 2 3 2 3 5" xfId="21053" xr:uid="{00000000-0005-0000-0000-000040520000}"/>
    <cellStyle name="Normal 2 3 6 2 2 3 2 4" xfId="12643" xr:uid="{00000000-0005-0000-0000-000066310000}"/>
    <cellStyle name="Normal 2 3 6 2 2 3 2 4 3" xfId="27741" xr:uid="{00000000-0005-0000-0000-0000606C0000}"/>
    <cellStyle name="Normal 2 3 6 2 2 3 2 5" xfId="7622" xr:uid="{00000000-0005-0000-0000-0000C91D0000}"/>
    <cellStyle name="Normal 2 3 6 2 2 3 2 5 3" xfId="22724" xr:uid="{00000000-0005-0000-0000-0000C7580000}"/>
    <cellStyle name="Normal 2 3 6 2 2 3 2 7" xfId="17711" xr:uid="{00000000-0005-0000-0000-000032450000}"/>
    <cellStyle name="Normal 2 3 6 2 2 3 3" xfId="3404" xr:uid="{00000000-0005-0000-0000-00004F0D0000}"/>
    <cellStyle name="Normal 2 3 6 2 2 3 3 2" xfId="13478" xr:uid="{00000000-0005-0000-0000-0000A9340000}"/>
    <cellStyle name="Normal 2 3 6 2 2 3 3 2 3" xfId="28576" xr:uid="{00000000-0005-0000-0000-0000A36F0000}"/>
    <cellStyle name="Normal 2 3 6 2 2 3 3 3" xfId="8458" xr:uid="{00000000-0005-0000-0000-00000D210000}"/>
    <cellStyle name="Normal 2 3 6 2 2 3 3 3 3" xfId="23559" xr:uid="{00000000-0005-0000-0000-00000A5C0000}"/>
    <cellStyle name="Normal 2 3 6 2 2 3 3 5" xfId="18546" xr:uid="{00000000-0005-0000-0000-000075480000}"/>
    <cellStyle name="Normal 2 3 6 2 2 3 4" xfId="5097" xr:uid="{00000000-0005-0000-0000-0000EC130000}"/>
    <cellStyle name="Normal 2 3 6 2 2 3 4 2" xfId="15149" xr:uid="{00000000-0005-0000-0000-0000303B0000}"/>
    <cellStyle name="Normal 2 3 6 2 2 3 4 2 3" xfId="30247" xr:uid="{00000000-0005-0000-0000-00002A760000}"/>
    <cellStyle name="Normal 2 3 6 2 2 3 4 3" xfId="10129" xr:uid="{00000000-0005-0000-0000-000094270000}"/>
    <cellStyle name="Normal 2 3 6 2 2 3 4 3 3" xfId="25230" xr:uid="{00000000-0005-0000-0000-000091620000}"/>
    <cellStyle name="Normal 2 3 6 2 2 3 4 5" xfId="20217" xr:uid="{00000000-0005-0000-0000-0000FC4E0000}"/>
    <cellStyle name="Normal 2 3 6 2 2 3 5" xfId="11807" xr:uid="{00000000-0005-0000-0000-0000222E0000}"/>
    <cellStyle name="Normal 2 3 6 2 2 3 5 3" xfId="26905" xr:uid="{00000000-0005-0000-0000-00001C690000}"/>
    <cellStyle name="Normal 2 3 6 2 2 3 6" xfId="6786" xr:uid="{00000000-0005-0000-0000-0000851A0000}"/>
    <cellStyle name="Normal 2 3 6 2 2 3 6 3" xfId="21888" xr:uid="{00000000-0005-0000-0000-000083550000}"/>
    <cellStyle name="Normal 2 3 6 2 2 3 8" xfId="16875" xr:uid="{00000000-0005-0000-0000-0000EE410000}"/>
    <cellStyle name="Normal 2 3 6 2 2 4" xfId="2133" xr:uid="{00000000-0005-0000-0000-000058080000}"/>
    <cellStyle name="Normal 2 3 6 2 2 4 2" xfId="3823" xr:uid="{00000000-0005-0000-0000-0000F20E0000}"/>
    <cellStyle name="Normal 2 3 6 2 2 4 2 2" xfId="13896" xr:uid="{00000000-0005-0000-0000-00004B360000}"/>
    <cellStyle name="Normal 2 3 6 2 2 4 2 2 3" xfId="28994" xr:uid="{00000000-0005-0000-0000-000045710000}"/>
    <cellStyle name="Normal 2 3 6 2 2 4 2 3" xfId="8876" xr:uid="{00000000-0005-0000-0000-0000AF220000}"/>
    <cellStyle name="Normal 2 3 6 2 2 4 2 3 3" xfId="23977" xr:uid="{00000000-0005-0000-0000-0000AC5D0000}"/>
    <cellStyle name="Normal 2 3 6 2 2 4 2 5" xfId="18964" xr:uid="{00000000-0005-0000-0000-0000174A0000}"/>
    <cellStyle name="Normal 2 3 6 2 2 4 3" xfId="5515" xr:uid="{00000000-0005-0000-0000-00008E150000}"/>
    <cellStyle name="Normal 2 3 6 2 2 4 3 2" xfId="15567" xr:uid="{00000000-0005-0000-0000-0000D23C0000}"/>
    <cellStyle name="Normal 2 3 6 2 2 4 3 2 3" xfId="30665" xr:uid="{00000000-0005-0000-0000-0000CC770000}"/>
    <cellStyle name="Normal 2 3 6 2 2 4 3 3" xfId="10547" xr:uid="{00000000-0005-0000-0000-000036290000}"/>
    <cellStyle name="Normal 2 3 6 2 2 4 3 3 3" xfId="25648" xr:uid="{00000000-0005-0000-0000-000033640000}"/>
    <cellStyle name="Normal 2 3 6 2 2 4 3 5" xfId="20635" xr:uid="{00000000-0005-0000-0000-00009E500000}"/>
    <cellStyle name="Normal 2 3 6 2 2 4 4" xfId="12225" xr:uid="{00000000-0005-0000-0000-0000C42F0000}"/>
    <cellStyle name="Normal 2 3 6 2 2 4 4 3" xfId="27323" xr:uid="{00000000-0005-0000-0000-0000BE6A0000}"/>
    <cellStyle name="Normal 2 3 6 2 2 4 5" xfId="7204" xr:uid="{00000000-0005-0000-0000-0000271C0000}"/>
    <cellStyle name="Normal 2 3 6 2 2 4 5 3" xfId="22306" xr:uid="{00000000-0005-0000-0000-000025570000}"/>
    <cellStyle name="Normal 2 3 6 2 2 4 7" xfId="17293" xr:uid="{00000000-0005-0000-0000-000090430000}"/>
    <cellStyle name="Normal 2 3 6 2 2 5" xfId="2986" xr:uid="{00000000-0005-0000-0000-0000AD0B0000}"/>
    <cellStyle name="Normal 2 3 6 2 2 5 2" xfId="13060" xr:uid="{00000000-0005-0000-0000-000007330000}"/>
    <cellStyle name="Normal 2 3 6 2 2 5 2 3" xfId="28158" xr:uid="{00000000-0005-0000-0000-0000016E0000}"/>
    <cellStyle name="Normal 2 3 6 2 2 5 3" xfId="8040" xr:uid="{00000000-0005-0000-0000-00006B1F0000}"/>
    <cellStyle name="Normal 2 3 6 2 2 5 3 3" xfId="23141" xr:uid="{00000000-0005-0000-0000-0000685A0000}"/>
    <cellStyle name="Normal 2 3 6 2 2 5 5" xfId="18128" xr:uid="{00000000-0005-0000-0000-0000D3460000}"/>
    <cellStyle name="Normal 2 3 6 2 2 6" xfId="4679" xr:uid="{00000000-0005-0000-0000-00004A120000}"/>
    <cellStyle name="Normal 2 3 6 2 2 6 2" xfId="14731" xr:uid="{00000000-0005-0000-0000-00008E390000}"/>
    <cellStyle name="Normal 2 3 6 2 2 6 2 3" xfId="29829" xr:uid="{00000000-0005-0000-0000-000088740000}"/>
    <cellStyle name="Normal 2 3 6 2 2 6 3" xfId="9711" xr:uid="{00000000-0005-0000-0000-0000F2250000}"/>
    <cellStyle name="Normal 2 3 6 2 2 6 3 3" xfId="24812" xr:uid="{00000000-0005-0000-0000-0000EF600000}"/>
    <cellStyle name="Normal 2 3 6 2 2 6 5" xfId="19799" xr:uid="{00000000-0005-0000-0000-00005A4D0000}"/>
    <cellStyle name="Normal 2 3 6 2 2 7" xfId="11389" xr:uid="{00000000-0005-0000-0000-0000802C0000}"/>
    <cellStyle name="Normal 2 3 6 2 2 7 3" xfId="26487" xr:uid="{00000000-0005-0000-0000-00007A670000}"/>
    <cellStyle name="Normal 2 3 6 2 2 8" xfId="6368" xr:uid="{00000000-0005-0000-0000-0000E3180000}"/>
    <cellStyle name="Normal 2 3 6 2 2 8 3" xfId="21470" xr:uid="{00000000-0005-0000-0000-0000E1530000}"/>
    <cellStyle name="Normal 2 3 6 2 3" xfId="1395" xr:uid="{00000000-0005-0000-0000-000076050000}"/>
    <cellStyle name="Normal 2 3 6 2 3 2" xfId="1816" xr:uid="{00000000-0005-0000-0000-00001B070000}"/>
    <cellStyle name="Normal 2 3 6 2 3 2 2" xfId="2655" xr:uid="{00000000-0005-0000-0000-0000620A0000}"/>
    <cellStyle name="Normal 2 3 6 2 3 2 2 2" xfId="4345" xr:uid="{00000000-0005-0000-0000-0000FC100000}"/>
    <cellStyle name="Normal 2 3 6 2 3 2 2 2 2" xfId="14418" xr:uid="{00000000-0005-0000-0000-000055380000}"/>
    <cellStyle name="Normal 2 3 6 2 3 2 2 2 2 3" xfId="29516" xr:uid="{00000000-0005-0000-0000-00004F730000}"/>
    <cellStyle name="Normal 2 3 6 2 3 2 2 2 3" xfId="9398" xr:uid="{00000000-0005-0000-0000-0000B9240000}"/>
    <cellStyle name="Normal 2 3 6 2 3 2 2 2 3 3" xfId="24499" xr:uid="{00000000-0005-0000-0000-0000B65F0000}"/>
    <cellStyle name="Normal 2 3 6 2 3 2 2 2 5" xfId="19486" xr:uid="{00000000-0005-0000-0000-0000214C0000}"/>
    <cellStyle name="Normal 2 3 6 2 3 2 2 3" xfId="6037" xr:uid="{00000000-0005-0000-0000-000098170000}"/>
    <cellStyle name="Normal 2 3 6 2 3 2 2 3 2" xfId="16089" xr:uid="{00000000-0005-0000-0000-0000DC3E0000}"/>
    <cellStyle name="Normal 2 3 6 2 3 2 2 3 2 3" xfId="31187" xr:uid="{00000000-0005-0000-0000-0000D6790000}"/>
    <cellStyle name="Normal 2 3 6 2 3 2 2 3 3" xfId="11069" xr:uid="{00000000-0005-0000-0000-0000402B0000}"/>
    <cellStyle name="Normal 2 3 6 2 3 2 2 3 3 3" xfId="26170" xr:uid="{00000000-0005-0000-0000-00003D660000}"/>
    <cellStyle name="Normal 2 3 6 2 3 2 2 3 5" xfId="21157" xr:uid="{00000000-0005-0000-0000-0000A8520000}"/>
    <cellStyle name="Normal 2 3 6 2 3 2 2 4" xfId="12747" xr:uid="{00000000-0005-0000-0000-0000CE310000}"/>
    <cellStyle name="Normal 2 3 6 2 3 2 2 4 3" xfId="27845" xr:uid="{00000000-0005-0000-0000-0000C86C0000}"/>
    <cellStyle name="Normal 2 3 6 2 3 2 2 5" xfId="7726" xr:uid="{00000000-0005-0000-0000-0000311E0000}"/>
    <cellStyle name="Normal 2 3 6 2 3 2 2 5 3" xfId="22828" xr:uid="{00000000-0005-0000-0000-00002F590000}"/>
    <cellStyle name="Normal 2 3 6 2 3 2 2 7" xfId="17815" xr:uid="{00000000-0005-0000-0000-00009A450000}"/>
    <cellStyle name="Normal 2 3 6 2 3 2 3" xfId="3508" xr:uid="{00000000-0005-0000-0000-0000B70D0000}"/>
    <cellStyle name="Normal 2 3 6 2 3 2 3 2" xfId="13582" xr:uid="{00000000-0005-0000-0000-000011350000}"/>
    <cellStyle name="Normal 2 3 6 2 3 2 3 2 3" xfId="28680" xr:uid="{00000000-0005-0000-0000-00000B700000}"/>
    <cellStyle name="Normal 2 3 6 2 3 2 3 3" xfId="8562" xr:uid="{00000000-0005-0000-0000-000075210000}"/>
    <cellStyle name="Normal 2 3 6 2 3 2 3 3 3" xfId="23663" xr:uid="{00000000-0005-0000-0000-0000725C0000}"/>
    <cellStyle name="Normal 2 3 6 2 3 2 3 5" xfId="18650" xr:uid="{00000000-0005-0000-0000-0000DD480000}"/>
    <cellStyle name="Normal 2 3 6 2 3 2 4" xfId="5201" xr:uid="{00000000-0005-0000-0000-000054140000}"/>
    <cellStyle name="Normal 2 3 6 2 3 2 4 2" xfId="15253" xr:uid="{00000000-0005-0000-0000-0000983B0000}"/>
    <cellStyle name="Normal 2 3 6 2 3 2 4 2 3" xfId="30351" xr:uid="{00000000-0005-0000-0000-000092760000}"/>
    <cellStyle name="Normal 2 3 6 2 3 2 4 3" xfId="10233" xr:uid="{00000000-0005-0000-0000-0000FC270000}"/>
    <cellStyle name="Normal 2 3 6 2 3 2 4 3 3" xfId="25334" xr:uid="{00000000-0005-0000-0000-0000F9620000}"/>
    <cellStyle name="Normal 2 3 6 2 3 2 4 5" xfId="20321" xr:uid="{00000000-0005-0000-0000-0000644F0000}"/>
    <cellStyle name="Normal 2 3 6 2 3 2 5" xfId="11911" xr:uid="{00000000-0005-0000-0000-00008A2E0000}"/>
    <cellStyle name="Normal 2 3 6 2 3 2 5 3" xfId="27009" xr:uid="{00000000-0005-0000-0000-000084690000}"/>
    <cellStyle name="Normal 2 3 6 2 3 2 6" xfId="6890" xr:uid="{00000000-0005-0000-0000-0000ED1A0000}"/>
    <cellStyle name="Normal 2 3 6 2 3 2 6 3" xfId="21992" xr:uid="{00000000-0005-0000-0000-0000EB550000}"/>
    <cellStyle name="Normal 2 3 6 2 3 2 8" xfId="16979" xr:uid="{00000000-0005-0000-0000-000056420000}"/>
    <cellStyle name="Normal 2 3 6 2 3 3" xfId="2237" xr:uid="{00000000-0005-0000-0000-0000C0080000}"/>
    <cellStyle name="Normal 2 3 6 2 3 3 2" xfId="3927" xr:uid="{00000000-0005-0000-0000-00005A0F0000}"/>
    <cellStyle name="Normal 2 3 6 2 3 3 2 2" xfId="14000" xr:uid="{00000000-0005-0000-0000-0000B3360000}"/>
    <cellStyle name="Normal 2 3 6 2 3 3 2 2 3" xfId="29098" xr:uid="{00000000-0005-0000-0000-0000AD710000}"/>
    <cellStyle name="Normal 2 3 6 2 3 3 2 3" xfId="8980" xr:uid="{00000000-0005-0000-0000-000017230000}"/>
    <cellStyle name="Normal 2 3 6 2 3 3 2 3 3" xfId="24081" xr:uid="{00000000-0005-0000-0000-0000145E0000}"/>
    <cellStyle name="Normal 2 3 6 2 3 3 2 5" xfId="19068" xr:uid="{00000000-0005-0000-0000-00007F4A0000}"/>
    <cellStyle name="Normal 2 3 6 2 3 3 3" xfId="5619" xr:uid="{00000000-0005-0000-0000-0000F6150000}"/>
    <cellStyle name="Normal 2 3 6 2 3 3 3 2" xfId="15671" xr:uid="{00000000-0005-0000-0000-00003A3D0000}"/>
    <cellStyle name="Normal 2 3 6 2 3 3 3 2 3" xfId="30769" xr:uid="{00000000-0005-0000-0000-000034780000}"/>
    <cellStyle name="Normal 2 3 6 2 3 3 3 3" xfId="10651" xr:uid="{00000000-0005-0000-0000-00009E290000}"/>
    <cellStyle name="Normal 2 3 6 2 3 3 3 3 3" xfId="25752" xr:uid="{00000000-0005-0000-0000-00009B640000}"/>
    <cellStyle name="Normal 2 3 6 2 3 3 3 5" xfId="20739" xr:uid="{00000000-0005-0000-0000-000006510000}"/>
    <cellStyle name="Normal 2 3 6 2 3 3 4" xfId="12329" xr:uid="{00000000-0005-0000-0000-00002C300000}"/>
    <cellStyle name="Normal 2 3 6 2 3 3 4 3" xfId="27427" xr:uid="{00000000-0005-0000-0000-0000266B0000}"/>
    <cellStyle name="Normal 2 3 6 2 3 3 5" xfId="7308" xr:uid="{00000000-0005-0000-0000-00008F1C0000}"/>
    <cellStyle name="Normal 2 3 6 2 3 3 5 3" xfId="22410" xr:uid="{00000000-0005-0000-0000-00008D570000}"/>
    <cellStyle name="Normal 2 3 6 2 3 3 7" xfId="17397" xr:uid="{00000000-0005-0000-0000-0000F8430000}"/>
    <cellStyle name="Normal 2 3 6 2 3 4" xfId="3090" xr:uid="{00000000-0005-0000-0000-0000150C0000}"/>
    <cellStyle name="Normal 2 3 6 2 3 4 2" xfId="13164" xr:uid="{00000000-0005-0000-0000-00006F330000}"/>
    <cellStyle name="Normal 2 3 6 2 3 4 2 3" xfId="28262" xr:uid="{00000000-0005-0000-0000-0000696E0000}"/>
    <cellStyle name="Normal 2 3 6 2 3 4 3" xfId="8144" xr:uid="{00000000-0005-0000-0000-0000D31F0000}"/>
    <cellStyle name="Normal 2 3 6 2 3 4 3 3" xfId="23245" xr:uid="{00000000-0005-0000-0000-0000D05A0000}"/>
    <cellStyle name="Normal 2 3 6 2 3 4 5" xfId="18232" xr:uid="{00000000-0005-0000-0000-00003B470000}"/>
    <cellStyle name="Normal 2 3 6 2 3 5" xfId="4783" xr:uid="{00000000-0005-0000-0000-0000B2120000}"/>
    <cellStyle name="Normal 2 3 6 2 3 5 2" xfId="14835" xr:uid="{00000000-0005-0000-0000-0000F6390000}"/>
    <cellStyle name="Normal 2 3 6 2 3 5 2 3" xfId="29933" xr:uid="{00000000-0005-0000-0000-0000F0740000}"/>
    <cellStyle name="Normal 2 3 6 2 3 5 3" xfId="9815" xr:uid="{00000000-0005-0000-0000-00005A260000}"/>
    <cellStyle name="Normal 2 3 6 2 3 5 3 3" xfId="24916" xr:uid="{00000000-0005-0000-0000-000057610000}"/>
    <cellStyle name="Normal 2 3 6 2 3 5 5" xfId="19903" xr:uid="{00000000-0005-0000-0000-0000C24D0000}"/>
    <cellStyle name="Normal 2 3 6 2 3 6" xfId="11493" xr:uid="{00000000-0005-0000-0000-0000E82C0000}"/>
    <cellStyle name="Normal 2 3 6 2 3 6 3" xfId="26591" xr:uid="{00000000-0005-0000-0000-0000E2670000}"/>
    <cellStyle name="Normal 2 3 6 2 3 7" xfId="6472" xr:uid="{00000000-0005-0000-0000-00004B190000}"/>
    <cellStyle name="Normal 2 3 6 2 3 7 3" xfId="21574" xr:uid="{00000000-0005-0000-0000-000049540000}"/>
    <cellStyle name="Normal 2 3 6 2 3 9" xfId="16561" xr:uid="{00000000-0005-0000-0000-0000B4400000}"/>
    <cellStyle name="Normal 2 3 6 2 4" xfId="1608" xr:uid="{00000000-0005-0000-0000-00004B060000}"/>
    <cellStyle name="Normal 2 3 6 2 4 2" xfId="2447" xr:uid="{00000000-0005-0000-0000-000092090000}"/>
    <cellStyle name="Normal 2 3 6 2 4 2 2" xfId="4137" xr:uid="{00000000-0005-0000-0000-00002C100000}"/>
    <cellStyle name="Normal 2 3 6 2 4 2 2 2" xfId="14210" xr:uid="{00000000-0005-0000-0000-000085370000}"/>
    <cellStyle name="Normal 2 3 6 2 4 2 2 2 3" xfId="29308" xr:uid="{00000000-0005-0000-0000-00007F720000}"/>
    <cellStyle name="Normal 2 3 6 2 4 2 2 3" xfId="9190" xr:uid="{00000000-0005-0000-0000-0000E9230000}"/>
    <cellStyle name="Normal 2 3 6 2 4 2 2 3 3" xfId="24291" xr:uid="{00000000-0005-0000-0000-0000E65E0000}"/>
    <cellStyle name="Normal 2 3 6 2 4 2 2 5" xfId="19278" xr:uid="{00000000-0005-0000-0000-0000514B0000}"/>
    <cellStyle name="Normal 2 3 6 2 4 2 3" xfId="5829" xr:uid="{00000000-0005-0000-0000-0000C8160000}"/>
    <cellStyle name="Normal 2 3 6 2 4 2 3 2" xfId="15881" xr:uid="{00000000-0005-0000-0000-00000C3E0000}"/>
    <cellStyle name="Normal 2 3 6 2 4 2 3 2 3" xfId="30979" xr:uid="{00000000-0005-0000-0000-000006790000}"/>
    <cellStyle name="Normal 2 3 6 2 4 2 3 3" xfId="10861" xr:uid="{00000000-0005-0000-0000-0000702A0000}"/>
    <cellStyle name="Normal 2 3 6 2 4 2 3 3 3" xfId="25962" xr:uid="{00000000-0005-0000-0000-00006D650000}"/>
    <cellStyle name="Normal 2 3 6 2 4 2 3 5" xfId="20949" xr:uid="{00000000-0005-0000-0000-0000D8510000}"/>
    <cellStyle name="Normal 2 3 6 2 4 2 4" xfId="12539" xr:uid="{00000000-0005-0000-0000-0000FE300000}"/>
    <cellStyle name="Normal 2 3 6 2 4 2 4 3" xfId="27637" xr:uid="{00000000-0005-0000-0000-0000F86B0000}"/>
    <cellStyle name="Normal 2 3 6 2 4 2 5" xfId="7518" xr:uid="{00000000-0005-0000-0000-0000611D0000}"/>
    <cellStyle name="Normal 2 3 6 2 4 2 5 3" xfId="22620" xr:uid="{00000000-0005-0000-0000-00005F580000}"/>
    <cellStyle name="Normal 2 3 6 2 4 2 7" xfId="17607" xr:uid="{00000000-0005-0000-0000-0000CA440000}"/>
    <cellStyle name="Normal 2 3 6 2 4 3" xfId="3300" xr:uid="{00000000-0005-0000-0000-0000E70C0000}"/>
    <cellStyle name="Normal 2 3 6 2 4 3 2" xfId="13374" xr:uid="{00000000-0005-0000-0000-000041340000}"/>
    <cellStyle name="Normal 2 3 6 2 4 3 2 3" xfId="28472" xr:uid="{00000000-0005-0000-0000-00003B6F0000}"/>
    <cellStyle name="Normal 2 3 6 2 4 3 3" xfId="8354" xr:uid="{00000000-0005-0000-0000-0000A5200000}"/>
    <cellStyle name="Normal 2 3 6 2 4 3 3 3" xfId="23455" xr:uid="{00000000-0005-0000-0000-0000A25B0000}"/>
    <cellStyle name="Normal 2 3 6 2 4 3 5" xfId="18442" xr:uid="{00000000-0005-0000-0000-00000D480000}"/>
    <cellStyle name="Normal 2 3 6 2 4 4" xfId="4993" xr:uid="{00000000-0005-0000-0000-000084130000}"/>
    <cellStyle name="Normal 2 3 6 2 4 4 2" xfId="15045" xr:uid="{00000000-0005-0000-0000-0000C83A0000}"/>
    <cellStyle name="Normal 2 3 6 2 4 4 2 3" xfId="30143" xr:uid="{00000000-0005-0000-0000-0000C2750000}"/>
    <cellStyle name="Normal 2 3 6 2 4 4 3" xfId="10025" xr:uid="{00000000-0005-0000-0000-00002C270000}"/>
    <cellStyle name="Normal 2 3 6 2 4 4 3 3" xfId="25126" xr:uid="{00000000-0005-0000-0000-000029620000}"/>
    <cellStyle name="Normal 2 3 6 2 4 4 5" xfId="20113" xr:uid="{00000000-0005-0000-0000-0000944E0000}"/>
    <cellStyle name="Normal 2 3 6 2 4 5" xfId="11703" xr:uid="{00000000-0005-0000-0000-0000BA2D0000}"/>
    <cellStyle name="Normal 2 3 6 2 4 5 3" xfId="26801" xr:uid="{00000000-0005-0000-0000-0000B4680000}"/>
    <cellStyle name="Normal 2 3 6 2 4 6" xfId="6682" xr:uid="{00000000-0005-0000-0000-00001D1A0000}"/>
    <cellStyle name="Normal 2 3 6 2 4 6 3" xfId="21784" xr:uid="{00000000-0005-0000-0000-00001B550000}"/>
    <cellStyle name="Normal 2 3 6 2 4 8" xfId="16771" xr:uid="{00000000-0005-0000-0000-000086410000}"/>
    <cellStyle name="Normal 2 3 6 2 5" xfId="2029" xr:uid="{00000000-0005-0000-0000-0000F0070000}"/>
    <cellStyle name="Normal 2 3 6 2 5 2" xfId="3719" xr:uid="{00000000-0005-0000-0000-00008A0E0000}"/>
    <cellStyle name="Normal 2 3 6 2 5 2 2" xfId="13792" xr:uid="{00000000-0005-0000-0000-0000E3350000}"/>
    <cellStyle name="Normal 2 3 6 2 5 2 2 3" xfId="28890" xr:uid="{00000000-0005-0000-0000-0000DD700000}"/>
    <cellStyle name="Normal 2 3 6 2 5 2 3" xfId="8772" xr:uid="{00000000-0005-0000-0000-000047220000}"/>
    <cellStyle name="Normal 2 3 6 2 5 2 3 3" xfId="23873" xr:uid="{00000000-0005-0000-0000-0000445D0000}"/>
    <cellStyle name="Normal 2 3 6 2 5 2 5" xfId="18860" xr:uid="{00000000-0005-0000-0000-0000AF490000}"/>
    <cellStyle name="Normal 2 3 6 2 5 3" xfId="5411" xr:uid="{00000000-0005-0000-0000-000026150000}"/>
    <cellStyle name="Normal 2 3 6 2 5 3 2" xfId="15463" xr:uid="{00000000-0005-0000-0000-00006A3C0000}"/>
    <cellStyle name="Normal 2 3 6 2 5 3 2 3" xfId="30561" xr:uid="{00000000-0005-0000-0000-000064770000}"/>
    <cellStyle name="Normal 2 3 6 2 5 3 3" xfId="10443" xr:uid="{00000000-0005-0000-0000-0000CE280000}"/>
    <cellStyle name="Normal 2 3 6 2 5 3 3 3" xfId="25544" xr:uid="{00000000-0005-0000-0000-0000CB630000}"/>
    <cellStyle name="Normal 2 3 6 2 5 3 5" xfId="20531" xr:uid="{00000000-0005-0000-0000-000036500000}"/>
    <cellStyle name="Normal 2 3 6 2 5 4" xfId="12121" xr:uid="{00000000-0005-0000-0000-00005C2F0000}"/>
    <cellStyle name="Normal 2 3 6 2 5 4 3" xfId="27219" xr:uid="{00000000-0005-0000-0000-0000566A0000}"/>
    <cellStyle name="Normal 2 3 6 2 5 5" xfId="7100" xr:uid="{00000000-0005-0000-0000-0000BF1B0000}"/>
    <cellStyle name="Normal 2 3 6 2 5 5 3" xfId="22202" xr:uid="{00000000-0005-0000-0000-0000BD560000}"/>
    <cellStyle name="Normal 2 3 6 2 5 7" xfId="17189" xr:uid="{00000000-0005-0000-0000-000028430000}"/>
    <cellStyle name="Normal 2 3 6 2 6" xfId="2882" xr:uid="{00000000-0005-0000-0000-0000450B0000}"/>
    <cellStyle name="Normal 2 3 6 2 6 2" xfId="12956" xr:uid="{00000000-0005-0000-0000-00009F320000}"/>
    <cellStyle name="Normal 2 3 6 2 6 2 3" xfId="28054" xr:uid="{00000000-0005-0000-0000-0000996D0000}"/>
    <cellStyle name="Normal 2 3 6 2 6 3" xfId="7936" xr:uid="{00000000-0005-0000-0000-0000031F0000}"/>
    <cellStyle name="Normal 2 3 6 2 6 3 3" xfId="23037" xr:uid="{00000000-0005-0000-0000-0000005A0000}"/>
    <cellStyle name="Normal 2 3 6 2 6 5" xfId="18024" xr:uid="{00000000-0005-0000-0000-00006B460000}"/>
    <cellStyle name="Normal 2 3 6 2 7" xfId="4575" xr:uid="{00000000-0005-0000-0000-0000E2110000}"/>
    <cellStyle name="Normal 2 3 6 2 7 2" xfId="14627" xr:uid="{00000000-0005-0000-0000-000026390000}"/>
    <cellStyle name="Normal 2 3 6 2 7 2 3" xfId="29725" xr:uid="{00000000-0005-0000-0000-000020740000}"/>
    <cellStyle name="Normal 2 3 6 2 7 3" xfId="9607" xr:uid="{00000000-0005-0000-0000-00008A250000}"/>
    <cellStyle name="Normal 2 3 6 2 7 3 3" xfId="24708" xr:uid="{00000000-0005-0000-0000-000087600000}"/>
    <cellStyle name="Normal 2 3 6 2 7 5" xfId="19695" xr:uid="{00000000-0005-0000-0000-0000F24C0000}"/>
    <cellStyle name="Normal 2 3 6 2 8" xfId="11285" xr:uid="{00000000-0005-0000-0000-0000182C0000}"/>
    <cellStyle name="Normal 2 3 6 2 8 3" xfId="26383" xr:uid="{00000000-0005-0000-0000-000012670000}"/>
    <cellStyle name="Normal 2 3 6 2 9" xfId="6264" xr:uid="{00000000-0005-0000-0000-00007B180000}"/>
    <cellStyle name="Normal 2 3 6 2 9 3" xfId="21366" xr:uid="{00000000-0005-0000-0000-000079530000}"/>
    <cellStyle name="Normal 2 3 6 3" xfId="1228" xr:uid="{00000000-0005-0000-0000-0000CF040000}"/>
    <cellStyle name="Normal 2 3 6 3 10" xfId="16405" xr:uid="{00000000-0005-0000-0000-000018400000}"/>
    <cellStyle name="Normal 2 3 6 3 2" xfId="1447" xr:uid="{00000000-0005-0000-0000-0000AA050000}"/>
    <cellStyle name="Normal 2 3 6 3 2 2" xfId="1868" xr:uid="{00000000-0005-0000-0000-00004F070000}"/>
    <cellStyle name="Normal 2 3 6 3 2 2 2" xfId="2707" xr:uid="{00000000-0005-0000-0000-0000960A0000}"/>
    <cellStyle name="Normal 2 3 6 3 2 2 2 2" xfId="4397" xr:uid="{00000000-0005-0000-0000-000030110000}"/>
    <cellStyle name="Normal 2 3 6 3 2 2 2 2 2" xfId="14470" xr:uid="{00000000-0005-0000-0000-000089380000}"/>
    <cellStyle name="Normal 2 3 6 3 2 2 2 2 2 3" xfId="29568" xr:uid="{00000000-0005-0000-0000-000083730000}"/>
    <cellStyle name="Normal 2 3 6 3 2 2 2 2 3" xfId="9450" xr:uid="{00000000-0005-0000-0000-0000ED240000}"/>
    <cellStyle name="Normal 2 3 6 3 2 2 2 2 3 3" xfId="24551" xr:uid="{00000000-0005-0000-0000-0000EA5F0000}"/>
    <cellStyle name="Normal 2 3 6 3 2 2 2 2 5" xfId="19538" xr:uid="{00000000-0005-0000-0000-0000554C0000}"/>
    <cellStyle name="Normal 2 3 6 3 2 2 2 3" xfId="6089" xr:uid="{00000000-0005-0000-0000-0000CC170000}"/>
    <cellStyle name="Normal 2 3 6 3 2 2 2 3 2" xfId="16141" xr:uid="{00000000-0005-0000-0000-0000103F0000}"/>
    <cellStyle name="Normal 2 3 6 3 2 2 2 3 2 3" xfId="31239" xr:uid="{00000000-0005-0000-0000-00000A7A0000}"/>
    <cellStyle name="Normal 2 3 6 3 2 2 2 3 3" xfId="11121" xr:uid="{00000000-0005-0000-0000-0000742B0000}"/>
    <cellStyle name="Normal 2 3 6 3 2 2 2 3 3 3" xfId="26222" xr:uid="{00000000-0005-0000-0000-000071660000}"/>
    <cellStyle name="Normal 2 3 6 3 2 2 2 3 5" xfId="21209" xr:uid="{00000000-0005-0000-0000-0000DC520000}"/>
    <cellStyle name="Normal 2 3 6 3 2 2 2 4" xfId="12799" xr:uid="{00000000-0005-0000-0000-000002320000}"/>
    <cellStyle name="Normal 2 3 6 3 2 2 2 4 3" xfId="27897" xr:uid="{00000000-0005-0000-0000-0000FC6C0000}"/>
    <cellStyle name="Normal 2 3 6 3 2 2 2 5" xfId="7778" xr:uid="{00000000-0005-0000-0000-0000651E0000}"/>
    <cellStyle name="Normal 2 3 6 3 2 2 2 5 3" xfId="22880" xr:uid="{00000000-0005-0000-0000-000063590000}"/>
    <cellStyle name="Normal 2 3 6 3 2 2 2 7" xfId="17867" xr:uid="{00000000-0005-0000-0000-0000CE450000}"/>
    <cellStyle name="Normal 2 3 6 3 2 2 3" xfId="3560" xr:uid="{00000000-0005-0000-0000-0000EB0D0000}"/>
    <cellStyle name="Normal 2 3 6 3 2 2 3 2" xfId="13634" xr:uid="{00000000-0005-0000-0000-000045350000}"/>
    <cellStyle name="Normal 2 3 6 3 2 2 3 2 3" xfId="28732" xr:uid="{00000000-0005-0000-0000-00003F700000}"/>
    <cellStyle name="Normal 2 3 6 3 2 2 3 3" xfId="8614" xr:uid="{00000000-0005-0000-0000-0000A9210000}"/>
    <cellStyle name="Normal 2 3 6 3 2 2 3 3 3" xfId="23715" xr:uid="{00000000-0005-0000-0000-0000A65C0000}"/>
    <cellStyle name="Normal 2 3 6 3 2 2 3 5" xfId="18702" xr:uid="{00000000-0005-0000-0000-000011490000}"/>
    <cellStyle name="Normal 2 3 6 3 2 2 4" xfId="5253" xr:uid="{00000000-0005-0000-0000-000088140000}"/>
    <cellStyle name="Normal 2 3 6 3 2 2 4 2" xfId="15305" xr:uid="{00000000-0005-0000-0000-0000CC3B0000}"/>
    <cellStyle name="Normal 2 3 6 3 2 2 4 2 3" xfId="30403" xr:uid="{00000000-0005-0000-0000-0000C6760000}"/>
    <cellStyle name="Normal 2 3 6 3 2 2 4 3" xfId="10285" xr:uid="{00000000-0005-0000-0000-000030280000}"/>
    <cellStyle name="Normal 2 3 6 3 2 2 4 3 3" xfId="25386" xr:uid="{00000000-0005-0000-0000-00002D630000}"/>
    <cellStyle name="Normal 2 3 6 3 2 2 4 5" xfId="20373" xr:uid="{00000000-0005-0000-0000-0000984F0000}"/>
    <cellStyle name="Normal 2 3 6 3 2 2 5" xfId="11963" xr:uid="{00000000-0005-0000-0000-0000BE2E0000}"/>
    <cellStyle name="Normal 2 3 6 3 2 2 5 3" xfId="27061" xr:uid="{00000000-0005-0000-0000-0000B8690000}"/>
    <cellStyle name="Normal 2 3 6 3 2 2 6" xfId="6942" xr:uid="{00000000-0005-0000-0000-0000211B0000}"/>
    <cellStyle name="Normal 2 3 6 3 2 2 6 3" xfId="22044" xr:uid="{00000000-0005-0000-0000-00001F560000}"/>
    <cellStyle name="Normal 2 3 6 3 2 2 8" xfId="17031" xr:uid="{00000000-0005-0000-0000-00008A420000}"/>
    <cellStyle name="Normal 2 3 6 3 2 3" xfId="2289" xr:uid="{00000000-0005-0000-0000-0000F4080000}"/>
    <cellStyle name="Normal 2 3 6 3 2 3 2" xfId="3979" xr:uid="{00000000-0005-0000-0000-00008E0F0000}"/>
    <cellStyle name="Normal 2 3 6 3 2 3 2 2" xfId="14052" xr:uid="{00000000-0005-0000-0000-0000E7360000}"/>
    <cellStyle name="Normal 2 3 6 3 2 3 2 2 3" xfId="29150" xr:uid="{00000000-0005-0000-0000-0000E1710000}"/>
    <cellStyle name="Normal 2 3 6 3 2 3 2 3" xfId="9032" xr:uid="{00000000-0005-0000-0000-00004B230000}"/>
    <cellStyle name="Normal 2 3 6 3 2 3 2 3 3" xfId="24133" xr:uid="{00000000-0005-0000-0000-0000485E0000}"/>
    <cellStyle name="Normal 2 3 6 3 2 3 2 5" xfId="19120" xr:uid="{00000000-0005-0000-0000-0000B34A0000}"/>
    <cellStyle name="Normal 2 3 6 3 2 3 3" xfId="5671" xr:uid="{00000000-0005-0000-0000-00002A160000}"/>
    <cellStyle name="Normal 2 3 6 3 2 3 3 2" xfId="15723" xr:uid="{00000000-0005-0000-0000-00006E3D0000}"/>
    <cellStyle name="Normal 2 3 6 3 2 3 3 2 3" xfId="30821" xr:uid="{00000000-0005-0000-0000-000068780000}"/>
    <cellStyle name="Normal 2 3 6 3 2 3 3 3" xfId="10703" xr:uid="{00000000-0005-0000-0000-0000D2290000}"/>
    <cellStyle name="Normal 2 3 6 3 2 3 3 3 3" xfId="25804" xr:uid="{00000000-0005-0000-0000-0000CF640000}"/>
    <cellStyle name="Normal 2 3 6 3 2 3 3 5" xfId="20791" xr:uid="{00000000-0005-0000-0000-00003A510000}"/>
    <cellStyle name="Normal 2 3 6 3 2 3 4" xfId="12381" xr:uid="{00000000-0005-0000-0000-000060300000}"/>
    <cellStyle name="Normal 2 3 6 3 2 3 4 3" xfId="27479" xr:uid="{00000000-0005-0000-0000-00005A6B0000}"/>
    <cellStyle name="Normal 2 3 6 3 2 3 5" xfId="7360" xr:uid="{00000000-0005-0000-0000-0000C31C0000}"/>
    <cellStyle name="Normal 2 3 6 3 2 3 5 3" xfId="22462" xr:uid="{00000000-0005-0000-0000-0000C1570000}"/>
    <cellStyle name="Normal 2 3 6 3 2 3 7" xfId="17449" xr:uid="{00000000-0005-0000-0000-00002C440000}"/>
    <cellStyle name="Normal 2 3 6 3 2 4" xfId="3142" xr:uid="{00000000-0005-0000-0000-0000490C0000}"/>
    <cellStyle name="Normal 2 3 6 3 2 4 2" xfId="13216" xr:uid="{00000000-0005-0000-0000-0000A3330000}"/>
    <cellStyle name="Normal 2 3 6 3 2 4 2 3" xfId="28314" xr:uid="{00000000-0005-0000-0000-00009D6E0000}"/>
    <cellStyle name="Normal 2 3 6 3 2 4 3" xfId="8196" xr:uid="{00000000-0005-0000-0000-000007200000}"/>
    <cellStyle name="Normal 2 3 6 3 2 4 3 3" xfId="23297" xr:uid="{00000000-0005-0000-0000-0000045B0000}"/>
    <cellStyle name="Normal 2 3 6 3 2 4 5" xfId="18284" xr:uid="{00000000-0005-0000-0000-00006F470000}"/>
    <cellStyle name="Normal 2 3 6 3 2 5" xfId="4835" xr:uid="{00000000-0005-0000-0000-0000E6120000}"/>
    <cellStyle name="Normal 2 3 6 3 2 5 2" xfId="14887" xr:uid="{00000000-0005-0000-0000-00002A3A0000}"/>
    <cellStyle name="Normal 2 3 6 3 2 5 2 3" xfId="29985" xr:uid="{00000000-0005-0000-0000-000024750000}"/>
    <cellStyle name="Normal 2 3 6 3 2 5 3" xfId="9867" xr:uid="{00000000-0005-0000-0000-00008E260000}"/>
    <cellStyle name="Normal 2 3 6 3 2 5 3 3" xfId="24968" xr:uid="{00000000-0005-0000-0000-00008B610000}"/>
    <cellStyle name="Normal 2 3 6 3 2 5 5" xfId="19955" xr:uid="{00000000-0005-0000-0000-0000F64D0000}"/>
    <cellStyle name="Normal 2 3 6 3 2 6" xfId="11545" xr:uid="{00000000-0005-0000-0000-00001C2D0000}"/>
    <cellStyle name="Normal 2 3 6 3 2 6 3" xfId="26643" xr:uid="{00000000-0005-0000-0000-000016680000}"/>
    <cellStyle name="Normal 2 3 6 3 2 7" xfId="6524" xr:uid="{00000000-0005-0000-0000-00007F190000}"/>
    <cellStyle name="Normal 2 3 6 3 2 7 3" xfId="21626" xr:uid="{00000000-0005-0000-0000-00007D540000}"/>
    <cellStyle name="Normal 2 3 6 3 2 9" xfId="16613" xr:uid="{00000000-0005-0000-0000-0000E8400000}"/>
    <cellStyle name="Normal 2 3 6 3 3" xfId="1660" xr:uid="{00000000-0005-0000-0000-00007F060000}"/>
    <cellStyle name="Normal 2 3 6 3 3 2" xfId="2499" xr:uid="{00000000-0005-0000-0000-0000C6090000}"/>
    <cellStyle name="Normal 2 3 6 3 3 2 2" xfId="4189" xr:uid="{00000000-0005-0000-0000-000060100000}"/>
    <cellStyle name="Normal 2 3 6 3 3 2 2 2" xfId="14262" xr:uid="{00000000-0005-0000-0000-0000B9370000}"/>
    <cellStyle name="Normal 2 3 6 3 3 2 2 2 3" xfId="29360" xr:uid="{00000000-0005-0000-0000-0000B3720000}"/>
    <cellStyle name="Normal 2 3 6 3 3 2 2 3" xfId="9242" xr:uid="{00000000-0005-0000-0000-00001D240000}"/>
    <cellStyle name="Normal 2 3 6 3 3 2 2 3 3" xfId="24343" xr:uid="{00000000-0005-0000-0000-00001A5F0000}"/>
    <cellStyle name="Normal 2 3 6 3 3 2 2 5" xfId="19330" xr:uid="{00000000-0005-0000-0000-0000854B0000}"/>
    <cellStyle name="Normal 2 3 6 3 3 2 3" xfId="5881" xr:uid="{00000000-0005-0000-0000-0000FC160000}"/>
    <cellStyle name="Normal 2 3 6 3 3 2 3 2" xfId="15933" xr:uid="{00000000-0005-0000-0000-0000403E0000}"/>
    <cellStyle name="Normal 2 3 6 3 3 2 3 2 3" xfId="31031" xr:uid="{00000000-0005-0000-0000-00003A790000}"/>
    <cellStyle name="Normal 2 3 6 3 3 2 3 3" xfId="10913" xr:uid="{00000000-0005-0000-0000-0000A42A0000}"/>
    <cellStyle name="Normal 2 3 6 3 3 2 3 3 3" xfId="26014" xr:uid="{00000000-0005-0000-0000-0000A1650000}"/>
    <cellStyle name="Normal 2 3 6 3 3 2 3 5" xfId="21001" xr:uid="{00000000-0005-0000-0000-00000C520000}"/>
    <cellStyle name="Normal 2 3 6 3 3 2 4" xfId="12591" xr:uid="{00000000-0005-0000-0000-000032310000}"/>
    <cellStyle name="Normal 2 3 6 3 3 2 4 3" xfId="27689" xr:uid="{00000000-0005-0000-0000-00002C6C0000}"/>
    <cellStyle name="Normal 2 3 6 3 3 2 5" xfId="7570" xr:uid="{00000000-0005-0000-0000-0000951D0000}"/>
    <cellStyle name="Normal 2 3 6 3 3 2 5 3" xfId="22672" xr:uid="{00000000-0005-0000-0000-000093580000}"/>
    <cellStyle name="Normal 2 3 6 3 3 2 7" xfId="17659" xr:uid="{00000000-0005-0000-0000-0000FE440000}"/>
    <cellStyle name="Normal 2 3 6 3 3 3" xfId="3352" xr:uid="{00000000-0005-0000-0000-00001B0D0000}"/>
    <cellStyle name="Normal 2 3 6 3 3 3 2" xfId="13426" xr:uid="{00000000-0005-0000-0000-000075340000}"/>
    <cellStyle name="Normal 2 3 6 3 3 3 2 3" xfId="28524" xr:uid="{00000000-0005-0000-0000-00006F6F0000}"/>
    <cellStyle name="Normal 2 3 6 3 3 3 3" xfId="8406" xr:uid="{00000000-0005-0000-0000-0000D9200000}"/>
    <cellStyle name="Normal 2 3 6 3 3 3 3 3" xfId="23507" xr:uid="{00000000-0005-0000-0000-0000D65B0000}"/>
    <cellStyle name="Normal 2 3 6 3 3 3 5" xfId="18494" xr:uid="{00000000-0005-0000-0000-000041480000}"/>
    <cellStyle name="Normal 2 3 6 3 3 4" xfId="5045" xr:uid="{00000000-0005-0000-0000-0000B8130000}"/>
    <cellStyle name="Normal 2 3 6 3 3 4 2" xfId="15097" xr:uid="{00000000-0005-0000-0000-0000FC3A0000}"/>
    <cellStyle name="Normal 2 3 6 3 3 4 2 3" xfId="30195" xr:uid="{00000000-0005-0000-0000-0000F6750000}"/>
    <cellStyle name="Normal 2 3 6 3 3 4 3" xfId="10077" xr:uid="{00000000-0005-0000-0000-000060270000}"/>
    <cellStyle name="Normal 2 3 6 3 3 4 3 3" xfId="25178" xr:uid="{00000000-0005-0000-0000-00005D620000}"/>
    <cellStyle name="Normal 2 3 6 3 3 4 5" xfId="20165" xr:uid="{00000000-0005-0000-0000-0000C84E0000}"/>
    <cellStyle name="Normal 2 3 6 3 3 5" xfId="11755" xr:uid="{00000000-0005-0000-0000-0000EE2D0000}"/>
    <cellStyle name="Normal 2 3 6 3 3 5 3" xfId="26853" xr:uid="{00000000-0005-0000-0000-0000E8680000}"/>
    <cellStyle name="Normal 2 3 6 3 3 6" xfId="6734" xr:uid="{00000000-0005-0000-0000-0000511A0000}"/>
    <cellStyle name="Normal 2 3 6 3 3 6 3" xfId="21836" xr:uid="{00000000-0005-0000-0000-00004F550000}"/>
    <cellStyle name="Normal 2 3 6 3 3 8" xfId="16823" xr:uid="{00000000-0005-0000-0000-0000BA410000}"/>
    <cellStyle name="Normal 2 3 6 3 4" xfId="2081" xr:uid="{00000000-0005-0000-0000-000024080000}"/>
    <cellStyle name="Normal 2 3 6 3 4 2" xfId="3771" xr:uid="{00000000-0005-0000-0000-0000BE0E0000}"/>
    <cellStyle name="Normal 2 3 6 3 4 2 2" xfId="13844" xr:uid="{00000000-0005-0000-0000-000017360000}"/>
    <cellStyle name="Normal 2 3 6 3 4 2 2 3" xfId="28942" xr:uid="{00000000-0005-0000-0000-000011710000}"/>
    <cellStyle name="Normal 2 3 6 3 4 2 3" xfId="8824" xr:uid="{00000000-0005-0000-0000-00007B220000}"/>
    <cellStyle name="Normal 2 3 6 3 4 2 3 3" xfId="23925" xr:uid="{00000000-0005-0000-0000-0000785D0000}"/>
    <cellStyle name="Normal 2 3 6 3 4 2 5" xfId="18912" xr:uid="{00000000-0005-0000-0000-0000E3490000}"/>
    <cellStyle name="Normal 2 3 6 3 4 3" xfId="5463" xr:uid="{00000000-0005-0000-0000-00005A150000}"/>
    <cellStyle name="Normal 2 3 6 3 4 3 2" xfId="15515" xr:uid="{00000000-0005-0000-0000-00009E3C0000}"/>
    <cellStyle name="Normal 2 3 6 3 4 3 2 3" xfId="30613" xr:uid="{00000000-0005-0000-0000-000098770000}"/>
    <cellStyle name="Normal 2 3 6 3 4 3 3" xfId="10495" xr:uid="{00000000-0005-0000-0000-000002290000}"/>
    <cellStyle name="Normal 2 3 6 3 4 3 3 3" xfId="25596" xr:uid="{00000000-0005-0000-0000-0000FF630000}"/>
    <cellStyle name="Normal 2 3 6 3 4 3 5" xfId="20583" xr:uid="{00000000-0005-0000-0000-00006A500000}"/>
    <cellStyle name="Normal 2 3 6 3 4 4" xfId="12173" xr:uid="{00000000-0005-0000-0000-0000902F0000}"/>
    <cellStyle name="Normal 2 3 6 3 4 4 3" xfId="27271" xr:uid="{00000000-0005-0000-0000-00008A6A0000}"/>
    <cellStyle name="Normal 2 3 6 3 4 5" xfId="7152" xr:uid="{00000000-0005-0000-0000-0000F31B0000}"/>
    <cellStyle name="Normal 2 3 6 3 4 5 3" xfId="22254" xr:uid="{00000000-0005-0000-0000-0000F1560000}"/>
    <cellStyle name="Normal 2 3 6 3 4 7" xfId="17241" xr:uid="{00000000-0005-0000-0000-00005C430000}"/>
    <cellStyle name="Normal 2 3 6 3 5" xfId="2934" xr:uid="{00000000-0005-0000-0000-0000790B0000}"/>
    <cellStyle name="Normal 2 3 6 3 5 2" xfId="13008" xr:uid="{00000000-0005-0000-0000-0000D3320000}"/>
    <cellStyle name="Normal 2 3 6 3 5 2 3" xfId="28106" xr:uid="{00000000-0005-0000-0000-0000CD6D0000}"/>
    <cellStyle name="Normal 2 3 6 3 5 3" xfId="7988" xr:uid="{00000000-0005-0000-0000-0000371F0000}"/>
    <cellStyle name="Normal 2 3 6 3 5 3 3" xfId="23089" xr:uid="{00000000-0005-0000-0000-0000345A0000}"/>
    <cellStyle name="Normal 2 3 6 3 5 5" xfId="18076" xr:uid="{00000000-0005-0000-0000-00009F460000}"/>
    <cellStyle name="Normal 2 3 6 3 6" xfId="4627" xr:uid="{00000000-0005-0000-0000-000016120000}"/>
    <cellStyle name="Normal 2 3 6 3 6 2" xfId="14679" xr:uid="{00000000-0005-0000-0000-00005A390000}"/>
    <cellStyle name="Normal 2 3 6 3 6 2 3" xfId="29777" xr:uid="{00000000-0005-0000-0000-000054740000}"/>
    <cellStyle name="Normal 2 3 6 3 6 3" xfId="9659" xr:uid="{00000000-0005-0000-0000-0000BE250000}"/>
    <cellStyle name="Normal 2 3 6 3 6 3 3" xfId="24760" xr:uid="{00000000-0005-0000-0000-0000BB600000}"/>
    <cellStyle name="Normal 2 3 6 3 6 5" xfId="19747" xr:uid="{00000000-0005-0000-0000-0000264D0000}"/>
    <cellStyle name="Normal 2 3 6 3 7" xfId="11337" xr:uid="{00000000-0005-0000-0000-00004C2C0000}"/>
    <cellStyle name="Normal 2 3 6 3 7 3" xfId="26435" xr:uid="{00000000-0005-0000-0000-000046670000}"/>
    <cellStyle name="Normal 2 3 6 3 8" xfId="6316" xr:uid="{00000000-0005-0000-0000-0000AF180000}"/>
    <cellStyle name="Normal 2 3 6 3 8 3" xfId="21418" xr:uid="{00000000-0005-0000-0000-0000AD530000}"/>
    <cellStyle name="Normal 2 3 6 4" xfId="1341" xr:uid="{00000000-0005-0000-0000-000040050000}"/>
    <cellStyle name="Normal 2 3 6 4 2" xfId="1764" xr:uid="{00000000-0005-0000-0000-0000E7060000}"/>
    <cellStyle name="Normal 2 3 6 4 2 2" xfId="2603" xr:uid="{00000000-0005-0000-0000-00002E0A0000}"/>
    <cellStyle name="Normal 2 3 6 4 2 2 2" xfId="4293" xr:uid="{00000000-0005-0000-0000-0000C8100000}"/>
    <cellStyle name="Normal 2 3 6 4 2 2 2 2" xfId="14366" xr:uid="{00000000-0005-0000-0000-000021380000}"/>
    <cellStyle name="Normal 2 3 6 4 2 2 2 2 3" xfId="29464" xr:uid="{00000000-0005-0000-0000-00001B730000}"/>
    <cellStyle name="Normal 2 3 6 4 2 2 2 3" xfId="9346" xr:uid="{00000000-0005-0000-0000-000085240000}"/>
    <cellStyle name="Normal 2 3 6 4 2 2 2 3 3" xfId="24447" xr:uid="{00000000-0005-0000-0000-0000825F0000}"/>
    <cellStyle name="Normal 2 3 6 4 2 2 2 5" xfId="19434" xr:uid="{00000000-0005-0000-0000-0000ED4B0000}"/>
    <cellStyle name="Normal 2 3 6 4 2 2 3" xfId="5985" xr:uid="{00000000-0005-0000-0000-000064170000}"/>
    <cellStyle name="Normal 2 3 6 4 2 2 3 2" xfId="16037" xr:uid="{00000000-0005-0000-0000-0000A83E0000}"/>
    <cellStyle name="Normal 2 3 6 4 2 2 3 2 3" xfId="31135" xr:uid="{00000000-0005-0000-0000-0000A2790000}"/>
    <cellStyle name="Normal 2 3 6 4 2 2 3 3" xfId="11017" xr:uid="{00000000-0005-0000-0000-00000C2B0000}"/>
    <cellStyle name="Normal 2 3 6 4 2 2 3 3 3" xfId="26118" xr:uid="{00000000-0005-0000-0000-000009660000}"/>
    <cellStyle name="Normal 2 3 6 4 2 2 3 5" xfId="21105" xr:uid="{00000000-0005-0000-0000-000074520000}"/>
    <cellStyle name="Normal 2 3 6 4 2 2 4" xfId="12695" xr:uid="{00000000-0005-0000-0000-00009A310000}"/>
    <cellStyle name="Normal 2 3 6 4 2 2 4 3" xfId="27793" xr:uid="{00000000-0005-0000-0000-0000946C0000}"/>
    <cellStyle name="Normal 2 3 6 4 2 2 5" xfId="7674" xr:uid="{00000000-0005-0000-0000-0000FD1D0000}"/>
    <cellStyle name="Normal 2 3 6 4 2 2 5 3" xfId="22776" xr:uid="{00000000-0005-0000-0000-0000FB580000}"/>
    <cellStyle name="Normal 2 3 6 4 2 2 7" xfId="17763" xr:uid="{00000000-0005-0000-0000-000066450000}"/>
    <cellStyle name="Normal 2 3 6 4 2 3" xfId="3456" xr:uid="{00000000-0005-0000-0000-0000830D0000}"/>
    <cellStyle name="Normal 2 3 6 4 2 3 2" xfId="13530" xr:uid="{00000000-0005-0000-0000-0000DD340000}"/>
    <cellStyle name="Normal 2 3 6 4 2 3 2 3" xfId="28628" xr:uid="{00000000-0005-0000-0000-0000D76F0000}"/>
    <cellStyle name="Normal 2 3 6 4 2 3 3" xfId="8510" xr:uid="{00000000-0005-0000-0000-000041210000}"/>
    <cellStyle name="Normal 2 3 6 4 2 3 3 3" xfId="23611" xr:uid="{00000000-0005-0000-0000-00003E5C0000}"/>
    <cellStyle name="Normal 2 3 6 4 2 3 5" xfId="18598" xr:uid="{00000000-0005-0000-0000-0000A9480000}"/>
    <cellStyle name="Normal 2 3 6 4 2 4" xfId="5149" xr:uid="{00000000-0005-0000-0000-000020140000}"/>
    <cellStyle name="Normal 2 3 6 4 2 4 2" xfId="15201" xr:uid="{00000000-0005-0000-0000-0000643B0000}"/>
    <cellStyle name="Normal 2 3 6 4 2 4 2 3" xfId="30299" xr:uid="{00000000-0005-0000-0000-00005E760000}"/>
    <cellStyle name="Normal 2 3 6 4 2 4 3" xfId="10181" xr:uid="{00000000-0005-0000-0000-0000C8270000}"/>
    <cellStyle name="Normal 2 3 6 4 2 4 3 3" xfId="25282" xr:uid="{00000000-0005-0000-0000-0000C5620000}"/>
    <cellStyle name="Normal 2 3 6 4 2 4 5" xfId="20269" xr:uid="{00000000-0005-0000-0000-0000304F0000}"/>
    <cellStyle name="Normal 2 3 6 4 2 5" xfId="11859" xr:uid="{00000000-0005-0000-0000-0000562E0000}"/>
    <cellStyle name="Normal 2 3 6 4 2 5 3" xfId="26957" xr:uid="{00000000-0005-0000-0000-000050690000}"/>
    <cellStyle name="Normal 2 3 6 4 2 6" xfId="6838" xr:uid="{00000000-0005-0000-0000-0000B91A0000}"/>
    <cellStyle name="Normal 2 3 6 4 2 6 3" xfId="21940" xr:uid="{00000000-0005-0000-0000-0000B7550000}"/>
    <cellStyle name="Normal 2 3 6 4 2 8" xfId="16927" xr:uid="{00000000-0005-0000-0000-000022420000}"/>
    <cellStyle name="Normal 2 3 6 4 3" xfId="2185" xr:uid="{00000000-0005-0000-0000-00008C080000}"/>
    <cellStyle name="Normal 2 3 6 4 3 2" xfId="3875" xr:uid="{00000000-0005-0000-0000-0000260F0000}"/>
    <cellStyle name="Normal 2 3 6 4 3 2 2" xfId="13948" xr:uid="{00000000-0005-0000-0000-00007F360000}"/>
    <cellStyle name="Normal 2 3 6 4 3 2 2 3" xfId="29046" xr:uid="{00000000-0005-0000-0000-000079710000}"/>
    <cellStyle name="Normal 2 3 6 4 3 2 3" xfId="8928" xr:uid="{00000000-0005-0000-0000-0000E3220000}"/>
    <cellStyle name="Normal 2 3 6 4 3 2 3 3" xfId="24029" xr:uid="{00000000-0005-0000-0000-0000E05D0000}"/>
    <cellStyle name="Normal 2 3 6 4 3 2 5" xfId="19016" xr:uid="{00000000-0005-0000-0000-00004B4A0000}"/>
    <cellStyle name="Normal 2 3 6 4 3 3" xfId="5567" xr:uid="{00000000-0005-0000-0000-0000C2150000}"/>
    <cellStyle name="Normal 2 3 6 4 3 3 2" xfId="15619" xr:uid="{00000000-0005-0000-0000-0000063D0000}"/>
    <cellStyle name="Normal 2 3 6 4 3 3 2 3" xfId="30717" xr:uid="{00000000-0005-0000-0000-000000780000}"/>
    <cellStyle name="Normal 2 3 6 4 3 3 3" xfId="10599" xr:uid="{00000000-0005-0000-0000-00006A290000}"/>
    <cellStyle name="Normal 2 3 6 4 3 3 3 3" xfId="25700" xr:uid="{00000000-0005-0000-0000-000067640000}"/>
    <cellStyle name="Normal 2 3 6 4 3 3 5" xfId="20687" xr:uid="{00000000-0005-0000-0000-0000D2500000}"/>
    <cellStyle name="Normal 2 3 6 4 3 4" xfId="12277" xr:uid="{00000000-0005-0000-0000-0000F82F0000}"/>
    <cellStyle name="Normal 2 3 6 4 3 4 3" xfId="27375" xr:uid="{00000000-0005-0000-0000-0000F26A0000}"/>
    <cellStyle name="Normal 2 3 6 4 3 5" xfId="7256" xr:uid="{00000000-0005-0000-0000-00005B1C0000}"/>
    <cellStyle name="Normal 2 3 6 4 3 5 3" xfId="22358" xr:uid="{00000000-0005-0000-0000-000059570000}"/>
    <cellStyle name="Normal 2 3 6 4 3 7" xfId="17345" xr:uid="{00000000-0005-0000-0000-0000C4430000}"/>
    <cellStyle name="Normal 2 3 6 4 4" xfId="3038" xr:uid="{00000000-0005-0000-0000-0000E10B0000}"/>
    <cellStyle name="Normal 2 3 6 4 4 2" xfId="13112" xr:uid="{00000000-0005-0000-0000-00003B330000}"/>
    <cellStyle name="Normal 2 3 6 4 4 2 3" xfId="28210" xr:uid="{00000000-0005-0000-0000-0000356E0000}"/>
    <cellStyle name="Normal 2 3 6 4 4 3" xfId="8092" xr:uid="{00000000-0005-0000-0000-00009F1F0000}"/>
    <cellStyle name="Normal 2 3 6 4 4 3 3" xfId="23193" xr:uid="{00000000-0005-0000-0000-00009C5A0000}"/>
    <cellStyle name="Normal 2 3 6 4 4 5" xfId="18180" xr:uid="{00000000-0005-0000-0000-000007470000}"/>
    <cellStyle name="Normal 2 3 6 4 5" xfId="4731" xr:uid="{00000000-0005-0000-0000-00007E120000}"/>
    <cellStyle name="Normal 2 3 6 4 5 2" xfId="14783" xr:uid="{00000000-0005-0000-0000-0000C2390000}"/>
    <cellStyle name="Normal 2 3 6 4 5 2 3" xfId="29881" xr:uid="{00000000-0005-0000-0000-0000BC740000}"/>
    <cellStyle name="Normal 2 3 6 4 5 3" xfId="9763" xr:uid="{00000000-0005-0000-0000-000026260000}"/>
    <cellStyle name="Normal 2 3 6 4 5 3 3" xfId="24864" xr:uid="{00000000-0005-0000-0000-000023610000}"/>
    <cellStyle name="Normal 2 3 6 4 5 5" xfId="19851" xr:uid="{00000000-0005-0000-0000-00008E4D0000}"/>
    <cellStyle name="Normal 2 3 6 4 6" xfId="11441" xr:uid="{00000000-0005-0000-0000-0000B42C0000}"/>
    <cellStyle name="Normal 2 3 6 4 6 3" xfId="26539" xr:uid="{00000000-0005-0000-0000-0000AE670000}"/>
    <cellStyle name="Normal 2 3 6 4 7" xfId="6420" xr:uid="{00000000-0005-0000-0000-000017190000}"/>
    <cellStyle name="Normal 2 3 6 4 7 3" xfId="21522" xr:uid="{00000000-0005-0000-0000-000015540000}"/>
    <cellStyle name="Normal 2 3 6 4 9" xfId="16509" xr:uid="{00000000-0005-0000-0000-000080400000}"/>
    <cellStyle name="Normal 2 3 6 5" xfId="1554" xr:uid="{00000000-0005-0000-0000-000015060000}"/>
    <cellStyle name="Normal 2 3 6 5 2" xfId="2395" xr:uid="{00000000-0005-0000-0000-00005E090000}"/>
    <cellStyle name="Normal 2 3 6 5 2 2" xfId="4085" xr:uid="{00000000-0005-0000-0000-0000F80F0000}"/>
    <cellStyle name="Normal 2 3 6 5 2 2 2" xfId="14158" xr:uid="{00000000-0005-0000-0000-000051370000}"/>
    <cellStyle name="Normal 2 3 6 5 2 2 2 3" xfId="29256" xr:uid="{00000000-0005-0000-0000-00004B720000}"/>
    <cellStyle name="Normal 2 3 6 5 2 2 3" xfId="9138" xr:uid="{00000000-0005-0000-0000-0000B5230000}"/>
    <cellStyle name="Normal 2 3 6 5 2 2 3 3" xfId="24239" xr:uid="{00000000-0005-0000-0000-0000B25E0000}"/>
    <cellStyle name="Normal 2 3 6 5 2 2 5" xfId="19226" xr:uid="{00000000-0005-0000-0000-00001D4B0000}"/>
    <cellStyle name="Normal 2 3 6 5 2 3" xfId="5777" xr:uid="{00000000-0005-0000-0000-000094160000}"/>
    <cellStyle name="Normal 2 3 6 5 2 3 2" xfId="15829" xr:uid="{00000000-0005-0000-0000-0000D83D0000}"/>
    <cellStyle name="Normal 2 3 6 5 2 3 2 3" xfId="30927" xr:uid="{00000000-0005-0000-0000-0000D2780000}"/>
    <cellStyle name="Normal 2 3 6 5 2 3 3" xfId="10809" xr:uid="{00000000-0005-0000-0000-00003C2A0000}"/>
    <cellStyle name="Normal 2 3 6 5 2 3 3 3" xfId="25910" xr:uid="{00000000-0005-0000-0000-000039650000}"/>
    <cellStyle name="Normal 2 3 6 5 2 3 5" xfId="20897" xr:uid="{00000000-0005-0000-0000-0000A4510000}"/>
    <cellStyle name="Normal 2 3 6 5 2 4" xfId="12487" xr:uid="{00000000-0005-0000-0000-0000CA300000}"/>
    <cellStyle name="Normal 2 3 6 5 2 4 3" xfId="27585" xr:uid="{00000000-0005-0000-0000-0000C46B0000}"/>
    <cellStyle name="Normal 2 3 6 5 2 5" xfId="7466" xr:uid="{00000000-0005-0000-0000-00002D1D0000}"/>
    <cellStyle name="Normal 2 3 6 5 2 5 3" xfId="22568" xr:uid="{00000000-0005-0000-0000-00002B580000}"/>
    <cellStyle name="Normal 2 3 6 5 2 7" xfId="17555" xr:uid="{00000000-0005-0000-0000-000096440000}"/>
    <cellStyle name="Normal 2 3 6 5 3" xfId="3248" xr:uid="{00000000-0005-0000-0000-0000B30C0000}"/>
    <cellStyle name="Normal 2 3 6 5 3 2" xfId="13322" xr:uid="{00000000-0005-0000-0000-00000D340000}"/>
    <cellStyle name="Normal 2 3 6 5 3 2 3" xfId="28420" xr:uid="{00000000-0005-0000-0000-0000076F0000}"/>
    <cellStyle name="Normal 2 3 6 5 3 3" xfId="8302" xr:uid="{00000000-0005-0000-0000-000071200000}"/>
    <cellStyle name="Normal 2 3 6 5 3 3 3" xfId="23403" xr:uid="{00000000-0005-0000-0000-00006E5B0000}"/>
    <cellStyle name="Normal 2 3 6 5 3 5" xfId="18390" xr:uid="{00000000-0005-0000-0000-0000D9470000}"/>
    <cellStyle name="Normal 2 3 6 5 4" xfId="4941" xr:uid="{00000000-0005-0000-0000-000050130000}"/>
    <cellStyle name="Normal 2 3 6 5 4 2" xfId="14993" xr:uid="{00000000-0005-0000-0000-0000943A0000}"/>
    <cellStyle name="Normal 2 3 6 5 4 2 3" xfId="30091" xr:uid="{00000000-0005-0000-0000-00008E750000}"/>
    <cellStyle name="Normal 2 3 6 5 4 3" xfId="9973" xr:uid="{00000000-0005-0000-0000-0000F8260000}"/>
    <cellStyle name="Normal 2 3 6 5 4 3 3" xfId="25074" xr:uid="{00000000-0005-0000-0000-0000F5610000}"/>
    <cellStyle name="Normal 2 3 6 5 4 5" xfId="20061" xr:uid="{00000000-0005-0000-0000-0000604E0000}"/>
    <cellStyle name="Normal 2 3 6 5 5" xfId="11651" xr:uid="{00000000-0005-0000-0000-0000862D0000}"/>
    <cellStyle name="Normal 2 3 6 5 5 3" xfId="26749" xr:uid="{00000000-0005-0000-0000-000080680000}"/>
    <cellStyle name="Normal 2 3 6 5 6" xfId="6630" xr:uid="{00000000-0005-0000-0000-0000E9190000}"/>
    <cellStyle name="Normal 2 3 6 5 6 3" xfId="21732" xr:uid="{00000000-0005-0000-0000-0000E7540000}"/>
    <cellStyle name="Normal 2 3 6 5 8" xfId="16719" xr:uid="{00000000-0005-0000-0000-000052410000}"/>
    <cellStyle name="Normal 2 3 6 6" xfId="1975" xr:uid="{00000000-0005-0000-0000-0000BA070000}"/>
    <cellStyle name="Normal 2 3 6 6 2" xfId="3667" xr:uid="{00000000-0005-0000-0000-0000560E0000}"/>
    <cellStyle name="Normal 2 3 6 6 2 2" xfId="13740" xr:uid="{00000000-0005-0000-0000-0000AF350000}"/>
    <cellStyle name="Normal 2 3 6 6 2 2 3" xfId="28838" xr:uid="{00000000-0005-0000-0000-0000A9700000}"/>
    <cellStyle name="Normal 2 3 6 6 2 3" xfId="8720" xr:uid="{00000000-0005-0000-0000-000013220000}"/>
    <cellStyle name="Normal 2 3 6 6 2 3 3" xfId="23821" xr:uid="{00000000-0005-0000-0000-0000105D0000}"/>
    <cellStyle name="Normal 2 3 6 6 2 5" xfId="18808" xr:uid="{00000000-0005-0000-0000-00007B490000}"/>
    <cellStyle name="Normal 2 3 6 6 3" xfId="5359" xr:uid="{00000000-0005-0000-0000-0000F2140000}"/>
    <cellStyle name="Normal 2 3 6 6 3 2" xfId="15411" xr:uid="{00000000-0005-0000-0000-0000363C0000}"/>
    <cellStyle name="Normal 2 3 6 6 3 2 3" xfId="30509" xr:uid="{00000000-0005-0000-0000-000030770000}"/>
    <cellStyle name="Normal 2 3 6 6 3 3" xfId="10391" xr:uid="{00000000-0005-0000-0000-00009A280000}"/>
    <cellStyle name="Normal 2 3 6 6 3 3 3" xfId="25492" xr:uid="{00000000-0005-0000-0000-000097630000}"/>
    <cellStyle name="Normal 2 3 6 6 3 5" xfId="20479" xr:uid="{00000000-0005-0000-0000-000002500000}"/>
    <cellStyle name="Normal 2 3 6 6 4" xfId="12069" xr:uid="{00000000-0005-0000-0000-0000282F0000}"/>
    <cellStyle name="Normal 2 3 6 6 4 3" xfId="27167" xr:uid="{00000000-0005-0000-0000-0000226A0000}"/>
    <cellStyle name="Normal 2 3 6 6 5" xfId="7048" xr:uid="{00000000-0005-0000-0000-00008B1B0000}"/>
    <cellStyle name="Normal 2 3 6 6 5 3" xfId="22150" xr:uid="{00000000-0005-0000-0000-000089560000}"/>
    <cellStyle name="Normal 2 3 6 6 7" xfId="17137" xr:uid="{00000000-0005-0000-0000-0000F4420000}"/>
    <cellStyle name="Normal 2 3 6 7" xfId="2826" xr:uid="{00000000-0005-0000-0000-00000D0B0000}"/>
    <cellStyle name="Normal 2 3 6 7 2" xfId="12904" xr:uid="{00000000-0005-0000-0000-00006B320000}"/>
    <cellStyle name="Normal 2 3 6 7 2 3" xfId="28002" xr:uid="{00000000-0005-0000-0000-0000656D0000}"/>
    <cellStyle name="Normal 2 3 6 7 3" xfId="7884" xr:uid="{00000000-0005-0000-0000-0000CF1E0000}"/>
    <cellStyle name="Normal 2 3 6 7 3 3" xfId="22985" xr:uid="{00000000-0005-0000-0000-0000CC590000}"/>
    <cellStyle name="Normal 2 3 6 7 5" xfId="17972" xr:uid="{00000000-0005-0000-0000-000037460000}"/>
    <cellStyle name="Normal 2 3 6 8" xfId="4520" xr:uid="{00000000-0005-0000-0000-0000AB110000}"/>
    <cellStyle name="Normal 2 3 6 8 2" xfId="14575" xr:uid="{00000000-0005-0000-0000-0000F2380000}"/>
    <cellStyle name="Normal 2 3 6 8 2 3" xfId="29673" xr:uid="{00000000-0005-0000-0000-0000EC730000}"/>
    <cellStyle name="Normal 2 3 6 8 3" xfId="9555" xr:uid="{00000000-0005-0000-0000-000056250000}"/>
    <cellStyle name="Normal 2 3 6 8 3 3" xfId="24656" xr:uid="{00000000-0005-0000-0000-000053600000}"/>
    <cellStyle name="Normal 2 3 6 8 5" xfId="19643" xr:uid="{00000000-0005-0000-0000-0000BE4C0000}"/>
    <cellStyle name="Normal 2 3 6 9" xfId="11231" xr:uid="{00000000-0005-0000-0000-0000E22B0000}"/>
    <cellStyle name="Normal 2 3 6 9 3" xfId="26331" xr:uid="{00000000-0005-0000-0000-0000DE660000}"/>
    <cellStyle name="Normal 2 3 7" xfId="527" xr:uid="{00000000-0005-0000-0000-000011020000}"/>
    <cellStyle name="Normal 2 3 8" xfId="31410" xr:uid="{2F8B7215-74B5-44C7-8DDD-E85675718FFF}"/>
    <cellStyle name="Normal 2 4" xfId="141" xr:uid="{00000000-0005-0000-0000-00008D000000}"/>
    <cellStyle name="Normal 2 4 2" xfId="847" xr:uid="{00000000-0005-0000-0000-000051030000}"/>
    <cellStyle name="Normal 2 4 2 10" xfId="6214" xr:uid="{00000000-0005-0000-0000-000049180000}"/>
    <cellStyle name="Normal 2 4 2 10 3" xfId="21318" xr:uid="{00000000-0005-0000-0000-000049530000}"/>
    <cellStyle name="Normal 2 4 2 12" xfId="16303" xr:uid="{00000000-0005-0000-0000-0000B23F0000}"/>
    <cellStyle name="Normal 2 4 2 2" xfId="1178" xr:uid="{00000000-0005-0000-0000-00009D040000}"/>
    <cellStyle name="Normal 2 4 2 2 11" xfId="16357" xr:uid="{00000000-0005-0000-0000-0000E83F0000}"/>
    <cellStyle name="Normal 2 4 2 2 2" xfId="1286" xr:uid="{00000000-0005-0000-0000-000009050000}"/>
    <cellStyle name="Normal 2 4 2 2 2 10" xfId="16461" xr:uid="{00000000-0005-0000-0000-000050400000}"/>
    <cellStyle name="Normal 2 4 2 2 2 2" xfId="1503" xr:uid="{00000000-0005-0000-0000-0000E2050000}"/>
    <cellStyle name="Normal 2 4 2 2 2 2 2" xfId="1924" xr:uid="{00000000-0005-0000-0000-000087070000}"/>
    <cellStyle name="Normal 2 4 2 2 2 2 2 2" xfId="2763" xr:uid="{00000000-0005-0000-0000-0000CE0A0000}"/>
    <cellStyle name="Normal 2 4 2 2 2 2 2 2 2" xfId="4453" xr:uid="{00000000-0005-0000-0000-000068110000}"/>
    <cellStyle name="Normal 2 4 2 2 2 2 2 2 2 2" xfId="14526" xr:uid="{00000000-0005-0000-0000-0000C1380000}"/>
    <cellStyle name="Normal 2 4 2 2 2 2 2 2 2 2 3" xfId="29624" xr:uid="{00000000-0005-0000-0000-0000BB730000}"/>
    <cellStyle name="Normal 2 4 2 2 2 2 2 2 2 3" xfId="9506" xr:uid="{00000000-0005-0000-0000-000025250000}"/>
    <cellStyle name="Normal 2 4 2 2 2 2 2 2 2 3 3" xfId="24607" xr:uid="{00000000-0005-0000-0000-000022600000}"/>
    <cellStyle name="Normal 2 4 2 2 2 2 2 2 2 5" xfId="19594" xr:uid="{00000000-0005-0000-0000-00008D4C0000}"/>
    <cellStyle name="Normal 2 4 2 2 2 2 2 2 3" xfId="6145" xr:uid="{00000000-0005-0000-0000-000004180000}"/>
    <cellStyle name="Normal 2 4 2 2 2 2 2 2 3 2" xfId="16197" xr:uid="{00000000-0005-0000-0000-0000483F0000}"/>
    <cellStyle name="Normal 2 4 2 2 2 2 2 2 3 2 3" xfId="31295" xr:uid="{00000000-0005-0000-0000-0000427A0000}"/>
    <cellStyle name="Normal 2 4 2 2 2 2 2 2 3 3" xfId="11177" xr:uid="{00000000-0005-0000-0000-0000AC2B0000}"/>
    <cellStyle name="Normal 2 4 2 2 2 2 2 2 3 3 3" xfId="26278" xr:uid="{00000000-0005-0000-0000-0000A9660000}"/>
    <cellStyle name="Normal 2 4 2 2 2 2 2 2 3 5" xfId="21265" xr:uid="{00000000-0005-0000-0000-000014530000}"/>
    <cellStyle name="Normal 2 4 2 2 2 2 2 2 4" xfId="12855" xr:uid="{00000000-0005-0000-0000-00003A320000}"/>
    <cellStyle name="Normal 2 4 2 2 2 2 2 2 4 3" xfId="27953" xr:uid="{00000000-0005-0000-0000-0000346D0000}"/>
    <cellStyle name="Normal 2 4 2 2 2 2 2 2 5" xfId="7834" xr:uid="{00000000-0005-0000-0000-00009D1E0000}"/>
    <cellStyle name="Normal 2 4 2 2 2 2 2 2 5 3" xfId="22936" xr:uid="{00000000-0005-0000-0000-00009B590000}"/>
    <cellStyle name="Normal 2 4 2 2 2 2 2 2 7" xfId="17923" xr:uid="{00000000-0005-0000-0000-000006460000}"/>
    <cellStyle name="Normal 2 4 2 2 2 2 2 3" xfId="3616" xr:uid="{00000000-0005-0000-0000-0000230E0000}"/>
    <cellStyle name="Normal 2 4 2 2 2 2 2 3 2" xfId="13690" xr:uid="{00000000-0005-0000-0000-00007D350000}"/>
    <cellStyle name="Normal 2 4 2 2 2 2 2 3 2 3" xfId="28788" xr:uid="{00000000-0005-0000-0000-000077700000}"/>
    <cellStyle name="Normal 2 4 2 2 2 2 2 3 3" xfId="8670" xr:uid="{00000000-0005-0000-0000-0000E1210000}"/>
    <cellStyle name="Normal 2 4 2 2 2 2 2 3 3 3" xfId="23771" xr:uid="{00000000-0005-0000-0000-0000DE5C0000}"/>
    <cellStyle name="Normal 2 4 2 2 2 2 2 3 5" xfId="18758" xr:uid="{00000000-0005-0000-0000-000049490000}"/>
    <cellStyle name="Normal 2 4 2 2 2 2 2 4" xfId="5309" xr:uid="{00000000-0005-0000-0000-0000C0140000}"/>
    <cellStyle name="Normal 2 4 2 2 2 2 2 4 2" xfId="15361" xr:uid="{00000000-0005-0000-0000-0000043C0000}"/>
    <cellStyle name="Normal 2 4 2 2 2 2 2 4 2 3" xfId="30459" xr:uid="{00000000-0005-0000-0000-0000FE760000}"/>
    <cellStyle name="Normal 2 4 2 2 2 2 2 4 3" xfId="10341" xr:uid="{00000000-0005-0000-0000-000068280000}"/>
    <cellStyle name="Normal 2 4 2 2 2 2 2 4 3 3" xfId="25442" xr:uid="{00000000-0005-0000-0000-000065630000}"/>
    <cellStyle name="Normal 2 4 2 2 2 2 2 4 5" xfId="20429" xr:uid="{00000000-0005-0000-0000-0000D04F0000}"/>
    <cellStyle name="Normal 2 4 2 2 2 2 2 5" xfId="12019" xr:uid="{00000000-0005-0000-0000-0000F62E0000}"/>
    <cellStyle name="Normal 2 4 2 2 2 2 2 5 3" xfId="27117" xr:uid="{00000000-0005-0000-0000-0000F0690000}"/>
    <cellStyle name="Normal 2 4 2 2 2 2 2 6" xfId="6998" xr:uid="{00000000-0005-0000-0000-0000591B0000}"/>
    <cellStyle name="Normal 2 4 2 2 2 2 2 6 3" xfId="22100" xr:uid="{00000000-0005-0000-0000-000057560000}"/>
    <cellStyle name="Normal 2 4 2 2 2 2 2 8" xfId="17087" xr:uid="{00000000-0005-0000-0000-0000C2420000}"/>
    <cellStyle name="Normal 2 4 2 2 2 2 3" xfId="2345" xr:uid="{00000000-0005-0000-0000-00002C090000}"/>
    <cellStyle name="Normal 2 4 2 2 2 2 3 2" xfId="4035" xr:uid="{00000000-0005-0000-0000-0000C60F0000}"/>
    <cellStyle name="Normal 2 4 2 2 2 2 3 2 2" xfId="14108" xr:uid="{00000000-0005-0000-0000-00001F370000}"/>
    <cellStyle name="Normal 2 4 2 2 2 2 3 2 2 3" xfId="29206" xr:uid="{00000000-0005-0000-0000-000019720000}"/>
    <cellStyle name="Normal 2 4 2 2 2 2 3 2 3" xfId="9088" xr:uid="{00000000-0005-0000-0000-000083230000}"/>
    <cellStyle name="Normal 2 4 2 2 2 2 3 2 3 3" xfId="24189" xr:uid="{00000000-0005-0000-0000-0000805E0000}"/>
    <cellStyle name="Normal 2 4 2 2 2 2 3 2 5" xfId="19176" xr:uid="{00000000-0005-0000-0000-0000EB4A0000}"/>
    <cellStyle name="Normal 2 4 2 2 2 2 3 3" xfId="5727" xr:uid="{00000000-0005-0000-0000-000062160000}"/>
    <cellStyle name="Normal 2 4 2 2 2 2 3 3 2" xfId="15779" xr:uid="{00000000-0005-0000-0000-0000A63D0000}"/>
    <cellStyle name="Normal 2 4 2 2 2 2 3 3 2 3" xfId="30877" xr:uid="{00000000-0005-0000-0000-0000A0780000}"/>
    <cellStyle name="Normal 2 4 2 2 2 2 3 3 3" xfId="10759" xr:uid="{00000000-0005-0000-0000-00000A2A0000}"/>
    <cellStyle name="Normal 2 4 2 2 2 2 3 3 3 3" xfId="25860" xr:uid="{00000000-0005-0000-0000-000007650000}"/>
    <cellStyle name="Normal 2 4 2 2 2 2 3 3 5" xfId="20847" xr:uid="{00000000-0005-0000-0000-000072510000}"/>
    <cellStyle name="Normal 2 4 2 2 2 2 3 4" xfId="12437" xr:uid="{00000000-0005-0000-0000-000098300000}"/>
    <cellStyle name="Normal 2 4 2 2 2 2 3 4 3" xfId="27535" xr:uid="{00000000-0005-0000-0000-0000926B0000}"/>
    <cellStyle name="Normal 2 4 2 2 2 2 3 5" xfId="7416" xr:uid="{00000000-0005-0000-0000-0000FB1C0000}"/>
    <cellStyle name="Normal 2 4 2 2 2 2 3 5 3" xfId="22518" xr:uid="{00000000-0005-0000-0000-0000F9570000}"/>
    <cellStyle name="Normal 2 4 2 2 2 2 3 7" xfId="17505" xr:uid="{00000000-0005-0000-0000-000064440000}"/>
    <cellStyle name="Normal 2 4 2 2 2 2 4" xfId="3198" xr:uid="{00000000-0005-0000-0000-0000810C0000}"/>
    <cellStyle name="Normal 2 4 2 2 2 2 4 2" xfId="13272" xr:uid="{00000000-0005-0000-0000-0000DB330000}"/>
    <cellStyle name="Normal 2 4 2 2 2 2 4 2 3" xfId="28370" xr:uid="{00000000-0005-0000-0000-0000D56E0000}"/>
    <cellStyle name="Normal 2 4 2 2 2 2 4 3" xfId="8252" xr:uid="{00000000-0005-0000-0000-00003F200000}"/>
    <cellStyle name="Normal 2 4 2 2 2 2 4 3 3" xfId="23353" xr:uid="{00000000-0005-0000-0000-00003C5B0000}"/>
    <cellStyle name="Normal 2 4 2 2 2 2 4 5" xfId="18340" xr:uid="{00000000-0005-0000-0000-0000A7470000}"/>
    <cellStyle name="Normal 2 4 2 2 2 2 5" xfId="4891" xr:uid="{00000000-0005-0000-0000-00001E130000}"/>
    <cellStyle name="Normal 2 4 2 2 2 2 5 2" xfId="14943" xr:uid="{00000000-0005-0000-0000-0000623A0000}"/>
    <cellStyle name="Normal 2 4 2 2 2 2 5 2 3" xfId="30041" xr:uid="{00000000-0005-0000-0000-00005C750000}"/>
    <cellStyle name="Normal 2 4 2 2 2 2 5 3" xfId="9923" xr:uid="{00000000-0005-0000-0000-0000C6260000}"/>
    <cellStyle name="Normal 2 4 2 2 2 2 5 3 3" xfId="25024" xr:uid="{00000000-0005-0000-0000-0000C3610000}"/>
    <cellStyle name="Normal 2 4 2 2 2 2 5 5" xfId="20011" xr:uid="{00000000-0005-0000-0000-00002E4E0000}"/>
    <cellStyle name="Normal 2 4 2 2 2 2 6" xfId="11601" xr:uid="{00000000-0005-0000-0000-0000542D0000}"/>
    <cellStyle name="Normal 2 4 2 2 2 2 6 3" xfId="26699" xr:uid="{00000000-0005-0000-0000-00004E680000}"/>
    <cellStyle name="Normal 2 4 2 2 2 2 7" xfId="6580" xr:uid="{00000000-0005-0000-0000-0000B7190000}"/>
    <cellStyle name="Normal 2 4 2 2 2 2 7 3" xfId="21682" xr:uid="{00000000-0005-0000-0000-0000B5540000}"/>
    <cellStyle name="Normal 2 4 2 2 2 2 9" xfId="16669" xr:uid="{00000000-0005-0000-0000-000020410000}"/>
    <cellStyle name="Normal 2 4 2 2 2 3" xfId="1716" xr:uid="{00000000-0005-0000-0000-0000B7060000}"/>
    <cellStyle name="Normal 2 4 2 2 2 3 2" xfId="2555" xr:uid="{00000000-0005-0000-0000-0000FE090000}"/>
    <cellStyle name="Normal 2 4 2 2 2 3 2 2" xfId="4245" xr:uid="{00000000-0005-0000-0000-000098100000}"/>
    <cellStyle name="Normal 2 4 2 2 2 3 2 2 2" xfId="14318" xr:uid="{00000000-0005-0000-0000-0000F1370000}"/>
    <cellStyle name="Normal 2 4 2 2 2 3 2 2 2 3" xfId="29416" xr:uid="{00000000-0005-0000-0000-0000EB720000}"/>
    <cellStyle name="Normal 2 4 2 2 2 3 2 2 3" xfId="9298" xr:uid="{00000000-0005-0000-0000-000055240000}"/>
    <cellStyle name="Normal 2 4 2 2 2 3 2 2 3 3" xfId="24399" xr:uid="{00000000-0005-0000-0000-0000525F0000}"/>
    <cellStyle name="Normal 2 4 2 2 2 3 2 2 5" xfId="19386" xr:uid="{00000000-0005-0000-0000-0000BD4B0000}"/>
    <cellStyle name="Normal 2 4 2 2 2 3 2 3" xfId="5937" xr:uid="{00000000-0005-0000-0000-000034170000}"/>
    <cellStyle name="Normal 2 4 2 2 2 3 2 3 2" xfId="15989" xr:uid="{00000000-0005-0000-0000-0000783E0000}"/>
    <cellStyle name="Normal 2 4 2 2 2 3 2 3 2 3" xfId="31087" xr:uid="{00000000-0005-0000-0000-000072790000}"/>
    <cellStyle name="Normal 2 4 2 2 2 3 2 3 3" xfId="10969" xr:uid="{00000000-0005-0000-0000-0000DC2A0000}"/>
    <cellStyle name="Normal 2 4 2 2 2 3 2 3 3 3" xfId="26070" xr:uid="{00000000-0005-0000-0000-0000D9650000}"/>
    <cellStyle name="Normal 2 4 2 2 2 3 2 3 5" xfId="21057" xr:uid="{00000000-0005-0000-0000-000044520000}"/>
    <cellStyle name="Normal 2 4 2 2 2 3 2 4" xfId="12647" xr:uid="{00000000-0005-0000-0000-00006A310000}"/>
    <cellStyle name="Normal 2 4 2 2 2 3 2 4 3" xfId="27745" xr:uid="{00000000-0005-0000-0000-0000646C0000}"/>
    <cellStyle name="Normal 2 4 2 2 2 3 2 5" xfId="7626" xr:uid="{00000000-0005-0000-0000-0000CD1D0000}"/>
    <cellStyle name="Normal 2 4 2 2 2 3 2 5 3" xfId="22728" xr:uid="{00000000-0005-0000-0000-0000CB580000}"/>
    <cellStyle name="Normal 2 4 2 2 2 3 2 7" xfId="17715" xr:uid="{00000000-0005-0000-0000-000036450000}"/>
    <cellStyle name="Normal 2 4 2 2 2 3 3" xfId="3408" xr:uid="{00000000-0005-0000-0000-0000530D0000}"/>
    <cellStyle name="Normal 2 4 2 2 2 3 3 2" xfId="13482" xr:uid="{00000000-0005-0000-0000-0000AD340000}"/>
    <cellStyle name="Normal 2 4 2 2 2 3 3 2 3" xfId="28580" xr:uid="{00000000-0005-0000-0000-0000A76F0000}"/>
    <cellStyle name="Normal 2 4 2 2 2 3 3 3" xfId="8462" xr:uid="{00000000-0005-0000-0000-000011210000}"/>
    <cellStyle name="Normal 2 4 2 2 2 3 3 3 3" xfId="23563" xr:uid="{00000000-0005-0000-0000-00000E5C0000}"/>
    <cellStyle name="Normal 2 4 2 2 2 3 3 5" xfId="18550" xr:uid="{00000000-0005-0000-0000-000079480000}"/>
    <cellStyle name="Normal 2 4 2 2 2 3 4" xfId="5101" xr:uid="{00000000-0005-0000-0000-0000F0130000}"/>
    <cellStyle name="Normal 2 4 2 2 2 3 4 2" xfId="15153" xr:uid="{00000000-0005-0000-0000-0000343B0000}"/>
    <cellStyle name="Normal 2 4 2 2 2 3 4 2 3" xfId="30251" xr:uid="{00000000-0005-0000-0000-00002E760000}"/>
    <cellStyle name="Normal 2 4 2 2 2 3 4 3" xfId="10133" xr:uid="{00000000-0005-0000-0000-000098270000}"/>
    <cellStyle name="Normal 2 4 2 2 2 3 4 3 3" xfId="25234" xr:uid="{00000000-0005-0000-0000-000095620000}"/>
    <cellStyle name="Normal 2 4 2 2 2 3 4 5" xfId="20221" xr:uid="{00000000-0005-0000-0000-0000004F0000}"/>
    <cellStyle name="Normal 2 4 2 2 2 3 5" xfId="11811" xr:uid="{00000000-0005-0000-0000-0000262E0000}"/>
    <cellStyle name="Normal 2 4 2 2 2 3 5 3" xfId="26909" xr:uid="{00000000-0005-0000-0000-000020690000}"/>
    <cellStyle name="Normal 2 4 2 2 2 3 6" xfId="6790" xr:uid="{00000000-0005-0000-0000-0000891A0000}"/>
    <cellStyle name="Normal 2 4 2 2 2 3 6 3" xfId="21892" xr:uid="{00000000-0005-0000-0000-000087550000}"/>
    <cellStyle name="Normal 2 4 2 2 2 3 8" xfId="16879" xr:uid="{00000000-0005-0000-0000-0000F2410000}"/>
    <cellStyle name="Normal 2 4 2 2 2 4" xfId="2137" xr:uid="{00000000-0005-0000-0000-00005C080000}"/>
    <cellStyle name="Normal 2 4 2 2 2 4 2" xfId="3827" xr:uid="{00000000-0005-0000-0000-0000F60E0000}"/>
    <cellStyle name="Normal 2 4 2 2 2 4 2 2" xfId="13900" xr:uid="{00000000-0005-0000-0000-00004F360000}"/>
    <cellStyle name="Normal 2 4 2 2 2 4 2 2 3" xfId="28998" xr:uid="{00000000-0005-0000-0000-000049710000}"/>
    <cellStyle name="Normal 2 4 2 2 2 4 2 3" xfId="8880" xr:uid="{00000000-0005-0000-0000-0000B3220000}"/>
    <cellStyle name="Normal 2 4 2 2 2 4 2 3 3" xfId="23981" xr:uid="{00000000-0005-0000-0000-0000B05D0000}"/>
    <cellStyle name="Normal 2 4 2 2 2 4 2 5" xfId="18968" xr:uid="{00000000-0005-0000-0000-00001B4A0000}"/>
    <cellStyle name="Normal 2 4 2 2 2 4 3" xfId="5519" xr:uid="{00000000-0005-0000-0000-000092150000}"/>
    <cellStyle name="Normal 2 4 2 2 2 4 3 2" xfId="15571" xr:uid="{00000000-0005-0000-0000-0000D63C0000}"/>
    <cellStyle name="Normal 2 4 2 2 2 4 3 2 3" xfId="30669" xr:uid="{00000000-0005-0000-0000-0000D0770000}"/>
    <cellStyle name="Normal 2 4 2 2 2 4 3 3" xfId="10551" xr:uid="{00000000-0005-0000-0000-00003A290000}"/>
    <cellStyle name="Normal 2 4 2 2 2 4 3 3 3" xfId="25652" xr:uid="{00000000-0005-0000-0000-000037640000}"/>
    <cellStyle name="Normal 2 4 2 2 2 4 3 5" xfId="20639" xr:uid="{00000000-0005-0000-0000-0000A2500000}"/>
    <cellStyle name="Normal 2 4 2 2 2 4 4" xfId="12229" xr:uid="{00000000-0005-0000-0000-0000C82F0000}"/>
    <cellStyle name="Normal 2 4 2 2 2 4 4 3" xfId="27327" xr:uid="{00000000-0005-0000-0000-0000C26A0000}"/>
    <cellStyle name="Normal 2 4 2 2 2 4 5" xfId="7208" xr:uid="{00000000-0005-0000-0000-00002B1C0000}"/>
    <cellStyle name="Normal 2 4 2 2 2 4 5 3" xfId="22310" xr:uid="{00000000-0005-0000-0000-000029570000}"/>
    <cellStyle name="Normal 2 4 2 2 2 4 7" xfId="17297" xr:uid="{00000000-0005-0000-0000-000094430000}"/>
    <cellStyle name="Normal 2 4 2 2 2 5" xfId="2990" xr:uid="{00000000-0005-0000-0000-0000B10B0000}"/>
    <cellStyle name="Normal 2 4 2 2 2 5 2" xfId="13064" xr:uid="{00000000-0005-0000-0000-00000B330000}"/>
    <cellStyle name="Normal 2 4 2 2 2 5 2 3" xfId="28162" xr:uid="{00000000-0005-0000-0000-0000056E0000}"/>
    <cellStyle name="Normal 2 4 2 2 2 5 3" xfId="8044" xr:uid="{00000000-0005-0000-0000-00006F1F0000}"/>
    <cellStyle name="Normal 2 4 2 2 2 5 3 3" xfId="23145" xr:uid="{00000000-0005-0000-0000-00006C5A0000}"/>
    <cellStyle name="Normal 2 4 2 2 2 5 5" xfId="18132" xr:uid="{00000000-0005-0000-0000-0000D7460000}"/>
    <cellStyle name="Normal 2 4 2 2 2 6" xfId="4683" xr:uid="{00000000-0005-0000-0000-00004E120000}"/>
    <cellStyle name="Normal 2 4 2 2 2 6 2" xfId="14735" xr:uid="{00000000-0005-0000-0000-000092390000}"/>
    <cellStyle name="Normal 2 4 2 2 2 6 2 3" xfId="29833" xr:uid="{00000000-0005-0000-0000-00008C740000}"/>
    <cellStyle name="Normal 2 4 2 2 2 6 3" xfId="9715" xr:uid="{00000000-0005-0000-0000-0000F6250000}"/>
    <cellStyle name="Normal 2 4 2 2 2 6 3 3" xfId="24816" xr:uid="{00000000-0005-0000-0000-0000F3600000}"/>
    <cellStyle name="Normal 2 4 2 2 2 6 5" xfId="19803" xr:uid="{00000000-0005-0000-0000-00005E4D0000}"/>
    <cellStyle name="Normal 2 4 2 2 2 7" xfId="11393" xr:uid="{00000000-0005-0000-0000-0000842C0000}"/>
    <cellStyle name="Normal 2 4 2 2 2 7 3" xfId="26491" xr:uid="{00000000-0005-0000-0000-00007E670000}"/>
    <cellStyle name="Normal 2 4 2 2 2 8" xfId="6372" xr:uid="{00000000-0005-0000-0000-0000E7180000}"/>
    <cellStyle name="Normal 2 4 2 2 2 8 3" xfId="21474" xr:uid="{00000000-0005-0000-0000-0000E5530000}"/>
    <cellStyle name="Normal 2 4 2 2 3" xfId="1399" xr:uid="{00000000-0005-0000-0000-00007A050000}"/>
    <cellStyle name="Normal 2 4 2 2 3 2" xfId="1820" xr:uid="{00000000-0005-0000-0000-00001F070000}"/>
    <cellStyle name="Normal 2 4 2 2 3 2 2" xfId="2659" xr:uid="{00000000-0005-0000-0000-0000660A0000}"/>
    <cellStyle name="Normal 2 4 2 2 3 2 2 2" xfId="4349" xr:uid="{00000000-0005-0000-0000-000000110000}"/>
    <cellStyle name="Normal 2 4 2 2 3 2 2 2 2" xfId="14422" xr:uid="{00000000-0005-0000-0000-000059380000}"/>
    <cellStyle name="Normal 2 4 2 2 3 2 2 2 2 3" xfId="29520" xr:uid="{00000000-0005-0000-0000-000053730000}"/>
    <cellStyle name="Normal 2 4 2 2 3 2 2 2 3" xfId="9402" xr:uid="{00000000-0005-0000-0000-0000BD240000}"/>
    <cellStyle name="Normal 2 4 2 2 3 2 2 2 3 3" xfId="24503" xr:uid="{00000000-0005-0000-0000-0000BA5F0000}"/>
    <cellStyle name="Normal 2 4 2 2 3 2 2 2 5" xfId="19490" xr:uid="{00000000-0005-0000-0000-0000254C0000}"/>
    <cellStyle name="Normal 2 4 2 2 3 2 2 3" xfId="6041" xr:uid="{00000000-0005-0000-0000-00009C170000}"/>
    <cellStyle name="Normal 2 4 2 2 3 2 2 3 2" xfId="16093" xr:uid="{00000000-0005-0000-0000-0000E03E0000}"/>
    <cellStyle name="Normal 2 4 2 2 3 2 2 3 2 3" xfId="31191" xr:uid="{00000000-0005-0000-0000-0000DA790000}"/>
    <cellStyle name="Normal 2 4 2 2 3 2 2 3 3" xfId="11073" xr:uid="{00000000-0005-0000-0000-0000442B0000}"/>
    <cellStyle name="Normal 2 4 2 2 3 2 2 3 3 3" xfId="26174" xr:uid="{00000000-0005-0000-0000-000041660000}"/>
    <cellStyle name="Normal 2 4 2 2 3 2 2 3 5" xfId="21161" xr:uid="{00000000-0005-0000-0000-0000AC520000}"/>
    <cellStyle name="Normal 2 4 2 2 3 2 2 4" xfId="12751" xr:uid="{00000000-0005-0000-0000-0000D2310000}"/>
    <cellStyle name="Normal 2 4 2 2 3 2 2 4 3" xfId="27849" xr:uid="{00000000-0005-0000-0000-0000CC6C0000}"/>
    <cellStyle name="Normal 2 4 2 2 3 2 2 5" xfId="7730" xr:uid="{00000000-0005-0000-0000-0000351E0000}"/>
    <cellStyle name="Normal 2 4 2 2 3 2 2 5 3" xfId="22832" xr:uid="{00000000-0005-0000-0000-000033590000}"/>
    <cellStyle name="Normal 2 4 2 2 3 2 2 7" xfId="17819" xr:uid="{00000000-0005-0000-0000-00009E450000}"/>
    <cellStyle name="Normal 2 4 2 2 3 2 3" xfId="3512" xr:uid="{00000000-0005-0000-0000-0000BB0D0000}"/>
    <cellStyle name="Normal 2 4 2 2 3 2 3 2" xfId="13586" xr:uid="{00000000-0005-0000-0000-000015350000}"/>
    <cellStyle name="Normal 2 4 2 2 3 2 3 2 3" xfId="28684" xr:uid="{00000000-0005-0000-0000-00000F700000}"/>
    <cellStyle name="Normal 2 4 2 2 3 2 3 3" xfId="8566" xr:uid="{00000000-0005-0000-0000-000079210000}"/>
    <cellStyle name="Normal 2 4 2 2 3 2 3 3 3" xfId="23667" xr:uid="{00000000-0005-0000-0000-0000765C0000}"/>
    <cellStyle name="Normal 2 4 2 2 3 2 3 5" xfId="18654" xr:uid="{00000000-0005-0000-0000-0000E1480000}"/>
    <cellStyle name="Normal 2 4 2 2 3 2 4" xfId="5205" xr:uid="{00000000-0005-0000-0000-000058140000}"/>
    <cellStyle name="Normal 2 4 2 2 3 2 4 2" xfId="15257" xr:uid="{00000000-0005-0000-0000-00009C3B0000}"/>
    <cellStyle name="Normal 2 4 2 2 3 2 4 2 3" xfId="30355" xr:uid="{00000000-0005-0000-0000-000096760000}"/>
    <cellStyle name="Normal 2 4 2 2 3 2 4 3" xfId="10237" xr:uid="{00000000-0005-0000-0000-000000280000}"/>
    <cellStyle name="Normal 2 4 2 2 3 2 4 3 3" xfId="25338" xr:uid="{00000000-0005-0000-0000-0000FD620000}"/>
    <cellStyle name="Normal 2 4 2 2 3 2 4 5" xfId="20325" xr:uid="{00000000-0005-0000-0000-0000684F0000}"/>
    <cellStyle name="Normal 2 4 2 2 3 2 5" xfId="11915" xr:uid="{00000000-0005-0000-0000-00008E2E0000}"/>
    <cellStyle name="Normal 2 4 2 2 3 2 5 3" xfId="27013" xr:uid="{00000000-0005-0000-0000-000088690000}"/>
    <cellStyle name="Normal 2 4 2 2 3 2 6" xfId="6894" xr:uid="{00000000-0005-0000-0000-0000F11A0000}"/>
    <cellStyle name="Normal 2 4 2 2 3 2 6 3" xfId="21996" xr:uid="{00000000-0005-0000-0000-0000EF550000}"/>
    <cellStyle name="Normal 2 4 2 2 3 2 8" xfId="16983" xr:uid="{00000000-0005-0000-0000-00005A420000}"/>
    <cellStyle name="Normal 2 4 2 2 3 3" xfId="2241" xr:uid="{00000000-0005-0000-0000-0000C4080000}"/>
    <cellStyle name="Normal 2 4 2 2 3 3 2" xfId="3931" xr:uid="{00000000-0005-0000-0000-00005E0F0000}"/>
    <cellStyle name="Normal 2 4 2 2 3 3 2 2" xfId="14004" xr:uid="{00000000-0005-0000-0000-0000B7360000}"/>
    <cellStyle name="Normal 2 4 2 2 3 3 2 2 3" xfId="29102" xr:uid="{00000000-0005-0000-0000-0000B1710000}"/>
    <cellStyle name="Normal 2 4 2 2 3 3 2 3" xfId="8984" xr:uid="{00000000-0005-0000-0000-00001B230000}"/>
    <cellStyle name="Normal 2 4 2 2 3 3 2 3 3" xfId="24085" xr:uid="{00000000-0005-0000-0000-0000185E0000}"/>
    <cellStyle name="Normal 2 4 2 2 3 3 2 5" xfId="19072" xr:uid="{00000000-0005-0000-0000-0000834A0000}"/>
    <cellStyle name="Normal 2 4 2 2 3 3 3" xfId="5623" xr:uid="{00000000-0005-0000-0000-0000FA150000}"/>
    <cellStyle name="Normal 2 4 2 2 3 3 3 2" xfId="15675" xr:uid="{00000000-0005-0000-0000-00003E3D0000}"/>
    <cellStyle name="Normal 2 4 2 2 3 3 3 2 3" xfId="30773" xr:uid="{00000000-0005-0000-0000-000038780000}"/>
    <cellStyle name="Normal 2 4 2 2 3 3 3 3" xfId="10655" xr:uid="{00000000-0005-0000-0000-0000A2290000}"/>
    <cellStyle name="Normal 2 4 2 2 3 3 3 3 3" xfId="25756" xr:uid="{00000000-0005-0000-0000-00009F640000}"/>
    <cellStyle name="Normal 2 4 2 2 3 3 3 5" xfId="20743" xr:uid="{00000000-0005-0000-0000-00000A510000}"/>
    <cellStyle name="Normal 2 4 2 2 3 3 4" xfId="12333" xr:uid="{00000000-0005-0000-0000-000030300000}"/>
    <cellStyle name="Normal 2 4 2 2 3 3 4 3" xfId="27431" xr:uid="{00000000-0005-0000-0000-00002A6B0000}"/>
    <cellStyle name="Normal 2 4 2 2 3 3 5" xfId="7312" xr:uid="{00000000-0005-0000-0000-0000931C0000}"/>
    <cellStyle name="Normal 2 4 2 2 3 3 5 3" xfId="22414" xr:uid="{00000000-0005-0000-0000-000091570000}"/>
    <cellStyle name="Normal 2 4 2 2 3 3 7" xfId="17401" xr:uid="{00000000-0005-0000-0000-0000FC430000}"/>
    <cellStyle name="Normal 2 4 2 2 3 4" xfId="3094" xr:uid="{00000000-0005-0000-0000-0000190C0000}"/>
    <cellStyle name="Normal 2 4 2 2 3 4 2" xfId="13168" xr:uid="{00000000-0005-0000-0000-000073330000}"/>
    <cellStyle name="Normal 2 4 2 2 3 4 2 3" xfId="28266" xr:uid="{00000000-0005-0000-0000-00006D6E0000}"/>
    <cellStyle name="Normal 2 4 2 2 3 4 3" xfId="8148" xr:uid="{00000000-0005-0000-0000-0000D71F0000}"/>
    <cellStyle name="Normal 2 4 2 2 3 4 3 3" xfId="23249" xr:uid="{00000000-0005-0000-0000-0000D45A0000}"/>
    <cellStyle name="Normal 2 4 2 2 3 4 5" xfId="18236" xr:uid="{00000000-0005-0000-0000-00003F470000}"/>
    <cellStyle name="Normal 2 4 2 2 3 5" xfId="4787" xr:uid="{00000000-0005-0000-0000-0000B6120000}"/>
    <cellStyle name="Normal 2 4 2 2 3 5 2" xfId="14839" xr:uid="{00000000-0005-0000-0000-0000FA390000}"/>
    <cellStyle name="Normal 2 4 2 2 3 5 2 3" xfId="29937" xr:uid="{00000000-0005-0000-0000-0000F4740000}"/>
    <cellStyle name="Normal 2 4 2 2 3 5 3" xfId="9819" xr:uid="{00000000-0005-0000-0000-00005E260000}"/>
    <cellStyle name="Normal 2 4 2 2 3 5 3 3" xfId="24920" xr:uid="{00000000-0005-0000-0000-00005B610000}"/>
    <cellStyle name="Normal 2 4 2 2 3 5 5" xfId="19907" xr:uid="{00000000-0005-0000-0000-0000C64D0000}"/>
    <cellStyle name="Normal 2 4 2 2 3 6" xfId="11497" xr:uid="{00000000-0005-0000-0000-0000EC2C0000}"/>
    <cellStyle name="Normal 2 4 2 2 3 6 3" xfId="26595" xr:uid="{00000000-0005-0000-0000-0000E6670000}"/>
    <cellStyle name="Normal 2 4 2 2 3 7" xfId="6476" xr:uid="{00000000-0005-0000-0000-00004F190000}"/>
    <cellStyle name="Normal 2 4 2 2 3 7 3" xfId="21578" xr:uid="{00000000-0005-0000-0000-00004D540000}"/>
    <cellStyle name="Normal 2 4 2 2 3 9" xfId="16565" xr:uid="{00000000-0005-0000-0000-0000B8400000}"/>
    <cellStyle name="Normal 2 4 2 2 4" xfId="1612" xr:uid="{00000000-0005-0000-0000-00004F060000}"/>
    <cellStyle name="Normal 2 4 2 2 4 2" xfId="2451" xr:uid="{00000000-0005-0000-0000-000096090000}"/>
    <cellStyle name="Normal 2 4 2 2 4 2 2" xfId="4141" xr:uid="{00000000-0005-0000-0000-000030100000}"/>
    <cellStyle name="Normal 2 4 2 2 4 2 2 2" xfId="14214" xr:uid="{00000000-0005-0000-0000-000089370000}"/>
    <cellStyle name="Normal 2 4 2 2 4 2 2 2 3" xfId="29312" xr:uid="{00000000-0005-0000-0000-000083720000}"/>
    <cellStyle name="Normal 2 4 2 2 4 2 2 3" xfId="9194" xr:uid="{00000000-0005-0000-0000-0000ED230000}"/>
    <cellStyle name="Normal 2 4 2 2 4 2 2 3 3" xfId="24295" xr:uid="{00000000-0005-0000-0000-0000EA5E0000}"/>
    <cellStyle name="Normal 2 4 2 2 4 2 2 5" xfId="19282" xr:uid="{00000000-0005-0000-0000-0000554B0000}"/>
    <cellStyle name="Normal 2 4 2 2 4 2 3" xfId="5833" xr:uid="{00000000-0005-0000-0000-0000CC160000}"/>
    <cellStyle name="Normal 2 4 2 2 4 2 3 2" xfId="15885" xr:uid="{00000000-0005-0000-0000-0000103E0000}"/>
    <cellStyle name="Normal 2 4 2 2 4 2 3 2 3" xfId="30983" xr:uid="{00000000-0005-0000-0000-00000A790000}"/>
    <cellStyle name="Normal 2 4 2 2 4 2 3 3" xfId="10865" xr:uid="{00000000-0005-0000-0000-0000742A0000}"/>
    <cellStyle name="Normal 2 4 2 2 4 2 3 3 3" xfId="25966" xr:uid="{00000000-0005-0000-0000-000071650000}"/>
    <cellStyle name="Normal 2 4 2 2 4 2 3 5" xfId="20953" xr:uid="{00000000-0005-0000-0000-0000DC510000}"/>
    <cellStyle name="Normal 2 4 2 2 4 2 4" xfId="12543" xr:uid="{00000000-0005-0000-0000-000002310000}"/>
    <cellStyle name="Normal 2 4 2 2 4 2 4 3" xfId="27641" xr:uid="{00000000-0005-0000-0000-0000FC6B0000}"/>
    <cellStyle name="Normal 2 4 2 2 4 2 5" xfId="7522" xr:uid="{00000000-0005-0000-0000-0000651D0000}"/>
    <cellStyle name="Normal 2 4 2 2 4 2 5 3" xfId="22624" xr:uid="{00000000-0005-0000-0000-000063580000}"/>
    <cellStyle name="Normal 2 4 2 2 4 2 7" xfId="17611" xr:uid="{00000000-0005-0000-0000-0000CE440000}"/>
    <cellStyle name="Normal 2 4 2 2 4 3" xfId="3304" xr:uid="{00000000-0005-0000-0000-0000EB0C0000}"/>
    <cellStyle name="Normal 2 4 2 2 4 3 2" xfId="13378" xr:uid="{00000000-0005-0000-0000-000045340000}"/>
    <cellStyle name="Normal 2 4 2 2 4 3 2 3" xfId="28476" xr:uid="{00000000-0005-0000-0000-00003F6F0000}"/>
    <cellStyle name="Normal 2 4 2 2 4 3 3" xfId="8358" xr:uid="{00000000-0005-0000-0000-0000A9200000}"/>
    <cellStyle name="Normal 2 4 2 2 4 3 3 3" xfId="23459" xr:uid="{00000000-0005-0000-0000-0000A65B0000}"/>
    <cellStyle name="Normal 2 4 2 2 4 3 5" xfId="18446" xr:uid="{00000000-0005-0000-0000-000011480000}"/>
    <cellStyle name="Normal 2 4 2 2 4 4" xfId="4997" xr:uid="{00000000-0005-0000-0000-000088130000}"/>
    <cellStyle name="Normal 2 4 2 2 4 4 2" xfId="15049" xr:uid="{00000000-0005-0000-0000-0000CC3A0000}"/>
    <cellStyle name="Normal 2 4 2 2 4 4 2 3" xfId="30147" xr:uid="{00000000-0005-0000-0000-0000C6750000}"/>
    <cellStyle name="Normal 2 4 2 2 4 4 3" xfId="10029" xr:uid="{00000000-0005-0000-0000-000030270000}"/>
    <cellStyle name="Normal 2 4 2 2 4 4 3 3" xfId="25130" xr:uid="{00000000-0005-0000-0000-00002D620000}"/>
    <cellStyle name="Normal 2 4 2 2 4 4 5" xfId="20117" xr:uid="{00000000-0005-0000-0000-0000984E0000}"/>
    <cellStyle name="Normal 2 4 2 2 4 5" xfId="11707" xr:uid="{00000000-0005-0000-0000-0000BE2D0000}"/>
    <cellStyle name="Normal 2 4 2 2 4 5 3" xfId="26805" xr:uid="{00000000-0005-0000-0000-0000B8680000}"/>
    <cellStyle name="Normal 2 4 2 2 4 6" xfId="6686" xr:uid="{00000000-0005-0000-0000-0000211A0000}"/>
    <cellStyle name="Normal 2 4 2 2 4 6 3" xfId="21788" xr:uid="{00000000-0005-0000-0000-00001F550000}"/>
    <cellStyle name="Normal 2 4 2 2 4 8" xfId="16775" xr:uid="{00000000-0005-0000-0000-00008A410000}"/>
    <cellStyle name="Normal 2 4 2 2 5" xfId="2033" xr:uid="{00000000-0005-0000-0000-0000F4070000}"/>
    <cellStyle name="Normal 2 4 2 2 5 2" xfId="3723" xr:uid="{00000000-0005-0000-0000-00008E0E0000}"/>
    <cellStyle name="Normal 2 4 2 2 5 2 2" xfId="13796" xr:uid="{00000000-0005-0000-0000-0000E7350000}"/>
    <cellStyle name="Normal 2 4 2 2 5 2 2 3" xfId="28894" xr:uid="{00000000-0005-0000-0000-0000E1700000}"/>
    <cellStyle name="Normal 2 4 2 2 5 2 3" xfId="8776" xr:uid="{00000000-0005-0000-0000-00004B220000}"/>
    <cellStyle name="Normal 2 4 2 2 5 2 3 3" xfId="23877" xr:uid="{00000000-0005-0000-0000-0000485D0000}"/>
    <cellStyle name="Normal 2 4 2 2 5 2 5" xfId="18864" xr:uid="{00000000-0005-0000-0000-0000B3490000}"/>
    <cellStyle name="Normal 2 4 2 2 5 3" xfId="5415" xr:uid="{00000000-0005-0000-0000-00002A150000}"/>
    <cellStyle name="Normal 2 4 2 2 5 3 2" xfId="15467" xr:uid="{00000000-0005-0000-0000-00006E3C0000}"/>
    <cellStyle name="Normal 2 4 2 2 5 3 2 3" xfId="30565" xr:uid="{00000000-0005-0000-0000-000068770000}"/>
    <cellStyle name="Normal 2 4 2 2 5 3 3" xfId="10447" xr:uid="{00000000-0005-0000-0000-0000D2280000}"/>
    <cellStyle name="Normal 2 4 2 2 5 3 3 3" xfId="25548" xr:uid="{00000000-0005-0000-0000-0000CF630000}"/>
    <cellStyle name="Normal 2 4 2 2 5 3 5" xfId="20535" xr:uid="{00000000-0005-0000-0000-00003A500000}"/>
    <cellStyle name="Normal 2 4 2 2 5 4" xfId="12125" xr:uid="{00000000-0005-0000-0000-0000602F0000}"/>
    <cellStyle name="Normal 2 4 2 2 5 4 3" xfId="27223" xr:uid="{00000000-0005-0000-0000-00005A6A0000}"/>
    <cellStyle name="Normal 2 4 2 2 5 5" xfId="7104" xr:uid="{00000000-0005-0000-0000-0000C31B0000}"/>
    <cellStyle name="Normal 2 4 2 2 5 5 3" xfId="22206" xr:uid="{00000000-0005-0000-0000-0000C1560000}"/>
    <cellStyle name="Normal 2 4 2 2 5 7" xfId="17193" xr:uid="{00000000-0005-0000-0000-00002C430000}"/>
    <cellStyle name="Normal 2 4 2 2 6" xfId="2886" xr:uid="{00000000-0005-0000-0000-0000490B0000}"/>
    <cellStyle name="Normal 2 4 2 2 6 2" xfId="12960" xr:uid="{00000000-0005-0000-0000-0000A3320000}"/>
    <cellStyle name="Normal 2 4 2 2 6 2 3" xfId="28058" xr:uid="{00000000-0005-0000-0000-00009D6D0000}"/>
    <cellStyle name="Normal 2 4 2 2 6 3" xfId="7940" xr:uid="{00000000-0005-0000-0000-0000071F0000}"/>
    <cellStyle name="Normal 2 4 2 2 6 3 3" xfId="23041" xr:uid="{00000000-0005-0000-0000-0000045A0000}"/>
    <cellStyle name="Normal 2 4 2 2 6 5" xfId="18028" xr:uid="{00000000-0005-0000-0000-00006F460000}"/>
    <cellStyle name="Normal 2 4 2 2 7" xfId="4579" xr:uid="{00000000-0005-0000-0000-0000E6110000}"/>
    <cellStyle name="Normal 2 4 2 2 7 2" xfId="14631" xr:uid="{00000000-0005-0000-0000-00002A390000}"/>
    <cellStyle name="Normal 2 4 2 2 7 2 3" xfId="29729" xr:uid="{00000000-0005-0000-0000-000024740000}"/>
    <cellStyle name="Normal 2 4 2 2 7 3" xfId="9611" xr:uid="{00000000-0005-0000-0000-00008E250000}"/>
    <cellStyle name="Normal 2 4 2 2 7 3 3" xfId="24712" xr:uid="{00000000-0005-0000-0000-00008B600000}"/>
    <cellStyle name="Normal 2 4 2 2 7 5" xfId="19699" xr:uid="{00000000-0005-0000-0000-0000F64C0000}"/>
    <cellStyle name="Normal 2 4 2 2 8" xfId="11289" xr:uid="{00000000-0005-0000-0000-00001C2C0000}"/>
    <cellStyle name="Normal 2 4 2 2 8 3" xfId="26387" xr:uid="{00000000-0005-0000-0000-000016670000}"/>
    <cellStyle name="Normal 2 4 2 2 9" xfId="6268" xr:uid="{00000000-0005-0000-0000-00007F180000}"/>
    <cellStyle name="Normal 2 4 2 2 9 3" xfId="21370" xr:uid="{00000000-0005-0000-0000-00007D530000}"/>
    <cellStyle name="Normal 2 4 2 3" xfId="1232" xr:uid="{00000000-0005-0000-0000-0000D3040000}"/>
    <cellStyle name="Normal 2 4 2 3 10" xfId="16409" xr:uid="{00000000-0005-0000-0000-00001C400000}"/>
    <cellStyle name="Normal 2 4 2 3 2" xfId="1451" xr:uid="{00000000-0005-0000-0000-0000AE050000}"/>
    <cellStyle name="Normal 2 4 2 3 2 2" xfId="1872" xr:uid="{00000000-0005-0000-0000-000053070000}"/>
    <cellStyle name="Normal 2 4 2 3 2 2 2" xfId="2711" xr:uid="{00000000-0005-0000-0000-00009A0A0000}"/>
    <cellStyle name="Normal 2 4 2 3 2 2 2 2" xfId="4401" xr:uid="{00000000-0005-0000-0000-000034110000}"/>
    <cellStyle name="Normal 2 4 2 3 2 2 2 2 2" xfId="14474" xr:uid="{00000000-0005-0000-0000-00008D380000}"/>
    <cellStyle name="Normal 2 4 2 3 2 2 2 2 2 3" xfId="29572" xr:uid="{00000000-0005-0000-0000-000087730000}"/>
    <cellStyle name="Normal 2 4 2 3 2 2 2 2 3" xfId="9454" xr:uid="{00000000-0005-0000-0000-0000F1240000}"/>
    <cellStyle name="Normal 2 4 2 3 2 2 2 2 3 3" xfId="24555" xr:uid="{00000000-0005-0000-0000-0000EE5F0000}"/>
    <cellStyle name="Normal 2 4 2 3 2 2 2 2 5" xfId="19542" xr:uid="{00000000-0005-0000-0000-0000594C0000}"/>
    <cellStyle name="Normal 2 4 2 3 2 2 2 3" xfId="6093" xr:uid="{00000000-0005-0000-0000-0000D0170000}"/>
    <cellStyle name="Normal 2 4 2 3 2 2 2 3 2" xfId="16145" xr:uid="{00000000-0005-0000-0000-0000143F0000}"/>
    <cellStyle name="Normal 2 4 2 3 2 2 2 3 2 3" xfId="31243" xr:uid="{00000000-0005-0000-0000-00000E7A0000}"/>
    <cellStyle name="Normal 2 4 2 3 2 2 2 3 3" xfId="11125" xr:uid="{00000000-0005-0000-0000-0000782B0000}"/>
    <cellStyle name="Normal 2 4 2 3 2 2 2 3 3 3" xfId="26226" xr:uid="{00000000-0005-0000-0000-000075660000}"/>
    <cellStyle name="Normal 2 4 2 3 2 2 2 3 5" xfId="21213" xr:uid="{00000000-0005-0000-0000-0000E0520000}"/>
    <cellStyle name="Normal 2 4 2 3 2 2 2 4" xfId="12803" xr:uid="{00000000-0005-0000-0000-000006320000}"/>
    <cellStyle name="Normal 2 4 2 3 2 2 2 4 3" xfId="27901" xr:uid="{00000000-0005-0000-0000-0000006D0000}"/>
    <cellStyle name="Normal 2 4 2 3 2 2 2 5" xfId="7782" xr:uid="{00000000-0005-0000-0000-0000691E0000}"/>
    <cellStyle name="Normal 2 4 2 3 2 2 2 5 3" xfId="22884" xr:uid="{00000000-0005-0000-0000-000067590000}"/>
    <cellStyle name="Normal 2 4 2 3 2 2 2 7" xfId="17871" xr:uid="{00000000-0005-0000-0000-0000D2450000}"/>
    <cellStyle name="Normal 2 4 2 3 2 2 3" xfId="3564" xr:uid="{00000000-0005-0000-0000-0000EF0D0000}"/>
    <cellStyle name="Normal 2 4 2 3 2 2 3 2" xfId="13638" xr:uid="{00000000-0005-0000-0000-000049350000}"/>
    <cellStyle name="Normal 2 4 2 3 2 2 3 2 3" xfId="28736" xr:uid="{00000000-0005-0000-0000-000043700000}"/>
    <cellStyle name="Normal 2 4 2 3 2 2 3 3" xfId="8618" xr:uid="{00000000-0005-0000-0000-0000AD210000}"/>
    <cellStyle name="Normal 2 4 2 3 2 2 3 3 3" xfId="23719" xr:uid="{00000000-0005-0000-0000-0000AA5C0000}"/>
    <cellStyle name="Normal 2 4 2 3 2 2 3 5" xfId="18706" xr:uid="{00000000-0005-0000-0000-000015490000}"/>
    <cellStyle name="Normal 2 4 2 3 2 2 4" xfId="5257" xr:uid="{00000000-0005-0000-0000-00008C140000}"/>
    <cellStyle name="Normal 2 4 2 3 2 2 4 2" xfId="15309" xr:uid="{00000000-0005-0000-0000-0000D03B0000}"/>
    <cellStyle name="Normal 2 4 2 3 2 2 4 2 3" xfId="30407" xr:uid="{00000000-0005-0000-0000-0000CA760000}"/>
    <cellStyle name="Normal 2 4 2 3 2 2 4 3" xfId="10289" xr:uid="{00000000-0005-0000-0000-000034280000}"/>
    <cellStyle name="Normal 2 4 2 3 2 2 4 3 3" xfId="25390" xr:uid="{00000000-0005-0000-0000-000031630000}"/>
    <cellStyle name="Normal 2 4 2 3 2 2 4 5" xfId="20377" xr:uid="{00000000-0005-0000-0000-00009C4F0000}"/>
    <cellStyle name="Normal 2 4 2 3 2 2 5" xfId="11967" xr:uid="{00000000-0005-0000-0000-0000C22E0000}"/>
    <cellStyle name="Normal 2 4 2 3 2 2 5 3" xfId="27065" xr:uid="{00000000-0005-0000-0000-0000BC690000}"/>
    <cellStyle name="Normal 2 4 2 3 2 2 6" xfId="6946" xr:uid="{00000000-0005-0000-0000-0000251B0000}"/>
    <cellStyle name="Normal 2 4 2 3 2 2 6 3" xfId="22048" xr:uid="{00000000-0005-0000-0000-000023560000}"/>
    <cellStyle name="Normal 2 4 2 3 2 2 8" xfId="17035" xr:uid="{00000000-0005-0000-0000-00008E420000}"/>
    <cellStyle name="Normal 2 4 2 3 2 3" xfId="2293" xr:uid="{00000000-0005-0000-0000-0000F8080000}"/>
    <cellStyle name="Normal 2 4 2 3 2 3 2" xfId="3983" xr:uid="{00000000-0005-0000-0000-0000920F0000}"/>
    <cellStyle name="Normal 2 4 2 3 2 3 2 2" xfId="14056" xr:uid="{00000000-0005-0000-0000-0000EB360000}"/>
    <cellStyle name="Normal 2 4 2 3 2 3 2 2 3" xfId="29154" xr:uid="{00000000-0005-0000-0000-0000E5710000}"/>
    <cellStyle name="Normal 2 4 2 3 2 3 2 3" xfId="9036" xr:uid="{00000000-0005-0000-0000-00004F230000}"/>
    <cellStyle name="Normal 2 4 2 3 2 3 2 3 3" xfId="24137" xr:uid="{00000000-0005-0000-0000-00004C5E0000}"/>
    <cellStyle name="Normal 2 4 2 3 2 3 2 5" xfId="19124" xr:uid="{00000000-0005-0000-0000-0000B74A0000}"/>
    <cellStyle name="Normal 2 4 2 3 2 3 3" xfId="5675" xr:uid="{00000000-0005-0000-0000-00002E160000}"/>
    <cellStyle name="Normal 2 4 2 3 2 3 3 2" xfId="15727" xr:uid="{00000000-0005-0000-0000-0000723D0000}"/>
    <cellStyle name="Normal 2 4 2 3 2 3 3 2 3" xfId="30825" xr:uid="{00000000-0005-0000-0000-00006C780000}"/>
    <cellStyle name="Normal 2 4 2 3 2 3 3 3" xfId="10707" xr:uid="{00000000-0005-0000-0000-0000D6290000}"/>
    <cellStyle name="Normal 2 4 2 3 2 3 3 3 3" xfId="25808" xr:uid="{00000000-0005-0000-0000-0000D3640000}"/>
    <cellStyle name="Normal 2 4 2 3 2 3 3 5" xfId="20795" xr:uid="{00000000-0005-0000-0000-00003E510000}"/>
    <cellStyle name="Normal 2 4 2 3 2 3 4" xfId="12385" xr:uid="{00000000-0005-0000-0000-000064300000}"/>
    <cellStyle name="Normal 2 4 2 3 2 3 4 3" xfId="27483" xr:uid="{00000000-0005-0000-0000-00005E6B0000}"/>
    <cellStyle name="Normal 2 4 2 3 2 3 5" xfId="7364" xr:uid="{00000000-0005-0000-0000-0000C71C0000}"/>
    <cellStyle name="Normal 2 4 2 3 2 3 5 3" xfId="22466" xr:uid="{00000000-0005-0000-0000-0000C5570000}"/>
    <cellStyle name="Normal 2 4 2 3 2 3 7" xfId="17453" xr:uid="{00000000-0005-0000-0000-000030440000}"/>
    <cellStyle name="Normal 2 4 2 3 2 4" xfId="3146" xr:uid="{00000000-0005-0000-0000-00004D0C0000}"/>
    <cellStyle name="Normal 2 4 2 3 2 4 2" xfId="13220" xr:uid="{00000000-0005-0000-0000-0000A7330000}"/>
    <cellStyle name="Normal 2 4 2 3 2 4 2 3" xfId="28318" xr:uid="{00000000-0005-0000-0000-0000A16E0000}"/>
    <cellStyle name="Normal 2 4 2 3 2 4 3" xfId="8200" xr:uid="{00000000-0005-0000-0000-00000B200000}"/>
    <cellStyle name="Normal 2 4 2 3 2 4 3 3" xfId="23301" xr:uid="{00000000-0005-0000-0000-0000085B0000}"/>
    <cellStyle name="Normal 2 4 2 3 2 4 5" xfId="18288" xr:uid="{00000000-0005-0000-0000-000073470000}"/>
    <cellStyle name="Normal 2 4 2 3 2 5" xfId="4839" xr:uid="{00000000-0005-0000-0000-0000EA120000}"/>
    <cellStyle name="Normal 2 4 2 3 2 5 2" xfId="14891" xr:uid="{00000000-0005-0000-0000-00002E3A0000}"/>
    <cellStyle name="Normal 2 4 2 3 2 5 2 3" xfId="29989" xr:uid="{00000000-0005-0000-0000-000028750000}"/>
    <cellStyle name="Normal 2 4 2 3 2 5 3" xfId="9871" xr:uid="{00000000-0005-0000-0000-000092260000}"/>
    <cellStyle name="Normal 2 4 2 3 2 5 3 3" xfId="24972" xr:uid="{00000000-0005-0000-0000-00008F610000}"/>
    <cellStyle name="Normal 2 4 2 3 2 5 5" xfId="19959" xr:uid="{00000000-0005-0000-0000-0000FA4D0000}"/>
    <cellStyle name="Normal 2 4 2 3 2 6" xfId="11549" xr:uid="{00000000-0005-0000-0000-0000202D0000}"/>
    <cellStyle name="Normal 2 4 2 3 2 6 3" xfId="26647" xr:uid="{00000000-0005-0000-0000-00001A680000}"/>
    <cellStyle name="Normal 2 4 2 3 2 7" xfId="6528" xr:uid="{00000000-0005-0000-0000-000083190000}"/>
    <cellStyle name="Normal 2 4 2 3 2 7 3" xfId="21630" xr:uid="{00000000-0005-0000-0000-000081540000}"/>
    <cellStyle name="Normal 2 4 2 3 2 9" xfId="16617" xr:uid="{00000000-0005-0000-0000-0000EC400000}"/>
    <cellStyle name="Normal 2 4 2 3 3" xfId="1664" xr:uid="{00000000-0005-0000-0000-000083060000}"/>
    <cellStyle name="Normal 2 4 2 3 3 2" xfId="2503" xr:uid="{00000000-0005-0000-0000-0000CA090000}"/>
    <cellStyle name="Normal 2 4 2 3 3 2 2" xfId="4193" xr:uid="{00000000-0005-0000-0000-000064100000}"/>
    <cellStyle name="Normal 2 4 2 3 3 2 2 2" xfId="14266" xr:uid="{00000000-0005-0000-0000-0000BD370000}"/>
    <cellStyle name="Normal 2 4 2 3 3 2 2 2 3" xfId="29364" xr:uid="{00000000-0005-0000-0000-0000B7720000}"/>
    <cellStyle name="Normal 2 4 2 3 3 2 2 3" xfId="9246" xr:uid="{00000000-0005-0000-0000-000021240000}"/>
    <cellStyle name="Normal 2 4 2 3 3 2 2 3 3" xfId="24347" xr:uid="{00000000-0005-0000-0000-00001E5F0000}"/>
    <cellStyle name="Normal 2 4 2 3 3 2 2 5" xfId="19334" xr:uid="{00000000-0005-0000-0000-0000894B0000}"/>
    <cellStyle name="Normal 2 4 2 3 3 2 3" xfId="5885" xr:uid="{00000000-0005-0000-0000-000000170000}"/>
    <cellStyle name="Normal 2 4 2 3 3 2 3 2" xfId="15937" xr:uid="{00000000-0005-0000-0000-0000443E0000}"/>
    <cellStyle name="Normal 2 4 2 3 3 2 3 2 3" xfId="31035" xr:uid="{00000000-0005-0000-0000-00003E790000}"/>
    <cellStyle name="Normal 2 4 2 3 3 2 3 3" xfId="10917" xr:uid="{00000000-0005-0000-0000-0000A82A0000}"/>
    <cellStyle name="Normal 2 4 2 3 3 2 3 3 3" xfId="26018" xr:uid="{00000000-0005-0000-0000-0000A5650000}"/>
    <cellStyle name="Normal 2 4 2 3 3 2 3 5" xfId="21005" xr:uid="{00000000-0005-0000-0000-000010520000}"/>
    <cellStyle name="Normal 2 4 2 3 3 2 4" xfId="12595" xr:uid="{00000000-0005-0000-0000-000036310000}"/>
    <cellStyle name="Normal 2 4 2 3 3 2 4 3" xfId="27693" xr:uid="{00000000-0005-0000-0000-0000306C0000}"/>
    <cellStyle name="Normal 2 4 2 3 3 2 5" xfId="7574" xr:uid="{00000000-0005-0000-0000-0000991D0000}"/>
    <cellStyle name="Normal 2 4 2 3 3 2 5 3" xfId="22676" xr:uid="{00000000-0005-0000-0000-000097580000}"/>
    <cellStyle name="Normal 2 4 2 3 3 2 7" xfId="17663" xr:uid="{00000000-0005-0000-0000-000002450000}"/>
    <cellStyle name="Normal 2 4 2 3 3 3" xfId="3356" xr:uid="{00000000-0005-0000-0000-00001F0D0000}"/>
    <cellStyle name="Normal 2 4 2 3 3 3 2" xfId="13430" xr:uid="{00000000-0005-0000-0000-000079340000}"/>
    <cellStyle name="Normal 2 4 2 3 3 3 2 3" xfId="28528" xr:uid="{00000000-0005-0000-0000-0000736F0000}"/>
    <cellStyle name="Normal 2 4 2 3 3 3 3" xfId="8410" xr:uid="{00000000-0005-0000-0000-0000DD200000}"/>
    <cellStyle name="Normal 2 4 2 3 3 3 3 3" xfId="23511" xr:uid="{00000000-0005-0000-0000-0000DA5B0000}"/>
    <cellStyle name="Normal 2 4 2 3 3 3 5" xfId="18498" xr:uid="{00000000-0005-0000-0000-000045480000}"/>
    <cellStyle name="Normal 2 4 2 3 3 4" xfId="5049" xr:uid="{00000000-0005-0000-0000-0000BC130000}"/>
    <cellStyle name="Normal 2 4 2 3 3 4 2" xfId="15101" xr:uid="{00000000-0005-0000-0000-0000003B0000}"/>
    <cellStyle name="Normal 2 4 2 3 3 4 2 3" xfId="30199" xr:uid="{00000000-0005-0000-0000-0000FA750000}"/>
    <cellStyle name="Normal 2 4 2 3 3 4 3" xfId="10081" xr:uid="{00000000-0005-0000-0000-000064270000}"/>
    <cellStyle name="Normal 2 4 2 3 3 4 3 3" xfId="25182" xr:uid="{00000000-0005-0000-0000-000061620000}"/>
    <cellStyle name="Normal 2 4 2 3 3 4 5" xfId="20169" xr:uid="{00000000-0005-0000-0000-0000CC4E0000}"/>
    <cellStyle name="Normal 2 4 2 3 3 5" xfId="11759" xr:uid="{00000000-0005-0000-0000-0000F22D0000}"/>
    <cellStyle name="Normal 2 4 2 3 3 5 3" xfId="26857" xr:uid="{00000000-0005-0000-0000-0000EC680000}"/>
    <cellStyle name="Normal 2 4 2 3 3 6" xfId="6738" xr:uid="{00000000-0005-0000-0000-0000551A0000}"/>
    <cellStyle name="Normal 2 4 2 3 3 6 3" xfId="21840" xr:uid="{00000000-0005-0000-0000-000053550000}"/>
    <cellStyle name="Normal 2 4 2 3 3 8" xfId="16827" xr:uid="{00000000-0005-0000-0000-0000BE410000}"/>
    <cellStyle name="Normal 2 4 2 3 4" xfId="2085" xr:uid="{00000000-0005-0000-0000-000028080000}"/>
    <cellStyle name="Normal 2 4 2 3 4 2" xfId="3775" xr:uid="{00000000-0005-0000-0000-0000C20E0000}"/>
    <cellStyle name="Normal 2 4 2 3 4 2 2" xfId="13848" xr:uid="{00000000-0005-0000-0000-00001B360000}"/>
    <cellStyle name="Normal 2 4 2 3 4 2 2 3" xfId="28946" xr:uid="{00000000-0005-0000-0000-000015710000}"/>
    <cellStyle name="Normal 2 4 2 3 4 2 3" xfId="8828" xr:uid="{00000000-0005-0000-0000-00007F220000}"/>
    <cellStyle name="Normal 2 4 2 3 4 2 3 3" xfId="23929" xr:uid="{00000000-0005-0000-0000-00007C5D0000}"/>
    <cellStyle name="Normal 2 4 2 3 4 2 5" xfId="18916" xr:uid="{00000000-0005-0000-0000-0000E7490000}"/>
    <cellStyle name="Normal 2 4 2 3 4 3" xfId="5467" xr:uid="{00000000-0005-0000-0000-00005E150000}"/>
    <cellStyle name="Normal 2 4 2 3 4 3 2" xfId="15519" xr:uid="{00000000-0005-0000-0000-0000A23C0000}"/>
    <cellStyle name="Normal 2 4 2 3 4 3 2 3" xfId="30617" xr:uid="{00000000-0005-0000-0000-00009C770000}"/>
    <cellStyle name="Normal 2 4 2 3 4 3 3" xfId="10499" xr:uid="{00000000-0005-0000-0000-000006290000}"/>
    <cellStyle name="Normal 2 4 2 3 4 3 3 3" xfId="25600" xr:uid="{00000000-0005-0000-0000-000003640000}"/>
    <cellStyle name="Normal 2 4 2 3 4 3 5" xfId="20587" xr:uid="{00000000-0005-0000-0000-00006E500000}"/>
    <cellStyle name="Normal 2 4 2 3 4 4" xfId="12177" xr:uid="{00000000-0005-0000-0000-0000942F0000}"/>
    <cellStyle name="Normal 2 4 2 3 4 4 3" xfId="27275" xr:uid="{00000000-0005-0000-0000-00008E6A0000}"/>
    <cellStyle name="Normal 2 4 2 3 4 5" xfId="7156" xr:uid="{00000000-0005-0000-0000-0000F71B0000}"/>
    <cellStyle name="Normal 2 4 2 3 4 5 3" xfId="22258" xr:uid="{00000000-0005-0000-0000-0000F5560000}"/>
    <cellStyle name="Normal 2 4 2 3 4 7" xfId="17245" xr:uid="{00000000-0005-0000-0000-000060430000}"/>
    <cellStyle name="Normal 2 4 2 3 5" xfId="2938" xr:uid="{00000000-0005-0000-0000-00007D0B0000}"/>
    <cellStyle name="Normal 2 4 2 3 5 2" xfId="13012" xr:uid="{00000000-0005-0000-0000-0000D7320000}"/>
    <cellStyle name="Normal 2 4 2 3 5 2 3" xfId="28110" xr:uid="{00000000-0005-0000-0000-0000D16D0000}"/>
    <cellStyle name="Normal 2 4 2 3 5 3" xfId="7992" xr:uid="{00000000-0005-0000-0000-00003B1F0000}"/>
    <cellStyle name="Normal 2 4 2 3 5 3 3" xfId="23093" xr:uid="{00000000-0005-0000-0000-0000385A0000}"/>
    <cellStyle name="Normal 2 4 2 3 5 5" xfId="18080" xr:uid="{00000000-0005-0000-0000-0000A3460000}"/>
    <cellStyle name="Normal 2 4 2 3 6" xfId="4631" xr:uid="{00000000-0005-0000-0000-00001A120000}"/>
    <cellStyle name="Normal 2 4 2 3 6 2" xfId="14683" xr:uid="{00000000-0005-0000-0000-00005E390000}"/>
    <cellStyle name="Normal 2 4 2 3 6 2 3" xfId="29781" xr:uid="{00000000-0005-0000-0000-000058740000}"/>
    <cellStyle name="Normal 2 4 2 3 6 3" xfId="9663" xr:uid="{00000000-0005-0000-0000-0000C2250000}"/>
    <cellStyle name="Normal 2 4 2 3 6 3 3" xfId="24764" xr:uid="{00000000-0005-0000-0000-0000BF600000}"/>
    <cellStyle name="Normal 2 4 2 3 6 5" xfId="19751" xr:uid="{00000000-0005-0000-0000-00002A4D0000}"/>
    <cellStyle name="Normal 2 4 2 3 7" xfId="11341" xr:uid="{00000000-0005-0000-0000-0000502C0000}"/>
    <cellStyle name="Normal 2 4 2 3 7 3" xfId="26439" xr:uid="{00000000-0005-0000-0000-00004A670000}"/>
    <cellStyle name="Normal 2 4 2 3 8" xfId="6320" xr:uid="{00000000-0005-0000-0000-0000B3180000}"/>
    <cellStyle name="Normal 2 4 2 3 8 3" xfId="21422" xr:uid="{00000000-0005-0000-0000-0000B1530000}"/>
    <cellStyle name="Normal 2 4 2 4" xfId="1345" xr:uid="{00000000-0005-0000-0000-000044050000}"/>
    <cellStyle name="Normal 2 4 2 4 2" xfId="1768" xr:uid="{00000000-0005-0000-0000-0000EB060000}"/>
    <cellStyle name="Normal 2 4 2 4 2 2" xfId="2607" xr:uid="{00000000-0005-0000-0000-0000320A0000}"/>
    <cellStyle name="Normal 2 4 2 4 2 2 2" xfId="4297" xr:uid="{00000000-0005-0000-0000-0000CC100000}"/>
    <cellStyle name="Normal 2 4 2 4 2 2 2 2" xfId="14370" xr:uid="{00000000-0005-0000-0000-000025380000}"/>
    <cellStyle name="Normal 2 4 2 4 2 2 2 2 3" xfId="29468" xr:uid="{00000000-0005-0000-0000-00001F730000}"/>
    <cellStyle name="Normal 2 4 2 4 2 2 2 3" xfId="9350" xr:uid="{00000000-0005-0000-0000-000089240000}"/>
    <cellStyle name="Normal 2 4 2 4 2 2 2 3 3" xfId="24451" xr:uid="{00000000-0005-0000-0000-0000865F0000}"/>
    <cellStyle name="Normal 2 4 2 4 2 2 2 5" xfId="19438" xr:uid="{00000000-0005-0000-0000-0000F14B0000}"/>
    <cellStyle name="Normal 2 4 2 4 2 2 3" xfId="5989" xr:uid="{00000000-0005-0000-0000-000068170000}"/>
    <cellStyle name="Normal 2 4 2 4 2 2 3 2" xfId="16041" xr:uid="{00000000-0005-0000-0000-0000AC3E0000}"/>
    <cellStyle name="Normal 2 4 2 4 2 2 3 2 3" xfId="31139" xr:uid="{00000000-0005-0000-0000-0000A6790000}"/>
    <cellStyle name="Normal 2 4 2 4 2 2 3 3" xfId="11021" xr:uid="{00000000-0005-0000-0000-0000102B0000}"/>
    <cellStyle name="Normal 2 4 2 4 2 2 3 3 3" xfId="26122" xr:uid="{00000000-0005-0000-0000-00000D660000}"/>
    <cellStyle name="Normal 2 4 2 4 2 2 3 5" xfId="21109" xr:uid="{00000000-0005-0000-0000-000078520000}"/>
    <cellStyle name="Normal 2 4 2 4 2 2 4" xfId="12699" xr:uid="{00000000-0005-0000-0000-00009E310000}"/>
    <cellStyle name="Normal 2 4 2 4 2 2 4 3" xfId="27797" xr:uid="{00000000-0005-0000-0000-0000986C0000}"/>
    <cellStyle name="Normal 2 4 2 4 2 2 5" xfId="7678" xr:uid="{00000000-0005-0000-0000-0000011E0000}"/>
    <cellStyle name="Normal 2 4 2 4 2 2 5 3" xfId="22780" xr:uid="{00000000-0005-0000-0000-0000FF580000}"/>
    <cellStyle name="Normal 2 4 2 4 2 2 7" xfId="17767" xr:uid="{00000000-0005-0000-0000-00006A450000}"/>
    <cellStyle name="Normal 2 4 2 4 2 3" xfId="3460" xr:uid="{00000000-0005-0000-0000-0000870D0000}"/>
    <cellStyle name="Normal 2 4 2 4 2 3 2" xfId="13534" xr:uid="{00000000-0005-0000-0000-0000E1340000}"/>
    <cellStyle name="Normal 2 4 2 4 2 3 2 3" xfId="28632" xr:uid="{00000000-0005-0000-0000-0000DB6F0000}"/>
    <cellStyle name="Normal 2 4 2 4 2 3 3" xfId="8514" xr:uid="{00000000-0005-0000-0000-000045210000}"/>
    <cellStyle name="Normal 2 4 2 4 2 3 3 3" xfId="23615" xr:uid="{00000000-0005-0000-0000-0000425C0000}"/>
    <cellStyle name="Normal 2 4 2 4 2 3 5" xfId="18602" xr:uid="{00000000-0005-0000-0000-0000AD480000}"/>
    <cellStyle name="Normal 2 4 2 4 2 4" xfId="5153" xr:uid="{00000000-0005-0000-0000-000024140000}"/>
    <cellStyle name="Normal 2 4 2 4 2 4 2" xfId="15205" xr:uid="{00000000-0005-0000-0000-0000683B0000}"/>
    <cellStyle name="Normal 2 4 2 4 2 4 2 3" xfId="30303" xr:uid="{00000000-0005-0000-0000-000062760000}"/>
    <cellStyle name="Normal 2 4 2 4 2 4 3" xfId="10185" xr:uid="{00000000-0005-0000-0000-0000CC270000}"/>
    <cellStyle name="Normal 2 4 2 4 2 4 3 3" xfId="25286" xr:uid="{00000000-0005-0000-0000-0000C9620000}"/>
    <cellStyle name="Normal 2 4 2 4 2 4 5" xfId="20273" xr:uid="{00000000-0005-0000-0000-0000344F0000}"/>
    <cellStyle name="Normal 2 4 2 4 2 5" xfId="11863" xr:uid="{00000000-0005-0000-0000-00005A2E0000}"/>
    <cellStyle name="Normal 2 4 2 4 2 5 3" xfId="26961" xr:uid="{00000000-0005-0000-0000-000054690000}"/>
    <cellStyle name="Normal 2 4 2 4 2 6" xfId="6842" xr:uid="{00000000-0005-0000-0000-0000BD1A0000}"/>
    <cellStyle name="Normal 2 4 2 4 2 6 3" xfId="21944" xr:uid="{00000000-0005-0000-0000-0000BB550000}"/>
    <cellStyle name="Normal 2 4 2 4 2 8" xfId="16931" xr:uid="{00000000-0005-0000-0000-000026420000}"/>
    <cellStyle name="Normal 2 4 2 4 3" xfId="2189" xr:uid="{00000000-0005-0000-0000-000090080000}"/>
    <cellStyle name="Normal 2 4 2 4 3 2" xfId="3879" xr:uid="{00000000-0005-0000-0000-00002A0F0000}"/>
    <cellStyle name="Normal 2 4 2 4 3 2 2" xfId="13952" xr:uid="{00000000-0005-0000-0000-000083360000}"/>
    <cellStyle name="Normal 2 4 2 4 3 2 2 3" xfId="29050" xr:uid="{00000000-0005-0000-0000-00007D710000}"/>
    <cellStyle name="Normal 2 4 2 4 3 2 3" xfId="8932" xr:uid="{00000000-0005-0000-0000-0000E7220000}"/>
    <cellStyle name="Normal 2 4 2 4 3 2 3 3" xfId="24033" xr:uid="{00000000-0005-0000-0000-0000E45D0000}"/>
    <cellStyle name="Normal 2 4 2 4 3 2 5" xfId="19020" xr:uid="{00000000-0005-0000-0000-00004F4A0000}"/>
    <cellStyle name="Normal 2 4 2 4 3 3" xfId="5571" xr:uid="{00000000-0005-0000-0000-0000C6150000}"/>
    <cellStyle name="Normal 2 4 2 4 3 3 2" xfId="15623" xr:uid="{00000000-0005-0000-0000-00000A3D0000}"/>
    <cellStyle name="Normal 2 4 2 4 3 3 2 3" xfId="30721" xr:uid="{00000000-0005-0000-0000-000004780000}"/>
    <cellStyle name="Normal 2 4 2 4 3 3 3" xfId="10603" xr:uid="{00000000-0005-0000-0000-00006E290000}"/>
    <cellStyle name="Normal 2 4 2 4 3 3 3 3" xfId="25704" xr:uid="{00000000-0005-0000-0000-00006B640000}"/>
    <cellStyle name="Normal 2 4 2 4 3 3 5" xfId="20691" xr:uid="{00000000-0005-0000-0000-0000D6500000}"/>
    <cellStyle name="Normal 2 4 2 4 3 4" xfId="12281" xr:uid="{00000000-0005-0000-0000-0000FC2F0000}"/>
    <cellStyle name="Normal 2 4 2 4 3 4 3" xfId="27379" xr:uid="{00000000-0005-0000-0000-0000F66A0000}"/>
    <cellStyle name="Normal 2 4 2 4 3 5" xfId="7260" xr:uid="{00000000-0005-0000-0000-00005F1C0000}"/>
    <cellStyle name="Normal 2 4 2 4 3 5 3" xfId="22362" xr:uid="{00000000-0005-0000-0000-00005D570000}"/>
    <cellStyle name="Normal 2 4 2 4 3 7" xfId="17349" xr:uid="{00000000-0005-0000-0000-0000C8430000}"/>
    <cellStyle name="Normal 2 4 2 4 4" xfId="3042" xr:uid="{00000000-0005-0000-0000-0000E50B0000}"/>
    <cellStyle name="Normal 2 4 2 4 4 2" xfId="13116" xr:uid="{00000000-0005-0000-0000-00003F330000}"/>
    <cellStyle name="Normal 2 4 2 4 4 2 3" xfId="28214" xr:uid="{00000000-0005-0000-0000-0000396E0000}"/>
    <cellStyle name="Normal 2 4 2 4 4 3" xfId="8096" xr:uid="{00000000-0005-0000-0000-0000A31F0000}"/>
    <cellStyle name="Normal 2 4 2 4 4 3 3" xfId="23197" xr:uid="{00000000-0005-0000-0000-0000A05A0000}"/>
    <cellStyle name="Normal 2 4 2 4 4 5" xfId="18184" xr:uid="{00000000-0005-0000-0000-00000B470000}"/>
    <cellStyle name="Normal 2 4 2 4 5" xfId="4735" xr:uid="{00000000-0005-0000-0000-000082120000}"/>
    <cellStyle name="Normal 2 4 2 4 5 2" xfId="14787" xr:uid="{00000000-0005-0000-0000-0000C6390000}"/>
    <cellStyle name="Normal 2 4 2 4 5 2 3" xfId="29885" xr:uid="{00000000-0005-0000-0000-0000C0740000}"/>
    <cellStyle name="Normal 2 4 2 4 5 3" xfId="9767" xr:uid="{00000000-0005-0000-0000-00002A260000}"/>
    <cellStyle name="Normal 2 4 2 4 5 3 3" xfId="24868" xr:uid="{00000000-0005-0000-0000-000027610000}"/>
    <cellStyle name="Normal 2 4 2 4 5 5" xfId="19855" xr:uid="{00000000-0005-0000-0000-0000924D0000}"/>
    <cellStyle name="Normal 2 4 2 4 6" xfId="11445" xr:uid="{00000000-0005-0000-0000-0000B82C0000}"/>
    <cellStyle name="Normal 2 4 2 4 6 3" xfId="26543" xr:uid="{00000000-0005-0000-0000-0000B2670000}"/>
    <cellStyle name="Normal 2 4 2 4 7" xfId="6424" xr:uid="{00000000-0005-0000-0000-00001B190000}"/>
    <cellStyle name="Normal 2 4 2 4 7 3" xfId="21526" xr:uid="{00000000-0005-0000-0000-000019540000}"/>
    <cellStyle name="Normal 2 4 2 4 9" xfId="16513" xr:uid="{00000000-0005-0000-0000-000084400000}"/>
    <cellStyle name="Normal 2 4 2 5" xfId="1558" xr:uid="{00000000-0005-0000-0000-000019060000}"/>
    <cellStyle name="Normal 2 4 2 5 2" xfId="2399" xr:uid="{00000000-0005-0000-0000-000062090000}"/>
    <cellStyle name="Normal 2 4 2 5 2 2" xfId="4089" xr:uid="{00000000-0005-0000-0000-0000FC0F0000}"/>
    <cellStyle name="Normal 2 4 2 5 2 2 2" xfId="14162" xr:uid="{00000000-0005-0000-0000-000055370000}"/>
    <cellStyle name="Normal 2 4 2 5 2 2 2 3" xfId="29260" xr:uid="{00000000-0005-0000-0000-00004F720000}"/>
    <cellStyle name="Normal 2 4 2 5 2 2 3" xfId="9142" xr:uid="{00000000-0005-0000-0000-0000B9230000}"/>
    <cellStyle name="Normal 2 4 2 5 2 2 3 3" xfId="24243" xr:uid="{00000000-0005-0000-0000-0000B65E0000}"/>
    <cellStyle name="Normal 2 4 2 5 2 2 5" xfId="19230" xr:uid="{00000000-0005-0000-0000-0000214B0000}"/>
    <cellStyle name="Normal 2 4 2 5 2 3" xfId="5781" xr:uid="{00000000-0005-0000-0000-000098160000}"/>
    <cellStyle name="Normal 2 4 2 5 2 3 2" xfId="15833" xr:uid="{00000000-0005-0000-0000-0000DC3D0000}"/>
    <cellStyle name="Normal 2 4 2 5 2 3 2 3" xfId="30931" xr:uid="{00000000-0005-0000-0000-0000D6780000}"/>
    <cellStyle name="Normal 2 4 2 5 2 3 3" xfId="10813" xr:uid="{00000000-0005-0000-0000-0000402A0000}"/>
    <cellStyle name="Normal 2 4 2 5 2 3 3 3" xfId="25914" xr:uid="{00000000-0005-0000-0000-00003D650000}"/>
    <cellStyle name="Normal 2 4 2 5 2 3 5" xfId="20901" xr:uid="{00000000-0005-0000-0000-0000A8510000}"/>
    <cellStyle name="Normal 2 4 2 5 2 4" xfId="12491" xr:uid="{00000000-0005-0000-0000-0000CE300000}"/>
    <cellStyle name="Normal 2 4 2 5 2 4 3" xfId="27589" xr:uid="{00000000-0005-0000-0000-0000C86B0000}"/>
    <cellStyle name="Normal 2 4 2 5 2 5" xfId="7470" xr:uid="{00000000-0005-0000-0000-0000311D0000}"/>
    <cellStyle name="Normal 2 4 2 5 2 5 3" xfId="22572" xr:uid="{00000000-0005-0000-0000-00002F580000}"/>
    <cellStyle name="Normal 2 4 2 5 2 7" xfId="17559" xr:uid="{00000000-0005-0000-0000-00009A440000}"/>
    <cellStyle name="Normal 2 4 2 5 3" xfId="3252" xr:uid="{00000000-0005-0000-0000-0000B70C0000}"/>
    <cellStyle name="Normal 2 4 2 5 3 2" xfId="13326" xr:uid="{00000000-0005-0000-0000-000011340000}"/>
    <cellStyle name="Normal 2 4 2 5 3 2 3" xfId="28424" xr:uid="{00000000-0005-0000-0000-00000B6F0000}"/>
    <cellStyle name="Normal 2 4 2 5 3 3" xfId="8306" xr:uid="{00000000-0005-0000-0000-000075200000}"/>
    <cellStyle name="Normal 2 4 2 5 3 3 3" xfId="23407" xr:uid="{00000000-0005-0000-0000-0000725B0000}"/>
    <cellStyle name="Normal 2 4 2 5 3 5" xfId="18394" xr:uid="{00000000-0005-0000-0000-0000DD470000}"/>
    <cellStyle name="Normal 2 4 2 5 4" xfId="4945" xr:uid="{00000000-0005-0000-0000-000054130000}"/>
    <cellStyle name="Normal 2 4 2 5 4 2" xfId="14997" xr:uid="{00000000-0005-0000-0000-0000983A0000}"/>
    <cellStyle name="Normal 2 4 2 5 4 2 3" xfId="30095" xr:uid="{00000000-0005-0000-0000-000092750000}"/>
    <cellStyle name="Normal 2 4 2 5 4 3" xfId="9977" xr:uid="{00000000-0005-0000-0000-0000FC260000}"/>
    <cellStyle name="Normal 2 4 2 5 4 3 3" xfId="25078" xr:uid="{00000000-0005-0000-0000-0000F9610000}"/>
    <cellStyle name="Normal 2 4 2 5 4 5" xfId="20065" xr:uid="{00000000-0005-0000-0000-0000644E0000}"/>
    <cellStyle name="Normal 2 4 2 5 5" xfId="11655" xr:uid="{00000000-0005-0000-0000-00008A2D0000}"/>
    <cellStyle name="Normal 2 4 2 5 5 3" xfId="26753" xr:uid="{00000000-0005-0000-0000-000084680000}"/>
    <cellStyle name="Normal 2 4 2 5 6" xfId="6634" xr:uid="{00000000-0005-0000-0000-0000ED190000}"/>
    <cellStyle name="Normal 2 4 2 5 6 3" xfId="21736" xr:uid="{00000000-0005-0000-0000-0000EB540000}"/>
    <cellStyle name="Normal 2 4 2 5 8" xfId="16723" xr:uid="{00000000-0005-0000-0000-000056410000}"/>
    <cellStyle name="Normal 2 4 2 6" xfId="1979" xr:uid="{00000000-0005-0000-0000-0000BE070000}"/>
    <cellStyle name="Normal 2 4 2 6 2" xfId="3671" xr:uid="{00000000-0005-0000-0000-00005A0E0000}"/>
    <cellStyle name="Normal 2 4 2 6 2 2" xfId="13744" xr:uid="{00000000-0005-0000-0000-0000B3350000}"/>
    <cellStyle name="Normal 2 4 2 6 2 2 3" xfId="28842" xr:uid="{00000000-0005-0000-0000-0000AD700000}"/>
    <cellStyle name="Normal 2 4 2 6 2 3" xfId="8724" xr:uid="{00000000-0005-0000-0000-000017220000}"/>
    <cellStyle name="Normal 2 4 2 6 2 3 3" xfId="23825" xr:uid="{00000000-0005-0000-0000-0000145D0000}"/>
    <cellStyle name="Normal 2 4 2 6 2 5" xfId="18812" xr:uid="{00000000-0005-0000-0000-00007F490000}"/>
    <cellStyle name="Normal 2 4 2 6 3" xfId="5363" xr:uid="{00000000-0005-0000-0000-0000F6140000}"/>
    <cellStyle name="Normal 2 4 2 6 3 2" xfId="15415" xr:uid="{00000000-0005-0000-0000-00003A3C0000}"/>
    <cellStyle name="Normal 2 4 2 6 3 2 3" xfId="30513" xr:uid="{00000000-0005-0000-0000-000034770000}"/>
    <cellStyle name="Normal 2 4 2 6 3 3" xfId="10395" xr:uid="{00000000-0005-0000-0000-00009E280000}"/>
    <cellStyle name="Normal 2 4 2 6 3 3 3" xfId="25496" xr:uid="{00000000-0005-0000-0000-00009B630000}"/>
    <cellStyle name="Normal 2 4 2 6 3 5" xfId="20483" xr:uid="{00000000-0005-0000-0000-000006500000}"/>
    <cellStyle name="Normal 2 4 2 6 4" xfId="12073" xr:uid="{00000000-0005-0000-0000-00002C2F0000}"/>
    <cellStyle name="Normal 2 4 2 6 4 3" xfId="27171" xr:uid="{00000000-0005-0000-0000-0000266A0000}"/>
    <cellStyle name="Normal 2 4 2 6 5" xfId="7052" xr:uid="{00000000-0005-0000-0000-00008F1B0000}"/>
    <cellStyle name="Normal 2 4 2 6 5 3" xfId="22154" xr:uid="{00000000-0005-0000-0000-00008D560000}"/>
    <cellStyle name="Normal 2 4 2 6 7" xfId="17141" xr:uid="{00000000-0005-0000-0000-0000F8420000}"/>
    <cellStyle name="Normal 2 4 2 7" xfId="2830" xr:uid="{00000000-0005-0000-0000-0000110B0000}"/>
    <cellStyle name="Normal 2 4 2 7 2" xfId="12908" xr:uid="{00000000-0005-0000-0000-00006F320000}"/>
    <cellStyle name="Normal 2 4 2 7 2 3" xfId="28006" xr:uid="{00000000-0005-0000-0000-0000696D0000}"/>
    <cellStyle name="Normal 2 4 2 7 3" xfId="7888" xr:uid="{00000000-0005-0000-0000-0000D31E0000}"/>
    <cellStyle name="Normal 2 4 2 7 3 3" xfId="22989" xr:uid="{00000000-0005-0000-0000-0000D0590000}"/>
    <cellStyle name="Normal 2 4 2 7 5" xfId="17976" xr:uid="{00000000-0005-0000-0000-00003B460000}"/>
    <cellStyle name="Normal 2 4 2 8" xfId="4524" xr:uid="{00000000-0005-0000-0000-0000AF110000}"/>
    <cellStyle name="Normal 2 4 2 8 2" xfId="14579" xr:uid="{00000000-0005-0000-0000-0000F6380000}"/>
    <cellStyle name="Normal 2 4 2 8 2 3" xfId="29677" xr:uid="{00000000-0005-0000-0000-0000F0730000}"/>
    <cellStyle name="Normal 2 4 2 8 3" xfId="9559" xr:uid="{00000000-0005-0000-0000-00005A250000}"/>
    <cellStyle name="Normal 2 4 2 8 3 3" xfId="24660" xr:uid="{00000000-0005-0000-0000-000057600000}"/>
    <cellStyle name="Normal 2 4 2 8 5" xfId="19647" xr:uid="{00000000-0005-0000-0000-0000C24C0000}"/>
    <cellStyle name="Normal 2 4 2 9" xfId="11235" xr:uid="{00000000-0005-0000-0000-0000E62B0000}"/>
    <cellStyle name="Normal 2 4 2 9 3" xfId="26335" xr:uid="{00000000-0005-0000-0000-0000E2660000}"/>
    <cellStyle name="Normal 2 5" xfId="848" xr:uid="{00000000-0005-0000-0000-000052030000}"/>
    <cellStyle name="Normal 2 5 10" xfId="6215" xr:uid="{00000000-0005-0000-0000-00004A180000}"/>
    <cellStyle name="Normal 2 5 10 3" xfId="21319" xr:uid="{00000000-0005-0000-0000-00004A530000}"/>
    <cellStyle name="Normal 2 5 12" xfId="16304" xr:uid="{00000000-0005-0000-0000-0000B33F0000}"/>
    <cellStyle name="Normal 2 5 2" xfId="1179" xr:uid="{00000000-0005-0000-0000-00009E040000}"/>
    <cellStyle name="Normal 2 5 2 11" xfId="16358" xr:uid="{00000000-0005-0000-0000-0000E93F0000}"/>
    <cellStyle name="Normal 2 5 2 2" xfId="1287" xr:uid="{00000000-0005-0000-0000-00000A050000}"/>
    <cellStyle name="Normal 2 5 2 2 10" xfId="16462" xr:uid="{00000000-0005-0000-0000-000051400000}"/>
    <cellStyle name="Normal 2 5 2 2 2" xfId="1504" xr:uid="{00000000-0005-0000-0000-0000E3050000}"/>
    <cellStyle name="Normal 2 5 2 2 2 2" xfId="1925" xr:uid="{00000000-0005-0000-0000-000088070000}"/>
    <cellStyle name="Normal 2 5 2 2 2 2 2" xfId="2764" xr:uid="{00000000-0005-0000-0000-0000CF0A0000}"/>
    <cellStyle name="Normal 2 5 2 2 2 2 2 2" xfId="4454" xr:uid="{00000000-0005-0000-0000-000069110000}"/>
    <cellStyle name="Normal 2 5 2 2 2 2 2 2 2" xfId="14527" xr:uid="{00000000-0005-0000-0000-0000C2380000}"/>
    <cellStyle name="Normal 2 5 2 2 2 2 2 2 2 3" xfId="29625" xr:uid="{00000000-0005-0000-0000-0000BC730000}"/>
    <cellStyle name="Normal 2 5 2 2 2 2 2 2 3" xfId="9507" xr:uid="{00000000-0005-0000-0000-000026250000}"/>
    <cellStyle name="Normal 2 5 2 2 2 2 2 2 3 3" xfId="24608" xr:uid="{00000000-0005-0000-0000-000023600000}"/>
    <cellStyle name="Normal 2 5 2 2 2 2 2 2 5" xfId="19595" xr:uid="{00000000-0005-0000-0000-00008E4C0000}"/>
    <cellStyle name="Normal 2 5 2 2 2 2 2 3" xfId="6146" xr:uid="{00000000-0005-0000-0000-000005180000}"/>
    <cellStyle name="Normal 2 5 2 2 2 2 2 3 2" xfId="16198" xr:uid="{00000000-0005-0000-0000-0000493F0000}"/>
    <cellStyle name="Normal 2 5 2 2 2 2 2 3 2 3" xfId="31296" xr:uid="{00000000-0005-0000-0000-0000437A0000}"/>
    <cellStyle name="Normal 2 5 2 2 2 2 2 3 3" xfId="11178" xr:uid="{00000000-0005-0000-0000-0000AD2B0000}"/>
    <cellStyle name="Normal 2 5 2 2 2 2 2 3 3 3" xfId="26279" xr:uid="{00000000-0005-0000-0000-0000AA660000}"/>
    <cellStyle name="Normal 2 5 2 2 2 2 2 3 5" xfId="21266" xr:uid="{00000000-0005-0000-0000-000015530000}"/>
    <cellStyle name="Normal 2 5 2 2 2 2 2 4" xfId="12856" xr:uid="{00000000-0005-0000-0000-00003B320000}"/>
    <cellStyle name="Normal 2 5 2 2 2 2 2 4 3" xfId="27954" xr:uid="{00000000-0005-0000-0000-0000356D0000}"/>
    <cellStyle name="Normal 2 5 2 2 2 2 2 5" xfId="7835" xr:uid="{00000000-0005-0000-0000-00009E1E0000}"/>
    <cellStyle name="Normal 2 5 2 2 2 2 2 5 3" xfId="22937" xr:uid="{00000000-0005-0000-0000-00009C590000}"/>
    <cellStyle name="Normal 2 5 2 2 2 2 2 7" xfId="17924" xr:uid="{00000000-0005-0000-0000-000007460000}"/>
    <cellStyle name="Normal 2 5 2 2 2 2 3" xfId="3617" xr:uid="{00000000-0005-0000-0000-0000240E0000}"/>
    <cellStyle name="Normal 2 5 2 2 2 2 3 2" xfId="13691" xr:uid="{00000000-0005-0000-0000-00007E350000}"/>
    <cellStyle name="Normal 2 5 2 2 2 2 3 2 3" xfId="28789" xr:uid="{00000000-0005-0000-0000-000078700000}"/>
    <cellStyle name="Normal 2 5 2 2 2 2 3 3" xfId="8671" xr:uid="{00000000-0005-0000-0000-0000E2210000}"/>
    <cellStyle name="Normal 2 5 2 2 2 2 3 3 3" xfId="23772" xr:uid="{00000000-0005-0000-0000-0000DF5C0000}"/>
    <cellStyle name="Normal 2 5 2 2 2 2 3 5" xfId="18759" xr:uid="{00000000-0005-0000-0000-00004A490000}"/>
    <cellStyle name="Normal 2 5 2 2 2 2 4" xfId="5310" xr:uid="{00000000-0005-0000-0000-0000C1140000}"/>
    <cellStyle name="Normal 2 5 2 2 2 2 4 2" xfId="15362" xr:uid="{00000000-0005-0000-0000-0000053C0000}"/>
    <cellStyle name="Normal 2 5 2 2 2 2 4 2 3" xfId="30460" xr:uid="{00000000-0005-0000-0000-0000FF760000}"/>
    <cellStyle name="Normal 2 5 2 2 2 2 4 3" xfId="10342" xr:uid="{00000000-0005-0000-0000-000069280000}"/>
    <cellStyle name="Normal 2 5 2 2 2 2 4 3 3" xfId="25443" xr:uid="{00000000-0005-0000-0000-000066630000}"/>
    <cellStyle name="Normal 2 5 2 2 2 2 4 5" xfId="20430" xr:uid="{00000000-0005-0000-0000-0000D14F0000}"/>
    <cellStyle name="Normal 2 5 2 2 2 2 5" xfId="12020" xr:uid="{00000000-0005-0000-0000-0000F72E0000}"/>
    <cellStyle name="Normal 2 5 2 2 2 2 5 3" xfId="27118" xr:uid="{00000000-0005-0000-0000-0000F1690000}"/>
    <cellStyle name="Normal 2 5 2 2 2 2 6" xfId="6999" xr:uid="{00000000-0005-0000-0000-00005A1B0000}"/>
    <cellStyle name="Normal 2 5 2 2 2 2 6 3" xfId="22101" xr:uid="{00000000-0005-0000-0000-000058560000}"/>
    <cellStyle name="Normal 2 5 2 2 2 2 8" xfId="17088" xr:uid="{00000000-0005-0000-0000-0000C3420000}"/>
    <cellStyle name="Normal 2 5 2 2 2 3" xfId="2346" xr:uid="{00000000-0005-0000-0000-00002D090000}"/>
    <cellStyle name="Normal 2 5 2 2 2 3 2" xfId="4036" xr:uid="{00000000-0005-0000-0000-0000C70F0000}"/>
    <cellStyle name="Normal 2 5 2 2 2 3 2 2" xfId="14109" xr:uid="{00000000-0005-0000-0000-000020370000}"/>
    <cellStyle name="Normal 2 5 2 2 2 3 2 2 3" xfId="29207" xr:uid="{00000000-0005-0000-0000-00001A720000}"/>
    <cellStyle name="Normal 2 5 2 2 2 3 2 3" xfId="9089" xr:uid="{00000000-0005-0000-0000-000084230000}"/>
    <cellStyle name="Normal 2 5 2 2 2 3 2 3 3" xfId="24190" xr:uid="{00000000-0005-0000-0000-0000815E0000}"/>
    <cellStyle name="Normal 2 5 2 2 2 3 2 5" xfId="19177" xr:uid="{00000000-0005-0000-0000-0000EC4A0000}"/>
    <cellStyle name="Normal 2 5 2 2 2 3 3" xfId="5728" xr:uid="{00000000-0005-0000-0000-000063160000}"/>
    <cellStyle name="Normal 2 5 2 2 2 3 3 2" xfId="15780" xr:uid="{00000000-0005-0000-0000-0000A73D0000}"/>
    <cellStyle name="Normal 2 5 2 2 2 3 3 2 3" xfId="30878" xr:uid="{00000000-0005-0000-0000-0000A1780000}"/>
    <cellStyle name="Normal 2 5 2 2 2 3 3 3" xfId="10760" xr:uid="{00000000-0005-0000-0000-00000B2A0000}"/>
    <cellStyle name="Normal 2 5 2 2 2 3 3 3 3" xfId="25861" xr:uid="{00000000-0005-0000-0000-000008650000}"/>
    <cellStyle name="Normal 2 5 2 2 2 3 3 5" xfId="20848" xr:uid="{00000000-0005-0000-0000-000073510000}"/>
    <cellStyle name="Normal 2 5 2 2 2 3 4" xfId="12438" xr:uid="{00000000-0005-0000-0000-000099300000}"/>
    <cellStyle name="Normal 2 5 2 2 2 3 4 3" xfId="27536" xr:uid="{00000000-0005-0000-0000-0000936B0000}"/>
    <cellStyle name="Normal 2 5 2 2 2 3 5" xfId="7417" xr:uid="{00000000-0005-0000-0000-0000FC1C0000}"/>
    <cellStyle name="Normal 2 5 2 2 2 3 5 3" xfId="22519" xr:uid="{00000000-0005-0000-0000-0000FA570000}"/>
    <cellStyle name="Normal 2 5 2 2 2 3 7" xfId="17506" xr:uid="{00000000-0005-0000-0000-000065440000}"/>
    <cellStyle name="Normal 2 5 2 2 2 4" xfId="3199" xr:uid="{00000000-0005-0000-0000-0000820C0000}"/>
    <cellStyle name="Normal 2 5 2 2 2 4 2" xfId="13273" xr:uid="{00000000-0005-0000-0000-0000DC330000}"/>
    <cellStyle name="Normal 2 5 2 2 2 4 2 3" xfId="28371" xr:uid="{00000000-0005-0000-0000-0000D66E0000}"/>
    <cellStyle name="Normal 2 5 2 2 2 4 3" xfId="8253" xr:uid="{00000000-0005-0000-0000-000040200000}"/>
    <cellStyle name="Normal 2 5 2 2 2 4 3 3" xfId="23354" xr:uid="{00000000-0005-0000-0000-00003D5B0000}"/>
    <cellStyle name="Normal 2 5 2 2 2 4 5" xfId="18341" xr:uid="{00000000-0005-0000-0000-0000A8470000}"/>
    <cellStyle name="Normal 2 5 2 2 2 5" xfId="4892" xr:uid="{00000000-0005-0000-0000-00001F130000}"/>
    <cellStyle name="Normal 2 5 2 2 2 5 2" xfId="14944" xr:uid="{00000000-0005-0000-0000-0000633A0000}"/>
    <cellStyle name="Normal 2 5 2 2 2 5 2 3" xfId="30042" xr:uid="{00000000-0005-0000-0000-00005D750000}"/>
    <cellStyle name="Normal 2 5 2 2 2 5 3" xfId="9924" xr:uid="{00000000-0005-0000-0000-0000C7260000}"/>
    <cellStyle name="Normal 2 5 2 2 2 5 3 3" xfId="25025" xr:uid="{00000000-0005-0000-0000-0000C4610000}"/>
    <cellStyle name="Normal 2 5 2 2 2 5 5" xfId="20012" xr:uid="{00000000-0005-0000-0000-00002F4E0000}"/>
    <cellStyle name="Normal 2 5 2 2 2 6" xfId="11602" xr:uid="{00000000-0005-0000-0000-0000552D0000}"/>
    <cellStyle name="Normal 2 5 2 2 2 6 3" xfId="26700" xr:uid="{00000000-0005-0000-0000-00004F680000}"/>
    <cellStyle name="Normal 2 5 2 2 2 7" xfId="6581" xr:uid="{00000000-0005-0000-0000-0000B8190000}"/>
    <cellStyle name="Normal 2 5 2 2 2 7 3" xfId="21683" xr:uid="{00000000-0005-0000-0000-0000B6540000}"/>
    <cellStyle name="Normal 2 5 2 2 2 9" xfId="16670" xr:uid="{00000000-0005-0000-0000-000021410000}"/>
    <cellStyle name="Normal 2 5 2 2 3" xfId="1717" xr:uid="{00000000-0005-0000-0000-0000B8060000}"/>
    <cellStyle name="Normal 2 5 2 2 3 2" xfId="2556" xr:uid="{00000000-0005-0000-0000-0000FF090000}"/>
    <cellStyle name="Normal 2 5 2 2 3 2 2" xfId="4246" xr:uid="{00000000-0005-0000-0000-000099100000}"/>
    <cellStyle name="Normal 2 5 2 2 3 2 2 2" xfId="14319" xr:uid="{00000000-0005-0000-0000-0000F2370000}"/>
    <cellStyle name="Normal 2 5 2 2 3 2 2 2 3" xfId="29417" xr:uid="{00000000-0005-0000-0000-0000EC720000}"/>
    <cellStyle name="Normal 2 5 2 2 3 2 2 3" xfId="9299" xr:uid="{00000000-0005-0000-0000-000056240000}"/>
    <cellStyle name="Normal 2 5 2 2 3 2 2 3 3" xfId="24400" xr:uid="{00000000-0005-0000-0000-0000535F0000}"/>
    <cellStyle name="Normal 2 5 2 2 3 2 2 5" xfId="19387" xr:uid="{00000000-0005-0000-0000-0000BE4B0000}"/>
    <cellStyle name="Normal 2 5 2 2 3 2 3" xfId="5938" xr:uid="{00000000-0005-0000-0000-000035170000}"/>
    <cellStyle name="Normal 2 5 2 2 3 2 3 2" xfId="15990" xr:uid="{00000000-0005-0000-0000-0000793E0000}"/>
    <cellStyle name="Normal 2 5 2 2 3 2 3 2 3" xfId="31088" xr:uid="{00000000-0005-0000-0000-000073790000}"/>
    <cellStyle name="Normal 2 5 2 2 3 2 3 3" xfId="10970" xr:uid="{00000000-0005-0000-0000-0000DD2A0000}"/>
    <cellStyle name="Normal 2 5 2 2 3 2 3 3 3" xfId="26071" xr:uid="{00000000-0005-0000-0000-0000DA650000}"/>
    <cellStyle name="Normal 2 5 2 2 3 2 3 5" xfId="21058" xr:uid="{00000000-0005-0000-0000-000045520000}"/>
    <cellStyle name="Normal 2 5 2 2 3 2 4" xfId="12648" xr:uid="{00000000-0005-0000-0000-00006B310000}"/>
    <cellStyle name="Normal 2 5 2 2 3 2 4 3" xfId="27746" xr:uid="{00000000-0005-0000-0000-0000656C0000}"/>
    <cellStyle name="Normal 2 5 2 2 3 2 5" xfId="7627" xr:uid="{00000000-0005-0000-0000-0000CE1D0000}"/>
    <cellStyle name="Normal 2 5 2 2 3 2 5 3" xfId="22729" xr:uid="{00000000-0005-0000-0000-0000CC580000}"/>
    <cellStyle name="Normal 2 5 2 2 3 2 7" xfId="17716" xr:uid="{00000000-0005-0000-0000-000037450000}"/>
    <cellStyle name="Normal 2 5 2 2 3 3" xfId="3409" xr:uid="{00000000-0005-0000-0000-0000540D0000}"/>
    <cellStyle name="Normal 2 5 2 2 3 3 2" xfId="13483" xr:uid="{00000000-0005-0000-0000-0000AE340000}"/>
    <cellStyle name="Normal 2 5 2 2 3 3 2 3" xfId="28581" xr:uid="{00000000-0005-0000-0000-0000A86F0000}"/>
    <cellStyle name="Normal 2 5 2 2 3 3 3" xfId="8463" xr:uid="{00000000-0005-0000-0000-000012210000}"/>
    <cellStyle name="Normal 2 5 2 2 3 3 3 3" xfId="23564" xr:uid="{00000000-0005-0000-0000-00000F5C0000}"/>
    <cellStyle name="Normal 2 5 2 2 3 3 5" xfId="18551" xr:uid="{00000000-0005-0000-0000-00007A480000}"/>
    <cellStyle name="Normal 2 5 2 2 3 4" xfId="5102" xr:uid="{00000000-0005-0000-0000-0000F1130000}"/>
    <cellStyle name="Normal 2 5 2 2 3 4 2" xfId="15154" xr:uid="{00000000-0005-0000-0000-0000353B0000}"/>
    <cellStyle name="Normal 2 5 2 2 3 4 2 3" xfId="30252" xr:uid="{00000000-0005-0000-0000-00002F760000}"/>
    <cellStyle name="Normal 2 5 2 2 3 4 3" xfId="10134" xr:uid="{00000000-0005-0000-0000-000099270000}"/>
    <cellStyle name="Normal 2 5 2 2 3 4 3 3" xfId="25235" xr:uid="{00000000-0005-0000-0000-000096620000}"/>
    <cellStyle name="Normal 2 5 2 2 3 4 5" xfId="20222" xr:uid="{00000000-0005-0000-0000-0000014F0000}"/>
    <cellStyle name="Normal 2 5 2 2 3 5" xfId="11812" xr:uid="{00000000-0005-0000-0000-0000272E0000}"/>
    <cellStyle name="Normal 2 5 2 2 3 5 3" xfId="26910" xr:uid="{00000000-0005-0000-0000-000021690000}"/>
    <cellStyle name="Normal 2 5 2 2 3 6" xfId="6791" xr:uid="{00000000-0005-0000-0000-00008A1A0000}"/>
    <cellStyle name="Normal 2 5 2 2 3 6 3" xfId="21893" xr:uid="{00000000-0005-0000-0000-000088550000}"/>
    <cellStyle name="Normal 2 5 2 2 3 8" xfId="16880" xr:uid="{00000000-0005-0000-0000-0000F3410000}"/>
    <cellStyle name="Normal 2 5 2 2 4" xfId="2138" xr:uid="{00000000-0005-0000-0000-00005D080000}"/>
    <cellStyle name="Normal 2 5 2 2 4 2" xfId="3828" xr:uid="{00000000-0005-0000-0000-0000F70E0000}"/>
    <cellStyle name="Normal 2 5 2 2 4 2 2" xfId="13901" xr:uid="{00000000-0005-0000-0000-000050360000}"/>
    <cellStyle name="Normal 2 5 2 2 4 2 2 3" xfId="28999" xr:uid="{00000000-0005-0000-0000-00004A710000}"/>
    <cellStyle name="Normal 2 5 2 2 4 2 3" xfId="8881" xr:uid="{00000000-0005-0000-0000-0000B4220000}"/>
    <cellStyle name="Normal 2 5 2 2 4 2 3 3" xfId="23982" xr:uid="{00000000-0005-0000-0000-0000B15D0000}"/>
    <cellStyle name="Normal 2 5 2 2 4 2 5" xfId="18969" xr:uid="{00000000-0005-0000-0000-00001C4A0000}"/>
    <cellStyle name="Normal 2 5 2 2 4 3" xfId="5520" xr:uid="{00000000-0005-0000-0000-000093150000}"/>
    <cellStyle name="Normal 2 5 2 2 4 3 2" xfId="15572" xr:uid="{00000000-0005-0000-0000-0000D73C0000}"/>
    <cellStyle name="Normal 2 5 2 2 4 3 2 3" xfId="30670" xr:uid="{00000000-0005-0000-0000-0000D1770000}"/>
    <cellStyle name="Normal 2 5 2 2 4 3 3" xfId="10552" xr:uid="{00000000-0005-0000-0000-00003B290000}"/>
    <cellStyle name="Normal 2 5 2 2 4 3 3 3" xfId="25653" xr:uid="{00000000-0005-0000-0000-000038640000}"/>
    <cellStyle name="Normal 2 5 2 2 4 3 5" xfId="20640" xr:uid="{00000000-0005-0000-0000-0000A3500000}"/>
    <cellStyle name="Normal 2 5 2 2 4 4" xfId="12230" xr:uid="{00000000-0005-0000-0000-0000C92F0000}"/>
    <cellStyle name="Normal 2 5 2 2 4 4 3" xfId="27328" xr:uid="{00000000-0005-0000-0000-0000C36A0000}"/>
    <cellStyle name="Normal 2 5 2 2 4 5" xfId="7209" xr:uid="{00000000-0005-0000-0000-00002C1C0000}"/>
    <cellStyle name="Normal 2 5 2 2 4 5 3" xfId="22311" xr:uid="{00000000-0005-0000-0000-00002A570000}"/>
    <cellStyle name="Normal 2 5 2 2 4 7" xfId="17298" xr:uid="{00000000-0005-0000-0000-000095430000}"/>
    <cellStyle name="Normal 2 5 2 2 5" xfId="2991" xr:uid="{00000000-0005-0000-0000-0000B20B0000}"/>
    <cellStyle name="Normal 2 5 2 2 5 2" xfId="13065" xr:uid="{00000000-0005-0000-0000-00000C330000}"/>
    <cellStyle name="Normal 2 5 2 2 5 2 3" xfId="28163" xr:uid="{00000000-0005-0000-0000-0000066E0000}"/>
    <cellStyle name="Normal 2 5 2 2 5 3" xfId="8045" xr:uid="{00000000-0005-0000-0000-0000701F0000}"/>
    <cellStyle name="Normal 2 5 2 2 5 3 3" xfId="23146" xr:uid="{00000000-0005-0000-0000-00006D5A0000}"/>
    <cellStyle name="Normal 2 5 2 2 5 5" xfId="18133" xr:uid="{00000000-0005-0000-0000-0000D8460000}"/>
    <cellStyle name="Normal 2 5 2 2 6" xfId="4684" xr:uid="{00000000-0005-0000-0000-00004F120000}"/>
    <cellStyle name="Normal 2 5 2 2 6 2" xfId="14736" xr:uid="{00000000-0005-0000-0000-000093390000}"/>
    <cellStyle name="Normal 2 5 2 2 6 2 3" xfId="29834" xr:uid="{00000000-0005-0000-0000-00008D740000}"/>
    <cellStyle name="Normal 2 5 2 2 6 3" xfId="9716" xr:uid="{00000000-0005-0000-0000-0000F7250000}"/>
    <cellStyle name="Normal 2 5 2 2 6 3 3" xfId="24817" xr:uid="{00000000-0005-0000-0000-0000F4600000}"/>
    <cellStyle name="Normal 2 5 2 2 6 5" xfId="19804" xr:uid="{00000000-0005-0000-0000-00005F4D0000}"/>
    <cellStyle name="Normal 2 5 2 2 7" xfId="11394" xr:uid="{00000000-0005-0000-0000-0000852C0000}"/>
    <cellStyle name="Normal 2 5 2 2 7 3" xfId="26492" xr:uid="{00000000-0005-0000-0000-00007F670000}"/>
    <cellStyle name="Normal 2 5 2 2 8" xfId="6373" xr:uid="{00000000-0005-0000-0000-0000E8180000}"/>
    <cellStyle name="Normal 2 5 2 2 8 3" xfId="21475" xr:uid="{00000000-0005-0000-0000-0000E6530000}"/>
    <cellStyle name="Normal 2 5 2 3" xfId="1400" xr:uid="{00000000-0005-0000-0000-00007B050000}"/>
    <cellStyle name="Normal 2 5 2 3 2" xfId="1821" xr:uid="{00000000-0005-0000-0000-000020070000}"/>
    <cellStyle name="Normal 2 5 2 3 2 2" xfId="2660" xr:uid="{00000000-0005-0000-0000-0000670A0000}"/>
    <cellStyle name="Normal 2 5 2 3 2 2 2" xfId="4350" xr:uid="{00000000-0005-0000-0000-000001110000}"/>
    <cellStyle name="Normal 2 5 2 3 2 2 2 2" xfId="14423" xr:uid="{00000000-0005-0000-0000-00005A380000}"/>
    <cellStyle name="Normal 2 5 2 3 2 2 2 2 3" xfId="29521" xr:uid="{00000000-0005-0000-0000-000054730000}"/>
    <cellStyle name="Normal 2 5 2 3 2 2 2 3" xfId="9403" xr:uid="{00000000-0005-0000-0000-0000BE240000}"/>
    <cellStyle name="Normal 2 5 2 3 2 2 2 3 3" xfId="24504" xr:uid="{00000000-0005-0000-0000-0000BB5F0000}"/>
    <cellStyle name="Normal 2 5 2 3 2 2 2 5" xfId="19491" xr:uid="{00000000-0005-0000-0000-0000264C0000}"/>
    <cellStyle name="Normal 2 5 2 3 2 2 3" xfId="6042" xr:uid="{00000000-0005-0000-0000-00009D170000}"/>
    <cellStyle name="Normal 2 5 2 3 2 2 3 2" xfId="16094" xr:uid="{00000000-0005-0000-0000-0000E13E0000}"/>
    <cellStyle name="Normal 2 5 2 3 2 2 3 2 3" xfId="31192" xr:uid="{00000000-0005-0000-0000-0000DB790000}"/>
    <cellStyle name="Normal 2 5 2 3 2 2 3 3" xfId="11074" xr:uid="{00000000-0005-0000-0000-0000452B0000}"/>
    <cellStyle name="Normal 2 5 2 3 2 2 3 3 3" xfId="26175" xr:uid="{00000000-0005-0000-0000-000042660000}"/>
    <cellStyle name="Normal 2 5 2 3 2 2 3 5" xfId="21162" xr:uid="{00000000-0005-0000-0000-0000AD520000}"/>
    <cellStyle name="Normal 2 5 2 3 2 2 4" xfId="12752" xr:uid="{00000000-0005-0000-0000-0000D3310000}"/>
    <cellStyle name="Normal 2 5 2 3 2 2 4 3" xfId="27850" xr:uid="{00000000-0005-0000-0000-0000CD6C0000}"/>
    <cellStyle name="Normal 2 5 2 3 2 2 5" xfId="7731" xr:uid="{00000000-0005-0000-0000-0000361E0000}"/>
    <cellStyle name="Normal 2 5 2 3 2 2 5 3" xfId="22833" xr:uid="{00000000-0005-0000-0000-000034590000}"/>
    <cellStyle name="Normal 2 5 2 3 2 2 7" xfId="17820" xr:uid="{00000000-0005-0000-0000-00009F450000}"/>
    <cellStyle name="Normal 2 5 2 3 2 3" xfId="3513" xr:uid="{00000000-0005-0000-0000-0000BC0D0000}"/>
    <cellStyle name="Normal 2 5 2 3 2 3 2" xfId="13587" xr:uid="{00000000-0005-0000-0000-000016350000}"/>
    <cellStyle name="Normal 2 5 2 3 2 3 2 3" xfId="28685" xr:uid="{00000000-0005-0000-0000-000010700000}"/>
    <cellStyle name="Normal 2 5 2 3 2 3 3" xfId="8567" xr:uid="{00000000-0005-0000-0000-00007A210000}"/>
    <cellStyle name="Normal 2 5 2 3 2 3 3 3" xfId="23668" xr:uid="{00000000-0005-0000-0000-0000775C0000}"/>
    <cellStyle name="Normal 2 5 2 3 2 3 5" xfId="18655" xr:uid="{00000000-0005-0000-0000-0000E2480000}"/>
    <cellStyle name="Normal 2 5 2 3 2 4" xfId="5206" xr:uid="{00000000-0005-0000-0000-000059140000}"/>
    <cellStyle name="Normal 2 5 2 3 2 4 2" xfId="15258" xr:uid="{00000000-0005-0000-0000-00009D3B0000}"/>
    <cellStyle name="Normal 2 5 2 3 2 4 2 3" xfId="30356" xr:uid="{00000000-0005-0000-0000-000097760000}"/>
    <cellStyle name="Normal 2 5 2 3 2 4 3" xfId="10238" xr:uid="{00000000-0005-0000-0000-000001280000}"/>
    <cellStyle name="Normal 2 5 2 3 2 4 3 3" xfId="25339" xr:uid="{00000000-0005-0000-0000-0000FE620000}"/>
    <cellStyle name="Normal 2 5 2 3 2 4 5" xfId="20326" xr:uid="{00000000-0005-0000-0000-0000694F0000}"/>
    <cellStyle name="Normal 2 5 2 3 2 5" xfId="11916" xr:uid="{00000000-0005-0000-0000-00008F2E0000}"/>
    <cellStyle name="Normal 2 5 2 3 2 5 3" xfId="27014" xr:uid="{00000000-0005-0000-0000-000089690000}"/>
    <cellStyle name="Normal 2 5 2 3 2 6" xfId="6895" xr:uid="{00000000-0005-0000-0000-0000F21A0000}"/>
    <cellStyle name="Normal 2 5 2 3 2 6 3" xfId="21997" xr:uid="{00000000-0005-0000-0000-0000F0550000}"/>
    <cellStyle name="Normal 2 5 2 3 2 8" xfId="16984" xr:uid="{00000000-0005-0000-0000-00005B420000}"/>
    <cellStyle name="Normal 2 5 2 3 3" xfId="2242" xr:uid="{00000000-0005-0000-0000-0000C5080000}"/>
    <cellStyle name="Normal 2 5 2 3 3 2" xfId="3932" xr:uid="{00000000-0005-0000-0000-00005F0F0000}"/>
    <cellStyle name="Normal 2 5 2 3 3 2 2" xfId="14005" xr:uid="{00000000-0005-0000-0000-0000B8360000}"/>
    <cellStyle name="Normal 2 5 2 3 3 2 2 3" xfId="29103" xr:uid="{00000000-0005-0000-0000-0000B2710000}"/>
    <cellStyle name="Normal 2 5 2 3 3 2 3" xfId="8985" xr:uid="{00000000-0005-0000-0000-00001C230000}"/>
    <cellStyle name="Normal 2 5 2 3 3 2 3 3" xfId="24086" xr:uid="{00000000-0005-0000-0000-0000195E0000}"/>
    <cellStyle name="Normal 2 5 2 3 3 2 5" xfId="19073" xr:uid="{00000000-0005-0000-0000-0000844A0000}"/>
    <cellStyle name="Normal 2 5 2 3 3 3" xfId="5624" xr:uid="{00000000-0005-0000-0000-0000FB150000}"/>
    <cellStyle name="Normal 2 5 2 3 3 3 2" xfId="15676" xr:uid="{00000000-0005-0000-0000-00003F3D0000}"/>
    <cellStyle name="Normal 2 5 2 3 3 3 2 3" xfId="30774" xr:uid="{00000000-0005-0000-0000-000039780000}"/>
    <cellStyle name="Normal 2 5 2 3 3 3 3" xfId="10656" xr:uid="{00000000-0005-0000-0000-0000A3290000}"/>
    <cellStyle name="Normal 2 5 2 3 3 3 3 3" xfId="25757" xr:uid="{00000000-0005-0000-0000-0000A0640000}"/>
    <cellStyle name="Normal 2 5 2 3 3 3 5" xfId="20744" xr:uid="{00000000-0005-0000-0000-00000B510000}"/>
    <cellStyle name="Normal 2 5 2 3 3 4" xfId="12334" xr:uid="{00000000-0005-0000-0000-000031300000}"/>
    <cellStyle name="Normal 2 5 2 3 3 4 3" xfId="27432" xr:uid="{00000000-0005-0000-0000-00002B6B0000}"/>
    <cellStyle name="Normal 2 5 2 3 3 5" xfId="7313" xr:uid="{00000000-0005-0000-0000-0000941C0000}"/>
    <cellStyle name="Normal 2 5 2 3 3 5 3" xfId="22415" xr:uid="{00000000-0005-0000-0000-000092570000}"/>
    <cellStyle name="Normal 2 5 2 3 3 7" xfId="17402" xr:uid="{00000000-0005-0000-0000-0000FD430000}"/>
    <cellStyle name="Normal 2 5 2 3 4" xfId="3095" xr:uid="{00000000-0005-0000-0000-00001A0C0000}"/>
    <cellStyle name="Normal 2 5 2 3 4 2" xfId="13169" xr:uid="{00000000-0005-0000-0000-000074330000}"/>
    <cellStyle name="Normal 2 5 2 3 4 2 3" xfId="28267" xr:uid="{00000000-0005-0000-0000-00006E6E0000}"/>
    <cellStyle name="Normal 2 5 2 3 4 3" xfId="8149" xr:uid="{00000000-0005-0000-0000-0000D81F0000}"/>
    <cellStyle name="Normal 2 5 2 3 4 3 3" xfId="23250" xr:uid="{00000000-0005-0000-0000-0000D55A0000}"/>
    <cellStyle name="Normal 2 5 2 3 4 5" xfId="18237" xr:uid="{00000000-0005-0000-0000-000040470000}"/>
    <cellStyle name="Normal 2 5 2 3 5" xfId="4788" xr:uid="{00000000-0005-0000-0000-0000B7120000}"/>
    <cellStyle name="Normal 2 5 2 3 5 2" xfId="14840" xr:uid="{00000000-0005-0000-0000-0000FB390000}"/>
    <cellStyle name="Normal 2 5 2 3 5 2 3" xfId="29938" xr:uid="{00000000-0005-0000-0000-0000F5740000}"/>
    <cellStyle name="Normal 2 5 2 3 5 3" xfId="9820" xr:uid="{00000000-0005-0000-0000-00005F260000}"/>
    <cellStyle name="Normal 2 5 2 3 5 3 3" xfId="24921" xr:uid="{00000000-0005-0000-0000-00005C610000}"/>
    <cellStyle name="Normal 2 5 2 3 5 5" xfId="19908" xr:uid="{00000000-0005-0000-0000-0000C74D0000}"/>
    <cellStyle name="Normal 2 5 2 3 6" xfId="11498" xr:uid="{00000000-0005-0000-0000-0000ED2C0000}"/>
    <cellStyle name="Normal 2 5 2 3 6 3" xfId="26596" xr:uid="{00000000-0005-0000-0000-0000E7670000}"/>
    <cellStyle name="Normal 2 5 2 3 7" xfId="6477" xr:uid="{00000000-0005-0000-0000-000050190000}"/>
    <cellStyle name="Normal 2 5 2 3 7 3" xfId="21579" xr:uid="{00000000-0005-0000-0000-00004E540000}"/>
    <cellStyle name="Normal 2 5 2 3 9" xfId="16566" xr:uid="{00000000-0005-0000-0000-0000B9400000}"/>
    <cellStyle name="Normal 2 5 2 4" xfId="1613" xr:uid="{00000000-0005-0000-0000-000050060000}"/>
    <cellStyle name="Normal 2 5 2 4 2" xfId="2452" xr:uid="{00000000-0005-0000-0000-000097090000}"/>
    <cellStyle name="Normal 2 5 2 4 2 2" xfId="4142" xr:uid="{00000000-0005-0000-0000-000031100000}"/>
    <cellStyle name="Normal 2 5 2 4 2 2 2" xfId="14215" xr:uid="{00000000-0005-0000-0000-00008A370000}"/>
    <cellStyle name="Normal 2 5 2 4 2 2 2 3" xfId="29313" xr:uid="{00000000-0005-0000-0000-000084720000}"/>
    <cellStyle name="Normal 2 5 2 4 2 2 3" xfId="9195" xr:uid="{00000000-0005-0000-0000-0000EE230000}"/>
    <cellStyle name="Normal 2 5 2 4 2 2 3 3" xfId="24296" xr:uid="{00000000-0005-0000-0000-0000EB5E0000}"/>
    <cellStyle name="Normal 2 5 2 4 2 2 5" xfId="19283" xr:uid="{00000000-0005-0000-0000-0000564B0000}"/>
    <cellStyle name="Normal 2 5 2 4 2 3" xfId="5834" xr:uid="{00000000-0005-0000-0000-0000CD160000}"/>
    <cellStyle name="Normal 2 5 2 4 2 3 2" xfId="15886" xr:uid="{00000000-0005-0000-0000-0000113E0000}"/>
    <cellStyle name="Normal 2 5 2 4 2 3 2 3" xfId="30984" xr:uid="{00000000-0005-0000-0000-00000B790000}"/>
    <cellStyle name="Normal 2 5 2 4 2 3 3" xfId="10866" xr:uid="{00000000-0005-0000-0000-0000752A0000}"/>
    <cellStyle name="Normal 2 5 2 4 2 3 3 3" xfId="25967" xr:uid="{00000000-0005-0000-0000-000072650000}"/>
    <cellStyle name="Normal 2 5 2 4 2 3 5" xfId="20954" xr:uid="{00000000-0005-0000-0000-0000DD510000}"/>
    <cellStyle name="Normal 2 5 2 4 2 4" xfId="12544" xr:uid="{00000000-0005-0000-0000-000003310000}"/>
    <cellStyle name="Normal 2 5 2 4 2 4 3" xfId="27642" xr:uid="{00000000-0005-0000-0000-0000FD6B0000}"/>
    <cellStyle name="Normal 2 5 2 4 2 5" xfId="7523" xr:uid="{00000000-0005-0000-0000-0000661D0000}"/>
    <cellStyle name="Normal 2 5 2 4 2 5 3" xfId="22625" xr:uid="{00000000-0005-0000-0000-000064580000}"/>
    <cellStyle name="Normal 2 5 2 4 2 7" xfId="17612" xr:uid="{00000000-0005-0000-0000-0000CF440000}"/>
    <cellStyle name="Normal 2 5 2 4 3" xfId="3305" xr:uid="{00000000-0005-0000-0000-0000EC0C0000}"/>
    <cellStyle name="Normal 2 5 2 4 3 2" xfId="13379" xr:uid="{00000000-0005-0000-0000-000046340000}"/>
    <cellStyle name="Normal 2 5 2 4 3 2 3" xfId="28477" xr:uid="{00000000-0005-0000-0000-0000406F0000}"/>
    <cellStyle name="Normal 2 5 2 4 3 3" xfId="8359" xr:uid="{00000000-0005-0000-0000-0000AA200000}"/>
    <cellStyle name="Normal 2 5 2 4 3 3 3" xfId="23460" xr:uid="{00000000-0005-0000-0000-0000A75B0000}"/>
    <cellStyle name="Normal 2 5 2 4 3 5" xfId="18447" xr:uid="{00000000-0005-0000-0000-000012480000}"/>
    <cellStyle name="Normal 2 5 2 4 4" xfId="4998" xr:uid="{00000000-0005-0000-0000-000089130000}"/>
    <cellStyle name="Normal 2 5 2 4 4 2" xfId="15050" xr:uid="{00000000-0005-0000-0000-0000CD3A0000}"/>
    <cellStyle name="Normal 2 5 2 4 4 2 3" xfId="30148" xr:uid="{00000000-0005-0000-0000-0000C7750000}"/>
    <cellStyle name="Normal 2 5 2 4 4 3" xfId="10030" xr:uid="{00000000-0005-0000-0000-000031270000}"/>
    <cellStyle name="Normal 2 5 2 4 4 3 3" xfId="25131" xr:uid="{00000000-0005-0000-0000-00002E620000}"/>
    <cellStyle name="Normal 2 5 2 4 4 5" xfId="20118" xr:uid="{00000000-0005-0000-0000-0000994E0000}"/>
    <cellStyle name="Normal 2 5 2 4 5" xfId="11708" xr:uid="{00000000-0005-0000-0000-0000BF2D0000}"/>
    <cellStyle name="Normal 2 5 2 4 5 3" xfId="26806" xr:uid="{00000000-0005-0000-0000-0000B9680000}"/>
    <cellStyle name="Normal 2 5 2 4 6" xfId="6687" xr:uid="{00000000-0005-0000-0000-0000221A0000}"/>
    <cellStyle name="Normal 2 5 2 4 6 3" xfId="21789" xr:uid="{00000000-0005-0000-0000-000020550000}"/>
    <cellStyle name="Normal 2 5 2 4 8" xfId="16776" xr:uid="{00000000-0005-0000-0000-00008B410000}"/>
    <cellStyle name="Normal 2 5 2 5" xfId="2034" xr:uid="{00000000-0005-0000-0000-0000F5070000}"/>
    <cellStyle name="Normal 2 5 2 5 2" xfId="3724" xr:uid="{00000000-0005-0000-0000-00008F0E0000}"/>
    <cellStyle name="Normal 2 5 2 5 2 2" xfId="13797" xr:uid="{00000000-0005-0000-0000-0000E8350000}"/>
    <cellStyle name="Normal 2 5 2 5 2 2 3" xfId="28895" xr:uid="{00000000-0005-0000-0000-0000E2700000}"/>
    <cellStyle name="Normal 2 5 2 5 2 3" xfId="8777" xr:uid="{00000000-0005-0000-0000-00004C220000}"/>
    <cellStyle name="Normal 2 5 2 5 2 3 3" xfId="23878" xr:uid="{00000000-0005-0000-0000-0000495D0000}"/>
    <cellStyle name="Normal 2 5 2 5 2 5" xfId="18865" xr:uid="{00000000-0005-0000-0000-0000B4490000}"/>
    <cellStyle name="Normal 2 5 2 5 3" xfId="5416" xr:uid="{00000000-0005-0000-0000-00002B150000}"/>
    <cellStyle name="Normal 2 5 2 5 3 2" xfId="15468" xr:uid="{00000000-0005-0000-0000-00006F3C0000}"/>
    <cellStyle name="Normal 2 5 2 5 3 2 3" xfId="30566" xr:uid="{00000000-0005-0000-0000-000069770000}"/>
    <cellStyle name="Normal 2 5 2 5 3 3" xfId="10448" xr:uid="{00000000-0005-0000-0000-0000D3280000}"/>
    <cellStyle name="Normal 2 5 2 5 3 3 3" xfId="25549" xr:uid="{00000000-0005-0000-0000-0000D0630000}"/>
    <cellStyle name="Normal 2 5 2 5 3 5" xfId="20536" xr:uid="{00000000-0005-0000-0000-00003B500000}"/>
    <cellStyle name="Normal 2 5 2 5 4" xfId="12126" xr:uid="{00000000-0005-0000-0000-0000612F0000}"/>
    <cellStyle name="Normal 2 5 2 5 4 3" xfId="27224" xr:uid="{00000000-0005-0000-0000-00005B6A0000}"/>
    <cellStyle name="Normal 2 5 2 5 5" xfId="7105" xr:uid="{00000000-0005-0000-0000-0000C41B0000}"/>
    <cellStyle name="Normal 2 5 2 5 5 3" xfId="22207" xr:uid="{00000000-0005-0000-0000-0000C2560000}"/>
    <cellStyle name="Normal 2 5 2 5 7" xfId="17194" xr:uid="{00000000-0005-0000-0000-00002D430000}"/>
    <cellStyle name="Normal 2 5 2 6" xfId="2887" xr:uid="{00000000-0005-0000-0000-00004A0B0000}"/>
    <cellStyle name="Normal 2 5 2 6 2" xfId="12961" xr:uid="{00000000-0005-0000-0000-0000A4320000}"/>
    <cellStyle name="Normal 2 5 2 6 2 3" xfId="28059" xr:uid="{00000000-0005-0000-0000-00009E6D0000}"/>
    <cellStyle name="Normal 2 5 2 6 3" xfId="7941" xr:uid="{00000000-0005-0000-0000-0000081F0000}"/>
    <cellStyle name="Normal 2 5 2 6 3 3" xfId="23042" xr:uid="{00000000-0005-0000-0000-0000055A0000}"/>
    <cellStyle name="Normal 2 5 2 6 5" xfId="18029" xr:uid="{00000000-0005-0000-0000-000070460000}"/>
    <cellStyle name="Normal 2 5 2 7" xfId="4580" xr:uid="{00000000-0005-0000-0000-0000E7110000}"/>
    <cellStyle name="Normal 2 5 2 7 2" xfId="14632" xr:uid="{00000000-0005-0000-0000-00002B390000}"/>
    <cellStyle name="Normal 2 5 2 7 2 3" xfId="29730" xr:uid="{00000000-0005-0000-0000-000025740000}"/>
    <cellStyle name="Normal 2 5 2 7 3" xfId="9612" xr:uid="{00000000-0005-0000-0000-00008F250000}"/>
    <cellStyle name="Normal 2 5 2 7 3 3" xfId="24713" xr:uid="{00000000-0005-0000-0000-00008C600000}"/>
    <cellStyle name="Normal 2 5 2 7 5" xfId="19700" xr:uid="{00000000-0005-0000-0000-0000F74C0000}"/>
    <cellStyle name="Normal 2 5 2 8" xfId="11290" xr:uid="{00000000-0005-0000-0000-00001D2C0000}"/>
    <cellStyle name="Normal 2 5 2 8 3" xfId="26388" xr:uid="{00000000-0005-0000-0000-000017670000}"/>
    <cellStyle name="Normal 2 5 2 9" xfId="6269" xr:uid="{00000000-0005-0000-0000-000080180000}"/>
    <cellStyle name="Normal 2 5 2 9 3" xfId="21371" xr:uid="{00000000-0005-0000-0000-00007E530000}"/>
    <cellStyle name="Normal 2 5 3" xfId="1233" xr:uid="{00000000-0005-0000-0000-0000D4040000}"/>
    <cellStyle name="Normal 2 5 3 10" xfId="16410" xr:uid="{00000000-0005-0000-0000-00001D400000}"/>
    <cellStyle name="Normal 2 5 3 2" xfId="1452" xr:uid="{00000000-0005-0000-0000-0000AF050000}"/>
    <cellStyle name="Normal 2 5 3 2 2" xfId="1873" xr:uid="{00000000-0005-0000-0000-000054070000}"/>
    <cellStyle name="Normal 2 5 3 2 2 2" xfId="2712" xr:uid="{00000000-0005-0000-0000-00009B0A0000}"/>
    <cellStyle name="Normal 2 5 3 2 2 2 2" xfId="4402" xr:uid="{00000000-0005-0000-0000-000035110000}"/>
    <cellStyle name="Normal 2 5 3 2 2 2 2 2" xfId="14475" xr:uid="{00000000-0005-0000-0000-00008E380000}"/>
    <cellStyle name="Normal 2 5 3 2 2 2 2 2 3" xfId="29573" xr:uid="{00000000-0005-0000-0000-000088730000}"/>
    <cellStyle name="Normal 2 5 3 2 2 2 2 3" xfId="9455" xr:uid="{00000000-0005-0000-0000-0000F2240000}"/>
    <cellStyle name="Normal 2 5 3 2 2 2 2 3 3" xfId="24556" xr:uid="{00000000-0005-0000-0000-0000EF5F0000}"/>
    <cellStyle name="Normal 2 5 3 2 2 2 2 5" xfId="19543" xr:uid="{00000000-0005-0000-0000-00005A4C0000}"/>
    <cellStyle name="Normal 2 5 3 2 2 2 3" xfId="6094" xr:uid="{00000000-0005-0000-0000-0000D1170000}"/>
    <cellStyle name="Normal 2 5 3 2 2 2 3 2" xfId="16146" xr:uid="{00000000-0005-0000-0000-0000153F0000}"/>
    <cellStyle name="Normal 2 5 3 2 2 2 3 2 3" xfId="31244" xr:uid="{00000000-0005-0000-0000-00000F7A0000}"/>
    <cellStyle name="Normal 2 5 3 2 2 2 3 3" xfId="11126" xr:uid="{00000000-0005-0000-0000-0000792B0000}"/>
    <cellStyle name="Normal 2 5 3 2 2 2 3 3 3" xfId="26227" xr:uid="{00000000-0005-0000-0000-000076660000}"/>
    <cellStyle name="Normal 2 5 3 2 2 2 3 5" xfId="21214" xr:uid="{00000000-0005-0000-0000-0000E1520000}"/>
    <cellStyle name="Normal 2 5 3 2 2 2 4" xfId="12804" xr:uid="{00000000-0005-0000-0000-000007320000}"/>
    <cellStyle name="Normal 2 5 3 2 2 2 4 3" xfId="27902" xr:uid="{00000000-0005-0000-0000-0000016D0000}"/>
    <cellStyle name="Normal 2 5 3 2 2 2 5" xfId="7783" xr:uid="{00000000-0005-0000-0000-00006A1E0000}"/>
    <cellStyle name="Normal 2 5 3 2 2 2 5 3" xfId="22885" xr:uid="{00000000-0005-0000-0000-000068590000}"/>
    <cellStyle name="Normal 2 5 3 2 2 2 7" xfId="17872" xr:uid="{00000000-0005-0000-0000-0000D3450000}"/>
    <cellStyle name="Normal 2 5 3 2 2 3" xfId="3565" xr:uid="{00000000-0005-0000-0000-0000F00D0000}"/>
    <cellStyle name="Normal 2 5 3 2 2 3 2" xfId="13639" xr:uid="{00000000-0005-0000-0000-00004A350000}"/>
    <cellStyle name="Normal 2 5 3 2 2 3 2 3" xfId="28737" xr:uid="{00000000-0005-0000-0000-000044700000}"/>
    <cellStyle name="Normal 2 5 3 2 2 3 3" xfId="8619" xr:uid="{00000000-0005-0000-0000-0000AE210000}"/>
    <cellStyle name="Normal 2 5 3 2 2 3 3 3" xfId="23720" xr:uid="{00000000-0005-0000-0000-0000AB5C0000}"/>
    <cellStyle name="Normal 2 5 3 2 2 3 5" xfId="18707" xr:uid="{00000000-0005-0000-0000-000016490000}"/>
    <cellStyle name="Normal 2 5 3 2 2 4" xfId="5258" xr:uid="{00000000-0005-0000-0000-00008D140000}"/>
    <cellStyle name="Normal 2 5 3 2 2 4 2" xfId="15310" xr:uid="{00000000-0005-0000-0000-0000D13B0000}"/>
    <cellStyle name="Normal 2 5 3 2 2 4 2 3" xfId="30408" xr:uid="{00000000-0005-0000-0000-0000CB760000}"/>
    <cellStyle name="Normal 2 5 3 2 2 4 3" xfId="10290" xr:uid="{00000000-0005-0000-0000-000035280000}"/>
    <cellStyle name="Normal 2 5 3 2 2 4 3 3" xfId="25391" xr:uid="{00000000-0005-0000-0000-000032630000}"/>
    <cellStyle name="Normal 2 5 3 2 2 4 5" xfId="20378" xr:uid="{00000000-0005-0000-0000-00009D4F0000}"/>
    <cellStyle name="Normal 2 5 3 2 2 5" xfId="11968" xr:uid="{00000000-0005-0000-0000-0000C32E0000}"/>
    <cellStyle name="Normal 2 5 3 2 2 5 3" xfId="27066" xr:uid="{00000000-0005-0000-0000-0000BD690000}"/>
    <cellStyle name="Normal 2 5 3 2 2 6" xfId="6947" xr:uid="{00000000-0005-0000-0000-0000261B0000}"/>
    <cellStyle name="Normal 2 5 3 2 2 6 3" xfId="22049" xr:uid="{00000000-0005-0000-0000-000024560000}"/>
    <cellStyle name="Normal 2 5 3 2 2 8" xfId="17036" xr:uid="{00000000-0005-0000-0000-00008F420000}"/>
    <cellStyle name="Normal 2 5 3 2 3" xfId="2294" xr:uid="{00000000-0005-0000-0000-0000F9080000}"/>
    <cellStyle name="Normal 2 5 3 2 3 2" xfId="3984" xr:uid="{00000000-0005-0000-0000-0000930F0000}"/>
    <cellStyle name="Normal 2 5 3 2 3 2 2" xfId="14057" xr:uid="{00000000-0005-0000-0000-0000EC360000}"/>
    <cellStyle name="Normal 2 5 3 2 3 2 2 3" xfId="29155" xr:uid="{00000000-0005-0000-0000-0000E6710000}"/>
    <cellStyle name="Normal 2 5 3 2 3 2 3" xfId="9037" xr:uid="{00000000-0005-0000-0000-000050230000}"/>
    <cellStyle name="Normal 2 5 3 2 3 2 3 3" xfId="24138" xr:uid="{00000000-0005-0000-0000-00004D5E0000}"/>
    <cellStyle name="Normal 2 5 3 2 3 2 5" xfId="19125" xr:uid="{00000000-0005-0000-0000-0000B84A0000}"/>
    <cellStyle name="Normal 2 5 3 2 3 3" xfId="5676" xr:uid="{00000000-0005-0000-0000-00002F160000}"/>
    <cellStyle name="Normal 2 5 3 2 3 3 2" xfId="15728" xr:uid="{00000000-0005-0000-0000-0000733D0000}"/>
    <cellStyle name="Normal 2 5 3 2 3 3 2 3" xfId="30826" xr:uid="{00000000-0005-0000-0000-00006D780000}"/>
    <cellStyle name="Normal 2 5 3 2 3 3 3" xfId="10708" xr:uid="{00000000-0005-0000-0000-0000D7290000}"/>
    <cellStyle name="Normal 2 5 3 2 3 3 3 3" xfId="25809" xr:uid="{00000000-0005-0000-0000-0000D4640000}"/>
    <cellStyle name="Normal 2 5 3 2 3 3 5" xfId="20796" xr:uid="{00000000-0005-0000-0000-00003F510000}"/>
    <cellStyle name="Normal 2 5 3 2 3 4" xfId="12386" xr:uid="{00000000-0005-0000-0000-000065300000}"/>
    <cellStyle name="Normal 2 5 3 2 3 4 3" xfId="27484" xr:uid="{00000000-0005-0000-0000-00005F6B0000}"/>
    <cellStyle name="Normal 2 5 3 2 3 5" xfId="7365" xr:uid="{00000000-0005-0000-0000-0000C81C0000}"/>
    <cellStyle name="Normal 2 5 3 2 3 5 3" xfId="22467" xr:uid="{00000000-0005-0000-0000-0000C6570000}"/>
    <cellStyle name="Normal 2 5 3 2 3 7" xfId="17454" xr:uid="{00000000-0005-0000-0000-000031440000}"/>
    <cellStyle name="Normal 2 5 3 2 4" xfId="3147" xr:uid="{00000000-0005-0000-0000-00004E0C0000}"/>
    <cellStyle name="Normal 2 5 3 2 4 2" xfId="13221" xr:uid="{00000000-0005-0000-0000-0000A8330000}"/>
    <cellStyle name="Normal 2 5 3 2 4 2 3" xfId="28319" xr:uid="{00000000-0005-0000-0000-0000A26E0000}"/>
    <cellStyle name="Normal 2 5 3 2 4 3" xfId="8201" xr:uid="{00000000-0005-0000-0000-00000C200000}"/>
    <cellStyle name="Normal 2 5 3 2 4 3 3" xfId="23302" xr:uid="{00000000-0005-0000-0000-0000095B0000}"/>
    <cellStyle name="Normal 2 5 3 2 4 5" xfId="18289" xr:uid="{00000000-0005-0000-0000-000074470000}"/>
    <cellStyle name="Normal 2 5 3 2 5" xfId="4840" xr:uid="{00000000-0005-0000-0000-0000EB120000}"/>
    <cellStyle name="Normal 2 5 3 2 5 2" xfId="14892" xr:uid="{00000000-0005-0000-0000-00002F3A0000}"/>
    <cellStyle name="Normal 2 5 3 2 5 2 3" xfId="29990" xr:uid="{00000000-0005-0000-0000-000029750000}"/>
    <cellStyle name="Normal 2 5 3 2 5 3" xfId="9872" xr:uid="{00000000-0005-0000-0000-000093260000}"/>
    <cellStyle name="Normal 2 5 3 2 5 3 3" xfId="24973" xr:uid="{00000000-0005-0000-0000-000090610000}"/>
    <cellStyle name="Normal 2 5 3 2 5 5" xfId="19960" xr:uid="{00000000-0005-0000-0000-0000FB4D0000}"/>
    <cellStyle name="Normal 2 5 3 2 6" xfId="11550" xr:uid="{00000000-0005-0000-0000-0000212D0000}"/>
    <cellStyle name="Normal 2 5 3 2 6 3" xfId="26648" xr:uid="{00000000-0005-0000-0000-00001B680000}"/>
    <cellStyle name="Normal 2 5 3 2 7" xfId="6529" xr:uid="{00000000-0005-0000-0000-000084190000}"/>
    <cellStyle name="Normal 2 5 3 2 7 3" xfId="21631" xr:uid="{00000000-0005-0000-0000-000082540000}"/>
    <cellStyle name="Normal 2 5 3 2 9" xfId="16618" xr:uid="{00000000-0005-0000-0000-0000ED400000}"/>
    <cellStyle name="Normal 2 5 3 3" xfId="1665" xr:uid="{00000000-0005-0000-0000-000084060000}"/>
    <cellStyle name="Normal 2 5 3 3 2" xfId="2504" xr:uid="{00000000-0005-0000-0000-0000CB090000}"/>
    <cellStyle name="Normal 2 5 3 3 2 2" xfId="4194" xr:uid="{00000000-0005-0000-0000-000065100000}"/>
    <cellStyle name="Normal 2 5 3 3 2 2 2" xfId="14267" xr:uid="{00000000-0005-0000-0000-0000BE370000}"/>
    <cellStyle name="Normal 2 5 3 3 2 2 2 3" xfId="29365" xr:uid="{00000000-0005-0000-0000-0000B8720000}"/>
    <cellStyle name="Normal 2 5 3 3 2 2 3" xfId="9247" xr:uid="{00000000-0005-0000-0000-000022240000}"/>
    <cellStyle name="Normal 2 5 3 3 2 2 3 3" xfId="24348" xr:uid="{00000000-0005-0000-0000-00001F5F0000}"/>
    <cellStyle name="Normal 2 5 3 3 2 2 5" xfId="19335" xr:uid="{00000000-0005-0000-0000-00008A4B0000}"/>
    <cellStyle name="Normal 2 5 3 3 2 3" xfId="5886" xr:uid="{00000000-0005-0000-0000-000001170000}"/>
    <cellStyle name="Normal 2 5 3 3 2 3 2" xfId="15938" xr:uid="{00000000-0005-0000-0000-0000453E0000}"/>
    <cellStyle name="Normal 2 5 3 3 2 3 2 3" xfId="31036" xr:uid="{00000000-0005-0000-0000-00003F790000}"/>
    <cellStyle name="Normal 2 5 3 3 2 3 3" xfId="10918" xr:uid="{00000000-0005-0000-0000-0000A92A0000}"/>
    <cellStyle name="Normal 2 5 3 3 2 3 3 3" xfId="26019" xr:uid="{00000000-0005-0000-0000-0000A6650000}"/>
    <cellStyle name="Normal 2 5 3 3 2 3 5" xfId="21006" xr:uid="{00000000-0005-0000-0000-000011520000}"/>
    <cellStyle name="Normal 2 5 3 3 2 4" xfId="12596" xr:uid="{00000000-0005-0000-0000-000037310000}"/>
    <cellStyle name="Normal 2 5 3 3 2 4 3" xfId="27694" xr:uid="{00000000-0005-0000-0000-0000316C0000}"/>
    <cellStyle name="Normal 2 5 3 3 2 5" xfId="7575" xr:uid="{00000000-0005-0000-0000-00009A1D0000}"/>
    <cellStyle name="Normal 2 5 3 3 2 5 3" xfId="22677" xr:uid="{00000000-0005-0000-0000-000098580000}"/>
    <cellStyle name="Normal 2 5 3 3 2 7" xfId="17664" xr:uid="{00000000-0005-0000-0000-000003450000}"/>
    <cellStyle name="Normal 2 5 3 3 3" xfId="3357" xr:uid="{00000000-0005-0000-0000-0000200D0000}"/>
    <cellStyle name="Normal 2 5 3 3 3 2" xfId="13431" xr:uid="{00000000-0005-0000-0000-00007A340000}"/>
    <cellStyle name="Normal 2 5 3 3 3 2 3" xfId="28529" xr:uid="{00000000-0005-0000-0000-0000746F0000}"/>
    <cellStyle name="Normal 2 5 3 3 3 3" xfId="8411" xr:uid="{00000000-0005-0000-0000-0000DE200000}"/>
    <cellStyle name="Normal 2 5 3 3 3 3 3" xfId="23512" xr:uid="{00000000-0005-0000-0000-0000DB5B0000}"/>
    <cellStyle name="Normal 2 5 3 3 3 5" xfId="18499" xr:uid="{00000000-0005-0000-0000-000046480000}"/>
    <cellStyle name="Normal 2 5 3 3 4" xfId="5050" xr:uid="{00000000-0005-0000-0000-0000BD130000}"/>
    <cellStyle name="Normal 2 5 3 3 4 2" xfId="15102" xr:uid="{00000000-0005-0000-0000-0000013B0000}"/>
    <cellStyle name="Normal 2 5 3 3 4 2 3" xfId="30200" xr:uid="{00000000-0005-0000-0000-0000FB750000}"/>
    <cellStyle name="Normal 2 5 3 3 4 3" xfId="10082" xr:uid="{00000000-0005-0000-0000-000065270000}"/>
    <cellStyle name="Normal 2 5 3 3 4 3 3" xfId="25183" xr:uid="{00000000-0005-0000-0000-000062620000}"/>
    <cellStyle name="Normal 2 5 3 3 4 5" xfId="20170" xr:uid="{00000000-0005-0000-0000-0000CD4E0000}"/>
    <cellStyle name="Normal 2 5 3 3 5" xfId="11760" xr:uid="{00000000-0005-0000-0000-0000F32D0000}"/>
    <cellStyle name="Normal 2 5 3 3 5 3" xfId="26858" xr:uid="{00000000-0005-0000-0000-0000ED680000}"/>
    <cellStyle name="Normal 2 5 3 3 6" xfId="6739" xr:uid="{00000000-0005-0000-0000-0000561A0000}"/>
    <cellStyle name="Normal 2 5 3 3 6 3" xfId="21841" xr:uid="{00000000-0005-0000-0000-000054550000}"/>
    <cellStyle name="Normal 2 5 3 3 8" xfId="16828" xr:uid="{00000000-0005-0000-0000-0000BF410000}"/>
    <cellStyle name="Normal 2 5 3 4" xfId="2086" xr:uid="{00000000-0005-0000-0000-000029080000}"/>
    <cellStyle name="Normal 2 5 3 4 2" xfId="3776" xr:uid="{00000000-0005-0000-0000-0000C30E0000}"/>
    <cellStyle name="Normal 2 5 3 4 2 2" xfId="13849" xr:uid="{00000000-0005-0000-0000-00001C360000}"/>
    <cellStyle name="Normal 2 5 3 4 2 2 3" xfId="28947" xr:uid="{00000000-0005-0000-0000-000016710000}"/>
    <cellStyle name="Normal 2 5 3 4 2 3" xfId="8829" xr:uid="{00000000-0005-0000-0000-000080220000}"/>
    <cellStyle name="Normal 2 5 3 4 2 3 3" xfId="23930" xr:uid="{00000000-0005-0000-0000-00007D5D0000}"/>
    <cellStyle name="Normal 2 5 3 4 2 5" xfId="18917" xr:uid="{00000000-0005-0000-0000-0000E8490000}"/>
    <cellStyle name="Normal 2 5 3 4 3" xfId="5468" xr:uid="{00000000-0005-0000-0000-00005F150000}"/>
    <cellStyle name="Normal 2 5 3 4 3 2" xfId="15520" xr:uid="{00000000-0005-0000-0000-0000A33C0000}"/>
    <cellStyle name="Normal 2 5 3 4 3 2 3" xfId="30618" xr:uid="{00000000-0005-0000-0000-00009D770000}"/>
    <cellStyle name="Normal 2 5 3 4 3 3" xfId="10500" xr:uid="{00000000-0005-0000-0000-000007290000}"/>
    <cellStyle name="Normal 2 5 3 4 3 3 3" xfId="25601" xr:uid="{00000000-0005-0000-0000-000004640000}"/>
    <cellStyle name="Normal 2 5 3 4 3 5" xfId="20588" xr:uid="{00000000-0005-0000-0000-00006F500000}"/>
    <cellStyle name="Normal 2 5 3 4 4" xfId="12178" xr:uid="{00000000-0005-0000-0000-0000952F0000}"/>
    <cellStyle name="Normal 2 5 3 4 4 3" xfId="27276" xr:uid="{00000000-0005-0000-0000-00008F6A0000}"/>
    <cellStyle name="Normal 2 5 3 4 5" xfId="7157" xr:uid="{00000000-0005-0000-0000-0000F81B0000}"/>
    <cellStyle name="Normal 2 5 3 4 5 3" xfId="22259" xr:uid="{00000000-0005-0000-0000-0000F6560000}"/>
    <cellStyle name="Normal 2 5 3 4 7" xfId="17246" xr:uid="{00000000-0005-0000-0000-000061430000}"/>
    <cellStyle name="Normal 2 5 3 5" xfId="2939" xr:uid="{00000000-0005-0000-0000-00007E0B0000}"/>
    <cellStyle name="Normal 2 5 3 5 2" xfId="13013" xr:uid="{00000000-0005-0000-0000-0000D8320000}"/>
    <cellStyle name="Normal 2 5 3 5 2 3" xfId="28111" xr:uid="{00000000-0005-0000-0000-0000D26D0000}"/>
    <cellStyle name="Normal 2 5 3 5 3" xfId="7993" xr:uid="{00000000-0005-0000-0000-00003C1F0000}"/>
    <cellStyle name="Normal 2 5 3 5 3 3" xfId="23094" xr:uid="{00000000-0005-0000-0000-0000395A0000}"/>
    <cellStyle name="Normal 2 5 3 5 5" xfId="18081" xr:uid="{00000000-0005-0000-0000-0000A4460000}"/>
    <cellStyle name="Normal 2 5 3 6" xfId="4632" xr:uid="{00000000-0005-0000-0000-00001B120000}"/>
    <cellStyle name="Normal 2 5 3 6 2" xfId="14684" xr:uid="{00000000-0005-0000-0000-00005F390000}"/>
    <cellStyle name="Normal 2 5 3 6 2 3" xfId="29782" xr:uid="{00000000-0005-0000-0000-000059740000}"/>
    <cellStyle name="Normal 2 5 3 6 3" xfId="9664" xr:uid="{00000000-0005-0000-0000-0000C3250000}"/>
    <cellStyle name="Normal 2 5 3 6 3 3" xfId="24765" xr:uid="{00000000-0005-0000-0000-0000C0600000}"/>
    <cellStyle name="Normal 2 5 3 6 5" xfId="19752" xr:uid="{00000000-0005-0000-0000-00002B4D0000}"/>
    <cellStyle name="Normal 2 5 3 7" xfId="11342" xr:uid="{00000000-0005-0000-0000-0000512C0000}"/>
    <cellStyle name="Normal 2 5 3 7 3" xfId="26440" xr:uid="{00000000-0005-0000-0000-00004B670000}"/>
    <cellStyle name="Normal 2 5 3 8" xfId="6321" xr:uid="{00000000-0005-0000-0000-0000B4180000}"/>
    <cellStyle name="Normal 2 5 3 8 3" xfId="21423" xr:uid="{00000000-0005-0000-0000-0000B2530000}"/>
    <cellStyle name="Normal 2 5 4" xfId="1346" xr:uid="{00000000-0005-0000-0000-000045050000}"/>
    <cellStyle name="Normal 2 5 4 2" xfId="1769" xr:uid="{00000000-0005-0000-0000-0000EC060000}"/>
    <cellStyle name="Normal 2 5 4 2 2" xfId="2608" xr:uid="{00000000-0005-0000-0000-0000330A0000}"/>
    <cellStyle name="Normal 2 5 4 2 2 2" xfId="4298" xr:uid="{00000000-0005-0000-0000-0000CD100000}"/>
    <cellStyle name="Normal 2 5 4 2 2 2 2" xfId="14371" xr:uid="{00000000-0005-0000-0000-000026380000}"/>
    <cellStyle name="Normal 2 5 4 2 2 2 2 3" xfId="29469" xr:uid="{00000000-0005-0000-0000-000020730000}"/>
    <cellStyle name="Normal 2 5 4 2 2 2 3" xfId="9351" xr:uid="{00000000-0005-0000-0000-00008A240000}"/>
    <cellStyle name="Normal 2 5 4 2 2 2 3 3" xfId="24452" xr:uid="{00000000-0005-0000-0000-0000875F0000}"/>
    <cellStyle name="Normal 2 5 4 2 2 2 5" xfId="19439" xr:uid="{00000000-0005-0000-0000-0000F24B0000}"/>
    <cellStyle name="Normal 2 5 4 2 2 3" xfId="5990" xr:uid="{00000000-0005-0000-0000-000069170000}"/>
    <cellStyle name="Normal 2 5 4 2 2 3 2" xfId="16042" xr:uid="{00000000-0005-0000-0000-0000AD3E0000}"/>
    <cellStyle name="Normal 2 5 4 2 2 3 2 3" xfId="31140" xr:uid="{00000000-0005-0000-0000-0000A7790000}"/>
    <cellStyle name="Normal 2 5 4 2 2 3 3" xfId="11022" xr:uid="{00000000-0005-0000-0000-0000112B0000}"/>
    <cellStyle name="Normal 2 5 4 2 2 3 3 3" xfId="26123" xr:uid="{00000000-0005-0000-0000-00000E660000}"/>
    <cellStyle name="Normal 2 5 4 2 2 3 5" xfId="21110" xr:uid="{00000000-0005-0000-0000-000079520000}"/>
    <cellStyle name="Normal 2 5 4 2 2 4" xfId="12700" xr:uid="{00000000-0005-0000-0000-00009F310000}"/>
    <cellStyle name="Normal 2 5 4 2 2 4 3" xfId="27798" xr:uid="{00000000-0005-0000-0000-0000996C0000}"/>
    <cellStyle name="Normal 2 5 4 2 2 5" xfId="7679" xr:uid="{00000000-0005-0000-0000-0000021E0000}"/>
    <cellStyle name="Normal 2 5 4 2 2 5 3" xfId="22781" xr:uid="{00000000-0005-0000-0000-000000590000}"/>
    <cellStyle name="Normal 2 5 4 2 2 7" xfId="17768" xr:uid="{00000000-0005-0000-0000-00006B450000}"/>
    <cellStyle name="Normal 2 5 4 2 3" xfId="3461" xr:uid="{00000000-0005-0000-0000-0000880D0000}"/>
    <cellStyle name="Normal 2 5 4 2 3 2" xfId="13535" xr:uid="{00000000-0005-0000-0000-0000E2340000}"/>
    <cellStyle name="Normal 2 5 4 2 3 2 3" xfId="28633" xr:uid="{00000000-0005-0000-0000-0000DC6F0000}"/>
    <cellStyle name="Normal 2 5 4 2 3 3" xfId="8515" xr:uid="{00000000-0005-0000-0000-000046210000}"/>
    <cellStyle name="Normal 2 5 4 2 3 3 3" xfId="23616" xr:uid="{00000000-0005-0000-0000-0000435C0000}"/>
    <cellStyle name="Normal 2 5 4 2 3 5" xfId="18603" xr:uid="{00000000-0005-0000-0000-0000AE480000}"/>
    <cellStyle name="Normal 2 5 4 2 4" xfId="5154" xr:uid="{00000000-0005-0000-0000-000025140000}"/>
    <cellStyle name="Normal 2 5 4 2 4 2" xfId="15206" xr:uid="{00000000-0005-0000-0000-0000693B0000}"/>
    <cellStyle name="Normal 2 5 4 2 4 2 3" xfId="30304" xr:uid="{00000000-0005-0000-0000-000063760000}"/>
    <cellStyle name="Normal 2 5 4 2 4 3" xfId="10186" xr:uid="{00000000-0005-0000-0000-0000CD270000}"/>
    <cellStyle name="Normal 2 5 4 2 4 3 3" xfId="25287" xr:uid="{00000000-0005-0000-0000-0000CA620000}"/>
    <cellStyle name="Normal 2 5 4 2 4 5" xfId="20274" xr:uid="{00000000-0005-0000-0000-0000354F0000}"/>
    <cellStyle name="Normal 2 5 4 2 5" xfId="11864" xr:uid="{00000000-0005-0000-0000-00005B2E0000}"/>
    <cellStyle name="Normal 2 5 4 2 5 3" xfId="26962" xr:uid="{00000000-0005-0000-0000-000055690000}"/>
    <cellStyle name="Normal 2 5 4 2 6" xfId="6843" xr:uid="{00000000-0005-0000-0000-0000BE1A0000}"/>
    <cellStyle name="Normal 2 5 4 2 6 3" xfId="21945" xr:uid="{00000000-0005-0000-0000-0000BC550000}"/>
    <cellStyle name="Normal 2 5 4 2 8" xfId="16932" xr:uid="{00000000-0005-0000-0000-000027420000}"/>
    <cellStyle name="Normal 2 5 4 3" xfId="2190" xr:uid="{00000000-0005-0000-0000-000091080000}"/>
    <cellStyle name="Normal 2 5 4 3 2" xfId="3880" xr:uid="{00000000-0005-0000-0000-00002B0F0000}"/>
    <cellStyle name="Normal 2 5 4 3 2 2" xfId="13953" xr:uid="{00000000-0005-0000-0000-000084360000}"/>
    <cellStyle name="Normal 2 5 4 3 2 2 3" xfId="29051" xr:uid="{00000000-0005-0000-0000-00007E710000}"/>
    <cellStyle name="Normal 2 5 4 3 2 3" xfId="8933" xr:uid="{00000000-0005-0000-0000-0000E8220000}"/>
    <cellStyle name="Normal 2 5 4 3 2 3 3" xfId="24034" xr:uid="{00000000-0005-0000-0000-0000E55D0000}"/>
    <cellStyle name="Normal 2 5 4 3 2 5" xfId="19021" xr:uid="{00000000-0005-0000-0000-0000504A0000}"/>
    <cellStyle name="Normal 2 5 4 3 3" xfId="5572" xr:uid="{00000000-0005-0000-0000-0000C7150000}"/>
    <cellStyle name="Normal 2 5 4 3 3 2" xfId="15624" xr:uid="{00000000-0005-0000-0000-00000B3D0000}"/>
    <cellStyle name="Normal 2 5 4 3 3 2 3" xfId="30722" xr:uid="{00000000-0005-0000-0000-000005780000}"/>
    <cellStyle name="Normal 2 5 4 3 3 3" xfId="10604" xr:uid="{00000000-0005-0000-0000-00006F290000}"/>
    <cellStyle name="Normal 2 5 4 3 3 3 3" xfId="25705" xr:uid="{00000000-0005-0000-0000-00006C640000}"/>
    <cellStyle name="Normal 2 5 4 3 3 5" xfId="20692" xr:uid="{00000000-0005-0000-0000-0000D7500000}"/>
    <cellStyle name="Normal 2 5 4 3 4" xfId="12282" xr:uid="{00000000-0005-0000-0000-0000FD2F0000}"/>
    <cellStyle name="Normal 2 5 4 3 4 3" xfId="27380" xr:uid="{00000000-0005-0000-0000-0000F76A0000}"/>
    <cellStyle name="Normal 2 5 4 3 5" xfId="7261" xr:uid="{00000000-0005-0000-0000-0000601C0000}"/>
    <cellStyle name="Normal 2 5 4 3 5 3" xfId="22363" xr:uid="{00000000-0005-0000-0000-00005E570000}"/>
    <cellStyle name="Normal 2 5 4 3 7" xfId="17350" xr:uid="{00000000-0005-0000-0000-0000C9430000}"/>
    <cellStyle name="Normal 2 5 4 4" xfId="3043" xr:uid="{00000000-0005-0000-0000-0000E60B0000}"/>
    <cellStyle name="Normal 2 5 4 4 2" xfId="13117" xr:uid="{00000000-0005-0000-0000-000040330000}"/>
    <cellStyle name="Normal 2 5 4 4 2 3" xfId="28215" xr:uid="{00000000-0005-0000-0000-00003A6E0000}"/>
    <cellStyle name="Normal 2 5 4 4 3" xfId="8097" xr:uid="{00000000-0005-0000-0000-0000A41F0000}"/>
    <cellStyle name="Normal 2 5 4 4 3 3" xfId="23198" xr:uid="{00000000-0005-0000-0000-0000A15A0000}"/>
    <cellStyle name="Normal 2 5 4 4 5" xfId="18185" xr:uid="{00000000-0005-0000-0000-00000C470000}"/>
    <cellStyle name="Normal 2 5 4 5" xfId="4736" xr:uid="{00000000-0005-0000-0000-000083120000}"/>
    <cellStyle name="Normal 2 5 4 5 2" xfId="14788" xr:uid="{00000000-0005-0000-0000-0000C7390000}"/>
    <cellStyle name="Normal 2 5 4 5 2 3" xfId="29886" xr:uid="{00000000-0005-0000-0000-0000C1740000}"/>
    <cellStyle name="Normal 2 5 4 5 3" xfId="9768" xr:uid="{00000000-0005-0000-0000-00002B260000}"/>
    <cellStyle name="Normal 2 5 4 5 3 3" xfId="24869" xr:uid="{00000000-0005-0000-0000-000028610000}"/>
    <cellStyle name="Normal 2 5 4 5 5" xfId="19856" xr:uid="{00000000-0005-0000-0000-0000934D0000}"/>
    <cellStyle name="Normal 2 5 4 6" xfId="11446" xr:uid="{00000000-0005-0000-0000-0000B92C0000}"/>
    <cellStyle name="Normal 2 5 4 6 3" xfId="26544" xr:uid="{00000000-0005-0000-0000-0000B3670000}"/>
    <cellStyle name="Normal 2 5 4 7" xfId="6425" xr:uid="{00000000-0005-0000-0000-00001C190000}"/>
    <cellStyle name="Normal 2 5 4 7 3" xfId="21527" xr:uid="{00000000-0005-0000-0000-00001A540000}"/>
    <cellStyle name="Normal 2 5 4 9" xfId="16514" xr:uid="{00000000-0005-0000-0000-000085400000}"/>
    <cellStyle name="Normal 2 5 5" xfId="1559" xr:uid="{00000000-0005-0000-0000-00001A060000}"/>
    <cellStyle name="Normal 2 5 5 2" xfId="2400" xr:uid="{00000000-0005-0000-0000-000063090000}"/>
    <cellStyle name="Normal 2 5 5 2 2" xfId="4090" xr:uid="{00000000-0005-0000-0000-0000FD0F0000}"/>
    <cellStyle name="Normal 2 5 5 2 2 2" xfId="14163" xr:uid="{00000000-0005-0000-0000-000056370000}"/>
    <cellStyle name="Normal 2 5 5 2 2 2 3" xfId="29261" xr:uid="{00000000-0005-0000-0000-000050720000}"/>
    <cellStyle name="Normal 2 5 5 2 2 3" xfId="9143" xr:uid="{00000000-0005-0000-0000-0000BA230000}"/>
    <cellStyle name="Normal 2 5 5 2 2 3 3" xfId="24244" xr:uid="{00000000-0005-0000-0000-0000B75E0000}"/>
    <cellStyle name="Normal 2 5 5 2 2 5" xfId="19231" xr:uid="{00000000-0005-0000-0000-0000224B0000}"/>
    <cellStyle name="Normal 2 5 5 2 3" xfId="5782" xr:uid="{00000000-0005-0000-0000-000099160000}"/>
    <cellStyle name="Normal 2 5 5 2 3 2" xfId="15834" xr:uid="{00000000-0005-0000-0000-0000DD3D0000}"/>
    <cellStyle name="Normal 2 5 5 2 3 2 3" xfId="30932" xr:uid="{00000000-0005-0000-0000-0000D7780000}"/>
    <cellStyle name="Normal 2 5 5 2 3 3" xfId="10814" xr:uid="{00000000-0005-0000-0000-0000412A0000}"/>
    <cellStyle name="Normal 2 5 5 2 3 3 3" xfId="25915" xr:uid="{00000000-0005-0000-0000-00003E650000}"/>
    <cellStyle name="Normal 2 5 5 2 3 5" xfId="20902" xr:uid="{00000000-0005-0000-0000-0000A9510000}"/>
    <cellStyle name="Normal 2 5 5 2 4" xfId="12492" xr:uid="{00000000-0005-0000-0000-0000CF300000}"/>
    <cellStyle name="Normal 2 5 5 2 4 3" xfId="27590" xr:uid="{00000000-0005-0000-0000-0000C96B0000}"/>
    <cellStyle name="Normal 2 5 5 2 5" xfId="7471" xr:uid="{00000000-0005-0000-0000-0000321D0000}"/>
    <cellStyle name="Normal 2 5 5 2 5 3" xfId="22573" xr:uid="{00000000-0005-0000-0000-000030580000}"/>
    <cellStyle name="Normal 2 5 5 2 7" xfId="17560" xr:uid="{00000000-0005-0000-0000-00009B440000}"/>
    <cellStyle name="Normal 2 5 5 3" xfId="3253" xr:uid="{00000000-0005-0000-0000-0000B80C0000}"/>
    <cellStyle name="Normal 2 5 5 3 2" xfId="13327" xr:uid="{00000000-0005-0000-0000-000012340000}"/>
    <cellStyle name="Normal 2 5 5 3 2 3" xfId="28425" xr:uid="{00000000-0005-0000-0000-00000C6F0000}"/>
    <cellStyle name="Normal 2 5 5 3 3" xfId="8307" xr:uid="{00000000-0005-0000-0000-000076200000}"/>
    <cellStyle name="Normal 2 5 5 3 3 3" xfId="23408" xr:uid="{00000000-0005-0000-0000-0000735B0000}"/>
    <cellStyle name="Normal 2 5 5 3 5" xfId="18395" xr:uid="{00000000-0005-0000-0000-0000DE470000}"/>
    <cellStyle name="Normal 2 5 5 4" xfId="4946" xr:uid="{00000000-0005-0000-0000-000055130000}"/>
    <cellStyle name="Normal 2 5 5 4 2" xfId="14998" xr:uid="{00000000-0005-0000-0000-0000993A0000}"/>
    <cellStyle name="Normal 2 5 5 4 2 3" xfId="30096" xr:uid="{00000000-0005-0000-0000-000093750000}"/>
    <cellStyle name="Normal 2 5 5 4 3" xfId="9978" xr:uid="{00000000-0005-0000-0000-0000FD260000}"/>
    <cellStyle name="Normal 2 5 5 4 3 3" xfId="25079" xr:uid="{00000000-0005-0000-0000-0000FA610000}"/>
    <cellStyle name="Normal 2 5 5 4 5" xfId="20066" xr:uid="{00000000-0005-0000-0000-0000654E0000}"/>
    <cellStyle name="Normal 2 5 5 5" xfId="11656" xr:uid="{00000000-0005-0000-0000-00008B2D0000}"/>
    <cellStyle name="Normal 2 5 5 5 3" xfId="26754" xr:uid="{00000000-0005-0000-0000-000085680000}"/>
    <cellStyle name="Normal 2 5 5 6" xfId="6635" xr:uid="{00000000-0005-0000-0000-0000EE190000}"/>
    <cellStyle name="Normal 2 5 5 6 3" xfId="21737" xr:uid="{00000000-0005-0000-0000-0000EC540000}"/>
    <cellStyle name="Normal 2 5 5 8" xfId="16724" xr:uid="{00000000-0005-0000-0000-000057410000}"/>
    <cellStyle name="Normal 2 5 6" xfId="1980" xr:uid="{00000000-0005-0000-0000-0000BF070000}"/>
    <cellStyle name="Normal 2 5 6 2" xfId="3672" xr:uid="{00000000-0005-0000-0000-00005B0E0000}"/>
    <cellStyle name="Normal 2 5 6 2 2" xfId="13745" xr:uid="{00000000-0005-0000-0000-0000B4350000}"/>
    <cellStyle name="Normal 2 5 6 2 2 3" xfId="28843" xr:uid="{00000000-0005-0000-0000-0000AE700000}"/>
    <cellStyle name="Normal 2 5 6 2 3" xfId="8725" xr:uid="{00000000-0005-0000-0000-000018220000}"/>
    <cellStyle name="Normal 2 5 6 2 3 3" xfId="23826" xr:uid="{00000000-0005-0000-0000-0000155D0000}"/>
    <cellStyle name="Normal 2 5 6 2 5" xfId="18813" xr:uid="{00000000-0005-0000-0000-000080490000}"/>
    <cellStyle name="Normal 2 5 6 3" xfId="5364" xr:uid="{00000000-0005-0000-0000-0000F7140000}"/>
    <cellStyle name="Normal 2 5 6 3 2" xfId="15416" xr:uid="{00000000-0005-0000-0000-00003B3C0000}"/>
    <cellStyle name="Normal 2 5 6 3 2 3" xfId="30514" xr:uid="{00000000-0005-0000-0000-000035770000}"/>
    <cellStyle name="Normal 2 5 6 3 3" xfId="10396" xr:uid="{00000000-0005-0000-0000-00009F280000}"/>
    <cellStyle name="Normal 2 5 6 3 3 3" xfId="25497" xr:uid="{00000000-0005-0000-0000-00009C630000}"/>
    <cellStyle name="Normal 2 5 6 3 5" xfId="20484" xr:uid="{00000000-0005-0000-0000-000007500000}"/>
    <cellStyle name="Normal 2 5 6 4" xfId="12074" xr:uid="{00000000-0005-0000-0000-00002D2F0000}"/>
    <cellStyle name="Normal 2 5 6 4 3" xfId="27172" xr:uid="{00000000-0005-0000-0000-0000276A0000}"/>
    <cellStyle name="Normal 2 5 6 5" xfId="7053" xr:uid="{00000000-0005-0000-0000-0000901B0000}"/>
    <cellStyle name="Normal 2 5 6 5 3" xfId="22155" xr:uid="{00000000-0005-0000-0000-00008E560000}"/>
    <cellStyle name="Normal 2 5 6 7" xfId="17142" xr:uid="{00000000-0005-0000-0000-0000F9420000}"/>
    <cellStyle name="Normal 2 5 7" xfId="2831" xr:uid="{00000000-0005-0000-0000-0000120B0000}"/>
    <cellStyle name="Normal 2 5 7 2" xfId="12909" xr:uid="{00000000-0005-0000-0000-000070320000}"/>
    <cellStyle name="Normal 2 5 7 2 3" xfId="28007" xr:uid="{00000000-0005-0000-0000-00006A6D0000}"/>
    <cellStyle name="Normal 2 5 7 3" xfId="7889" xr:uid="{00000000-0005-0000-0000-0000D41E0000}"/>
    <cellStyle name="Normal 2 5 7 3 3" xfId="22990" xr:uid="{00000000-0005-0000-0000-0000D1590000}"/>
    <cellStyle name="Normal 2 5 7 5" xfId="17977" xr:uid="{00000000-0005-0000-0000-00003C460000}"/>
    <cellStyle name="Normal 2 5 8" xfId="4525" xr:uid="{00000000-0005-0000-0000-0000B0110000}"/>
    <cellStyle name="Normal 2 5 8 2" xfId="14580" xr:uid="{00000000-0005-0000-0000-0000F7380000}"/>
    <cellStyle name="Normal 2 5 8 2 3" xfId="29678" xr:uid="{00000000-0005-0000-0000-0000F1730000}"/>
    <cellStyle name="Normal 2 5 8 3" xfId="9560" xr:uid="{00000000-0005-0000-0000-00005B250000}"/>
    <cellStyle name="Normal 2 5 8 3 3" xfId="24661" xr:uid="{00000000-0005-0000-0000-000058600000}"/>
    <cellStyle name="Normal 2 5 8 5" xfId="19648" xr:uid="{00000000-0005-0000-0000-0000C34C0000}"/>
    <cellStyle name="Normal 2 5 9" xfId="11236" xr:uid="{00000000-0005-0000-0000-0000E72B0000}"/>
    <cellStyle name="Normal 2 5 9 3" xfId="26336" xr:uid="{00000000-0005-0000-0000-0000E3660000}"/>
    <cellStyle name="Normal 20" xfId="142" xr:uid="{00000000-0005-0000-0000-00008E000000}"/>
    <cellStyle name="Normal 20 2" xfId="31437" xr:uid="{2FF1C30E-C26F-47DD-A896-8453BC6AF275}"/>
    <cellStyle name="Normal 21" xfId="143" xr:uid="{00000000-0005-0000-0000-00008F000000}"/>
    <cellStyle name="Normal 21 2" xfId="31438" xr:uid="{D47E1C30-C93E-4E79-A493-82B51DEF7C2C}"/>
    <cellStyle name="Normal 22" xfId="144" xr:uid="{00000000-0005-0000-0000-000090000000}"/>
    <cellStyle name="Normal 22 2" xfId="31439" xr:uid="{A805AA7B-7561-423D-B3BB-04FBEC991002}"/>
    <cellStyle name="Normal 23" xfId="145" xr:uid="{00000000-0005-0000-0000-000091000000}"/>
    <cellStyle name="Normal 23 2" xfId="31440" xr:uid="{1101BEE0-925B-4BC0-BDD0-019AF9BBFB7E}"/>
    <cellStyle name="Normal 23 5" xfId="31385" xr:uid="{E40E0D63-D11C-43D1-BFC3-8E6C46685204}"/>
    <cellStyle name="Normal 24" xfId="146" xr:uid="{00000000-0005-0000-0000-000092000000}"/>
    <cellStyle name="Normal 24 2" xfId="31441" xr:uid="{C99C54FE-E053-43BB-AF7C-29C0EB1E969A}"/>
    <cellStyle name="Normal 25" xfId="147" xr:uid="{00000000-0005-0000-0000-000093000000}"/>
    <cellStyle name="Normal 25 2" xfId="31442" xr:uid="{C245A7CC-7289-4B73-943E-E7B3438CD7AF}"/>
    <cellStyle name="Normal 26" xfId="148" xr:uid="{00000000-0005-0000-0000-000094000000}"/>
    <cellStyle name="Normal 26 2" xfId="149" xr:uid="{00000000-0005-0000-0000-000095000000}"/>
    <cellStyle name="Normal 26 3" xfId="31443" xr:uid="{66C4838C-ECD2-4126-835A-50E91CABA431}"/>
    <cellStyle name="Normal 26_Sheet2" xfId="365" xr:uid="{00000000-0005-0000-0000-00006E010000}"/>
    <cellStyle name="Normal 27" xfId="150" xr:uid="{00000000-0005-0000-0000-000096000000}"/>
    <cellStyle name="Normal 27 2" xfId="151" xr:uid="{00000000-0005-0000-0000-000097000000}"/>
    <cellStyle name="Normal 27 3" xfId="31444" xr:uid="{185FC6EC-DDD4-475A-953A-C8B21917868E}"/>
    <cellStyle name="Normal 27_Sheet2" xfId="364" xr:uid="{00000000-0005-0000-0000-00006D010000}"/>
    <cellStyle name="Normal 28" xfId="152" xr:uid="{00000000-0005-0000-0000-000098000000}"/>
    <cellStyle name="Normal 28 2" xfId="153" xr:uid="{00000000-0005-0000-0000-000099000000}"/>
    <cellStyle name="Normal 28 3" xfId="849" xr:uid="{00000000-0005-0000-0000-000053030000}"/>
    <cellStyle name="Normal 28 3 10" xfId="6216" xr:uid="{00000000-0005-0000-0000-00004B180000}"/>
    <cellStyle name="Normal 28 3 10 3" xfId="21320" xr:uid="{00000000-0005-0000-0000-00004B530000}"/>
    <cellStyle name="Normal 28 3 12" xfId="16305" xr:uid="{00000000-0005-0000-0000-0000B43F0000}"/>
    <cellStyle name="Normal 28 3 2" xfId="1180" xr:uid="{00000000-0005-0000-0000-00009F040000}"/>
    <cellStyle name="Normal 28 3 2 11" xfId="16359" xr:uid="{00000000-0005-0000-0000-0000EA3F0000}"/>
    <cellStyle name="Normal 28 3 2 2" xfId="1288" xr:uid="{00000000-0005-0000-0000-00000B050000}"/>
    <cellStyle name="Normal 28 3 2 2 10" xfId="16463" xr:uid="{00000000-0005-0000-0000-000052400000}"/>
    <cellStyle name="Normal 28 3 2 2 2" xfId="1505" xr:uid="{00000000-0005-0000-0000-0000E4050000}"/>
    <cellStyle name="Normal 28 3 2 2 2 2" xfId="1926" xr:uid="{00000000-0005-0000-0000-000089070000}"/>
    <cellStyle name="Normal 28 3 2 2 2 2 2" xfId="2765" xr:uid="{00000000-0005-0000-0000-0000D00A0000}"/>
    <cellStyle name="Normal 28 3 2 2 2 2 2 2" xfId="4455" xr:uid="{00000000-0005-0000-0000-00006A110000}"/>
    <cellStyle name="Normal 28 3 2 2 2 2 2 2 2" xfId="14528" xr:uid="{00000000-0005-0000-0000-0000C3380000}"/>
    <cellStyle name="Normal 28 3 2 2 2 2 2 2 2 3" xfId="29626" xr:uid="{00000000-0005-0000-0000-0000BD730000}"/>
    <cellStyle name="Normal 28 3 2 2 2 2 2 2 3" xfId="9508" xr:uid="{00000000-0005-0000-0000-000027250000}"/>
    <cellStyle name="Normal 28 3 2 2 2 2 2 2 3 3" xfId="24609" xr:uid="{00000000-0005-0000-0000-000024600000}"/>
    <cellStyle name="Normal 28 3 2 2 2 2 2 2 5" xfId="19596" xr:uid="{00000000-0005-0000-0000-00008F4C0000}"/>
    <cellStyle name="Normal 28 3 2 2 2 2 2 3" xfId="6147" xr:uid="{00000000-0005-0000-0000-000006180000}"/>
    <cellStyle name="Normal 28 3 2 2 2 2 2 3 2" xfId="16199" xr:uid="{00000000-0005-0000-0000-00004A3F0000}"/>
    <cellStyle name="Normal 28 3 2 2 2 2 2 3 2 3" xfId="31297" xr:uid="{00000000-0005-0000-0000-0000447A0000}"/>
    <cellStyle name="Normal 28 3 2 2 2 2 2 3 3" xfId="11179" xr:uid="{00000000-0005-0000-0000-0000AE2B0000}"/>
    <cellStyle name="Normal 28 3 2 2 2 2 2 3 3 3" xfId="26280" xr:uid="{00000000-0005-0000-0000-0000AB660000}"/>
    <cellStyle name="Normal 28 3 2 2 2 2 2 3 5" xfId="21267" xr:uid="{00000000-0005-0000-0000-000016530000}"/>
    <cellStyle name="Normal 28 3 2 2 2 2 2 4" xfId="12857" xr:uid="{00000000-0005-0000-0000-00003C320000}"/>
    <cellStyle name="Normal 28 3 2 2 2 2 2 4 3" xfId="27955" xr:uid="{00000000-0005-0000-0000-0000366D0000}"/>
    <cellStyle name="Normal 28 3 2 2 2 2 2 5" xfId="7836" xr:uid="{00000000-0005-0000-0000-00009F1E0000}"/>
    <cellStyle name="Normal 28 3 2 2 2 2 2 5 3" xfId="22938" xr:uid="{00000000-0005-0000-0000-00009D590000}"/>
    <cellStyle name="Normal 28 3 2 2 2 2 2 7" xfId="17925" xr:uid="{00000000-0005-0000-0000-000008460000}"/>
    <cellStyle name="Normal 28 3 2 2 2 2 3" xfId="3618" xr:uid="{00000000-0005-0000-0000-0000250E0000}"/>
    <cellStyle name="Normal 28 3 2 2 2 2 3 2" xfId="13692" xr:uid="{00000000-0005-0000-0000-00007F350000}"/>
    <cellStyle name="Normal 28 3 2 2 2 2 3 2 3" xfId="28790" xr:uid="{00000000-0005-0000-0000-000079700000}"/>
    <cellStyle name="Normal 28 3 2 2 2 2 3 3" xfId="8672" xr:uid="{00000000-0005-0000-0000-0000E3210000}"/>
    <cellStyle name="Normal 28 3 2 2 2 2 3 3 3" xfId="23773" xr:uid="{00000000-0005-0000-0000-0000E05C0000}"/>
    <cellStyle name="Normal 28 3 2 2 2 2 3 5" xfId="18760" xr:uid="{00000000-0005-0000-0000-00004B490000}"/>
    <cellStyle name="Normal 28 3 2 2 2 2 4" xfId="5311" xr:uid="{00000000-0005-0000-0000-0000C2140000}"/>
    <cellStyle name="Normal 28 3 2 2 2 2 4 2" xfId="15363" xr:uid="{00000000-0005-0000-0000-0000063C0000}"/>
    <cellStyle name="Normal 28 3 2 2 2 2 4 2 3" xfId="30461" xr:uid="{00000000-0005-0000-0000-000000770000}"/>
    <cellStyle name="Normal 28 3 2 2 2 2 4 3" xfId="10343" xr:uid="{00000000-0005-0000-0000-00006A280000}"/>
    <cellStyle name="Normal 28 3 2 2 2 2 4 3 3" xfId="25444" xr:uid="{00000000-0005-0000-0000-000067630000}"/>
    <cellStyle name="Normal 28 3 2 2 2 2 4 5" xfId="20431" xr:uid="{00000000-0005-0000-0000-0000D24F0000}"/>
    <cellStyle name="Normal 28 3 2 2 2 2 5" xfId="12021" xr:uid="{00000000-0005-0000-0000-0000F82E0000}"/>
    <cellStyle name="Normal 28 3 2 2 2 2 5 3" xfId="27119" xr:uid="{00000000-0005-0000-0000-0000F2690000}"/>
    <cellStyle name="Normal 28 3 2 2 2 2 6" xfId="7000" xr:uid="{00000000-0005-0000-0000-00005B1B0000}"/>
    <cellStyle name="Normal 28 3 2 2 2 2 6 3" xfId="22102" xr:uid="{00000000-0005-0000-0000-000059560000}"/>
    <cellStyle name="Normal 28 3 2 2 2 2 8" xfId="17089" xr:uid="{00000000-0005-0000-0000-0000C4420000}"/>
    <cellStyle name="Normal 28 3 2 2 2 3" xfId="2347" xr:uid="{00000000-0005-0000-0000-00002E090000}"/>
    <cellStyle name="Normal 28 3 2 2 2 3 2" xfId="4037" xr:uid="{00000000-0005-0000-0000-0000C80F0000}"/>
    <cellStyle name="Normal 28 3 2 2 2 3 2 2" xfId="14110" xr:uid="{00000000-0005-0000-0000-000021370000}"/>
    <cellStyle name="Normal 28 3 2 2 2 3 2 2 3" xfId="29208" xr:uid="{00000000-0005-0000-0000-00001B720000}"/>
    <cellStyle name="Normal 28 3 2 2 2 3 2 3" xfId="9090" xr:uid="{00000000-0005-0000-0000-000085230000}"/>
    <cellStyle name="Normal 28 3 2 2 2 3 2 3 3" xfId="24191" xr:uid="{00000000-0005-0000-0000-0000825E0000}"/>
    <cellStyle name="Normal 28 3 2 2 2 3 2 5" xfId="19178" xr:uid="{00000000-0005-0000-0000-0000ED4A0000}"/>
    <cellStyle name="Normal 28 3 2 2 2 3 3" xfId="5729" xr:uid="{00000000-0005-0000-0000-000064160000}"/>
    <cellStyle name="Normal 28 3 2 2 2 3 3 2" xfId="15781" xr:uid="{00000000-0005-0000-0000-0000A83D0000}"/>
    <cellStyle name="Normal 28 3 2 2 2 3 3 2 3" xfId="30879" xr:uid="{00000000-0005-0000-0000-0000A2780000}"/>
    <cellStyle name="Normal 28 3 2 2 2 3 3 3" xfId="10761" xr:uid="{00000000-0005-0000-0000-00000C2A0000}"/>
    <cellStyle name="Normal 28 3 2 2 2 3 3 3 3" xfId="25862" xr:uid="{00000000-0005-0000-0000-000009650000}"/>
    <cellStyle name="Normal 28 3 2 2 2 3 3 5" xfId="20849" xr:uid="{00000000-0005-0000-0000-000074510000}"/>
    <cellStyle name="Normal 28 3 2 2 2 3 4" xfId="12439" xr:uid="{00000000-0005-0000-0000-00009A300000}"/>
    <cellStyle name="Normal 28 3 2 2 2 3 4 3" xfId="27537" xr:uid="{00000000-0005-0000-0000-0000946B0000}"/>
    <cellStyle name="Normal 28 3 2 2 2 3 5" xfId="7418" xr:uid="{00000000-0005-0000-0000-0000FD1C0000}"/>
    <cellStyle name="Normal 28 3 2 2 2 3 5 3" xfId="22520" xr:uid="{00000000-0005-0000-0000-0000FB570000}"/>
    <cellStyle name="Normal 28 3 2 2 2 3 7" xfId="17507" xr:uid="{00000000-0005-0000-0000-000066440000}"/>
    <cellStyle name="Normal 28 3 2 2 2 4" xfId="3200" xr:uid="{00000000-0005-0000-0000-0000830C0000}"/>
    <cellStyle name="Normal 28 3 2 2 2 4 2" xfId="13274" xr:uid="{00000000-0005-0000-0000-0000DD330000}"/>
    <cellStyle name="Normal 28 3 2 2 2 4 2 3" xfId="28372" xr:uid="{00000000-0005-0000-0000-0000D76E0000}"/>
    <cellStyle name="Normal 28 3 2 2 2 4 3" xfId="8254" xr:uid="{00000000-0005-0000-0000-000041200000}"/>
    <cellStyle name="Normal 28 3 2 2 2 4 3 3" xfId="23355" xr:uid="{00000000-0005-0000-0000-00003E5B0000}"/>
    <cellStyle name="Normal 28 3 2 2 2 4 5" xfId="18342" xr:uid="{00000000-0005-0000-0000-0000A9470000}"/>
    <cellStyle name="Normal 28 3 2 2 2 5" xfId="4893" xr:uid="{00000000-0005-0000-0000-000020130000}"/>
    <cellStyle name="Normal 28 3 2 2 2 5 2" xfId="14945" xr:uid="{00000000-0005-0000-0000-0000643A0000}"/>
    <cellStyle name="Normal 28 3 2 2 2 5 2 3" xfId="30043" xr:uid="{00000000-0005-0000-0000-00005E750000}"/>
    <cellStyle name="Normal 28 3 2 2 2 5 3" xfId="9925" xr:uid="{00000000-0005-0000-0000-0000C8260000}"/>
    <cellStyle name="Normal 28 3 2 2 2 5 3 3" xfId="25026" xr:uid="{00000000-0005-0000-0000-0000C5610000}"/>
    <cellStyle name="Normal 28 3 2 2 2 5 5" xfId="20013" xr:uid="{00000000-0005-0000-0000-0000304E0000}"/>
    <cellStyle name="Normal 28 3 2 2 2 6" xfId="11603" xr:uid="{00000000-0005-0000-0000-0000562D0000}"/>
    <cellStyle name="Normal 28 3 2 2 2 6 3" xfId="26701" xr:uid="{00000000-0005-0000-0000-000050680000}"/>
    <cellStyle name="Normal 28 3 2 2 2 7" xfId="6582" xr:uid="{00000000-0005-0000-0000-0000B9190000}"/>
    <cellStyle name="Normal 28 3 2 2 2 7 3" xfId="21684" xr:uid="{00000000-0005-0000-0000-0000B7540000}"/>
    <cellStyle name="Normal 28 3 2 2 2 9" xfId="16671" xr:uid="{00000000-0005-0000-0000-000022410000}"/>
    <cellStyle name="Normal 28 3 2 2 3" xfId="1718" xr:uid="{00000000-0005-0000-0000-0000B9060000}"/>
    <cellStyle name="Normal 28 3 2 2 3 2" xfId="2557" xr:uid="{00000000-0005-0000-0000-0000000A0000}"/>
    <cellStyle name="Normal 28 3 2 2 3 2 2" xfId="4247" xr:uid="{00000000-0005-0000-0000-00009A100000}"/>
    <cellStyle name="Normal 28 3 2 2 3 2 2 2" xfId="14320" xr:uid="{00000000-0005-0000-0000-0000F3370000}"/>
    <cellStyle name="Normal 28 3 2 2 3 2 2 2 3" xfId="29418" xr:uid="{00000000-0005-0000-0000-0000ED720000}"/>
    <cellStyle name="Normal 28 3 2 2 3 2 2 3" xfId="9300" xr:uid="{00000000-0005-0000-0000-000057240000}"/>
    <cellStyle name="Normal 28 3 2 2 3 2 2 3 3" xfId="24401" xr:uid="{00000000-0005-0000-0000-0000545F0000}"/>
    <cellStyle name="Normal 28 3 2 2 3 2 2 5" xfId="19388" xr:uid="{00000000-0005-0000-0000-0000BF4B0000}"/>
    <cellStyle name="Normal 28 3 2 2 3 2 3" xfId="5939" xr:uid="{00000000-0005-0000-0000-000036170000}"/>
    <cellStyle name="Normal 28 3 2 2 3 2 3 2" xfId="15991" xr:uid="{00000000-0005-0000-0000-00007A3E0000}"/>
    <cellStyle name="Normal 28 3 2 2 3 2 3 2 3" xfId="31089" xr:uid="{00000000-0005-0000-0000-000074790000}"/>
    <cellStyle name="Normal 28 3 2 2 3 2 3 3" xfId="10971" xr:uid="{00000000-0005-0000-0000-0000DE2A0000}"/>
    <cellStyle name="Normal 28 3 2 2 3 2 3 3 3" xfId="26072" xr:uid="{00000000-0005-0000-0000-0000DB650000}"/>
    <cellStyle name="Normal 28 3 2 2 3 2 3 5" xfId="21059" xr:uid="{00000000-0005-0000-0000-000046520000}"/>
    <cellStyle name="Normal 28 3 2 2 3 2 4" xfId="12649" xr:uid="{00000000-0005-0000-0000-00006C310000}"/>
    <cellStyle name="Normal 28 3 2 2 3 2 4 3" xfId="27747" xr:uid="{00000000-0005-0000-0000-0000666C0000}"/>
    <cellStyle name="Normal 28 3 2 2 3 2 5" xfId="7628" xr:uid="{00000000-0005-0000-0000-0000CF1D0000}"/>
    <cellStyle name="Normal 28 3 2 2 3 2 5 3" xfId="22730" xr:uid="{00000000-0005-0000-0000-0000CD580000}"/>
    <cellStyle name="Normal 28 3 2 2 3 2 7" xfId="17717" xr:uid="{00000000-0005-0000-0000-000038450000}"/>
    <cellStyle name="Normal 28 3 2 2 3 3" xfId="3410" xr:uid="{00000000-0005-0000-0000-0000550D0000}"/>
    <cellStyle name="Normal 28 3 2 2 3 3 2" xfId="13484" xr:uid="{00000000-0005-0000-0000-0000AF340000}"/>
    <cellStyle name="Normal 28 3 2 2 3 3 2 3" xfId="28582" xr:uid="{00000000-0005-0000-0000-0000A96F0000}"/>
    <cellStyle name="Normal 28 3 2 2 3 3 3" xfId="8464" xr:uid="{00000000-0005-0000-0000-000013210000}"/>
    <cellStyle name="Normal 28 3 2 2 3 3 3 3" xfId="23565" xr:uid="{00000000-0005-0000-0000-0000105C0000}"/>
    <cellStyle name="Normal 28 3 2 2 3 3 5" xfId="18552" xr:uid="{00000000-0005-0000-0000-00007B480000}"/>
    <cellStyle name="Normal 28 3 2 2 3 4" xfId="5103" xr:uid="{00000000-0005-0000-0000-0000F2130000}"/>
    <cellStyle name="Normal 28 3 2 2 3 4 2" xfId="15155" xr:uid="{00000000-0005-0000-0000-0000363B0000}"/>
    <cellStyle name="Normal 28 3 2 2 3 4 2 3" xfId="30253" xr:uid="{00000000-0005-0000-0000-000030760000}"/>
    <cellStyle name="Normal 28 3 2 2 3 4 3" xfId="10135" xr:uid="{00000000-0005-0000-0000-00009A270000}"/>
    <cellStyle name="Normal 28 3 2 2 3 4 3 3" xfId="25236" xr:uid="{00000000-0005-0000-0000-000097620000}"/>
    <cellStyle name="Normal 28 3 2 2 3 4 5" xfId="20223" xr:uid="{00000000-0005-0000-0000-0000024F0000}"/>
    <cellStyle name="Normal 28 3 2 2 3 5" xfId="11813" xr:uid="{00000000-0005-0000-0000-0000282E0000}"/>
    <cellStyle name="Normal 28 3 2 2 3 5 3" xfId="26911" xr:uid="{00000000-0005-0000-0000-000022690000}"/>
    <cellStyle name="Normal 28 3 2 2 3 6" xfId="6792" xr:uid="{00000000-0005-0000-0000-00008B1A0000}"/>
    <cellStyle name="Normal 28 3 2 2 3 6 3" xfId="21894" xr:uid="{00000000-0005-0000-0000-000089550000}"/>
    <cellStyle name="Normal 28 3 2 2 3 8" xfId="16881" xr:uid="{00000000-0005-0000-0000-0000F4410000}"/>
    <cellStyle name="Normal 28 3 2 2 4" xfId="2139" xr:uid="{00000000-0005-0000-0000-00005E080000}"/>
    <cellStyle name="Normal 28 3 2 2 4 2" xfId="3829" xr:uid="{00000000-0005-0000-0000-0000F80E0000}"/>
    <cellStyle name="Normal 28 3 2 2 4 2 2" xfId="13902" xr:uid="{00000000-0005-0000-0000-000051360000}"/>
    <cellStyle name="Normal 28 3 2 2 4 2 2 3" xfId="29000" xr:uid="{00000000-0005-0000-0000-00004B710000}"/>
    <cellStyle name="Normal 28 3 2 2 4 2 3" xfId="8882" xr:uid="{00000000-0005-0000-0000-0000B5220000}"/>
    <cellStyle name="Normal 28 3 2 2 4 2 3 3" xfId="23983" xr:uid="{00000000-0005-0000-0000-0000B25D0000}"/>
    <cellStyle name="Normal 28 3 2 2 4 2 5" xfId="18970" xr:uid="{00000000-0005-0000-0000-00001D4A0000}"/>
    <cellStyle name="Normal 28 3 2 2 4 3" xfId="5521" xr:uid="{00000000-0005-0000-0000-000094150000}"/>
    <cellStyle name="Normal 28 3 2 2 4 3 2" xfId="15573" xr:uid="{00000000-0005-0000-0000-0000D83C0000}"/>
    <cellStyle name="Normal 28 3 2 2 4 3 2 3" xfId="30671" xr:uid="{00000000-0005-0000-0000-0000D2770000}"/>
    <cellStyle name="Normal 28 3 2 2 4 3 3" xfId="10553" xr:uid="{00000000-0005-0000-0000-00003C290000}"/>
    <cellStyle name="Normal 28 3 2 2 4 3 3 3" xfId="25654" xr:uid="{00000000-0005-0000-0000-000039640000}"/>
    <cellStyle name="Normal 28 3 2 2 4 3 5" xfId="20641" xr:uid="{00000000-0005-0000-0000-0000A4500000}"/>
    <cellStyle name="Normal 28 3 2 2 4 4" xfId="12231" xr:uid="{00000000-0005-0000-0000-0000CA2F0000}"/>
    <cellStyle name="Normal 28 3 2 2 4 4 3" xfId="27329" xr:uid="{00000000-0005-0000-0000-0000C46A0000}"/>
    <cellStyle name="Normal 28 3 2 2 4 5" xfId="7210" xr:uid="{00000000-0005-0000-0000-00002D1C0000}"/>
    <cellStyle name="Normal 28 3 2 2 4 5 3" xfId="22312" xr:uid="{00000000-0005-0000-0000-00002B570000}"/>
    <cellStyle name="Normal 28 3 2 2 4 7" xfId="17299" xr:uid="{00000000-0005-0000-0000-000096430000}"/>
    <cellStyle name="Normal 28 3 2 2 5" xfId="2992" xr:uid="{00000000-0005-0000-0000-0000B30B0000}"/>
    <cellStyle name="Normal 28 3 2 2 5 2" xfId="13066" xr:uid="{00000000-0005-0000-0000-00000D330000}"/>
    <cellStyle name="Normal 28 3 2 2 5 2 3" xfId="28164" xr:uid="{00000000-0005-0000-0000-0000076E0000}"/>
    <cellStyle name="Normal 28 3 2 2 5 3" xfId="8046" xr:uid="{00000000-0005-0000-0000-0000711F0000}"/>
    <cellStyle name="Normal 28 3 2 2 5 3 3" xfId="23147" xr:uid="{00000000-0005-0000-0000-00006E5A0000}"/>
    <cellStyle name="Normal 28 3 2 2 5 5" xfId="18134" xr:uid="{00000000-0005-0000-0000-0000D9460000}"/>
    <cellStyle name="Normal 28 3 2 2 6" xfId="4685" xr:uid="{00000000-0005-0000-0000-000050120000}"/>
    <cellStyle name="Normal 28 3 2 2 6 2" xfId="14737" xr:uid="{00000000-0005-0000-0000-000094390000}"/>
    <cellStyle name="Normal 28 3 2 2 6 2 3" xfId="29835" xr:uid="{00000000-0005-0000-0000-00008E740000}"/>
    <cellStyle name="Normal 28 3 2 2 6 3" xfId="9717" xr:uid="{00000000-0005-0000-0000-0000F8250000}"/>
    <cellStyle name="Normal 28 3 2 2 6 3 3" xfId="24818" xr:uid="{00000000-0005-0000-0000-0000F5600000}"/>
    <cellStyle name="Normal 28 3 2 2 6 5" xfId="19805" xr:uid="{00000000-0005-0000-0000-0000604D0000}"/>
    <cellStyle name="Normal 28 3 2 2 7" xfId="11395" xr:uid="{00000000-0005-0000-0000-0000862C0000}"/>
    <cellStyle name="Normal 28 3 2 2 7 3" xfId="26493" xr:uid="{00000000-0005-0000-0000-000080670000}"/>
    <cellStyle name="Normal 28 3 2 2 8" xfId="6374" xr:uid="{00000000-0005-0000-0000-0000E9180000}"/>
    <cellStyle name="Normal 28 3 2 2 8 3" xfId="21476" xr:uid="{00000000-0005-0000-0000-0000E7530000}"/>
    <cellStyle name="Normal 28 3 2 3" xfId="1401" xr:uid="{00000000-0005-0000-0000-00007C050000}"/>
    <cellStyle name="Normal 28 3 2 3 2" xfId="1822" xr:uid="{00000000-0005-0000-0000-000021070000}"/>
    <cellStyle name="Normal 28 3 2 3 2 2" xfId="2661" xr:uid="{00000000-0005-0000-0000-0000680A0000}"/>
    <cellStyle name="Normal 28 3 2 3 2 2 2" xfId="4351" xr:uid="{00000000-0005-0000-0000-000002110000}"/>
    <cellStyle name="Normal 28 3 2 3 2 2 2 2" xfId="14424" xr:uid="{00000000-0005-0000-0000-00005B380000}"/>
    <cellStyle name="Normal 28 3 2 3 2 2 2 2 3" xfId="29522" xr:uid="{00000000-0005-0000-0000-000055730000}"/>
    <cellStyle name="Normal 28 3 2 3 2 2 2 3" xfId="9404" xr:uid="{00000000-0005-0000-0000-0000BF240000}"/>
    <cellStyle name="Normal 28 3 2 3 2 2 2 3 3" xfId="24505" xr:uid="{00000000-0005-0000-0000-0000BC5F0000}"/>
    <cellStyle name="Normal 28 3 2 3 2 2 2 5" xfId="19492" xr:uid="{00000000-0005-0000-0000-0000274C0000}"/>
    <cellStyle name="Normal 28 3 2 3 2 2 3" xfId="6043" xr:uid="{00000000-0005-0000-0000-00009E170000}"/>
    <cellStyle name="Normal 28 3 2 3 2 2 3 2" xfId="16095" xr:uid="{00000000-0005-0000-0000-0000E23E0000}"/>
    <cellStyle name="Normal 28 3 2 3 2 2 3 2 3" xfId="31193" xr:uid="{00000000-0005-0000-0000-0000DC790000}"/>
    <cellStyle name="Normal 28 3 2 3 2 2 3 3" xfId="11075" xr:uid="{00000000-0005-0000-0000-0000462B0000}"/>
    <cellStyle name="Normal 28 3 2 3 2 2 3 3 3" xfId="26176" xr:uid="{00000000-0005-0000-0000-000043660000}"/>
    <cellStyle name="Normal 28 3 2 3 2 2 3 5" xfId="21163" xr:uid="{00000000-0005-0000-0000-0000AE520000}"/>
    <cellStyle name="Normal 28 3 2 3 2 2 4" xfId="12753" xr:uid="{00000000-0005-0000-0000-0000D4310000}"/>
    <cellStyle name="Normal 28 3 2 3 2 2 4 3" xfId="27851" xr:uid="{00000000-0005-0000-0000-0000CE6C0000}"/>
    <cellStyle name="Normal 28 3 2 3 2 2 5" xfId="7732" xr:uid="{00000000-0005-0000-0000-0000371E0000}"/>
    <cellStyle name="Normal 28 3 2 3 2 2 5 3" xfId="22834" xr:uid="{00000000-0005-0000-0000-000035590000}"/>
    <cellStyle name="Normal 28 3 2 3 2 2 7" xfId="17821" xr:uid="{00000000-0005-0000-0000-0000A0450000}"/>
    <cellStyle name="Normal 28 3 2 3 2 3" xfId="3514" xr:uid="{00000000-0005-0000-0000-0000BD0D0000}"/>
    <cellStyle name="Normal 28 3 2 3 2 3 2" xfId="13588" xr:uid="{00000000-0005-0000-0000-000017350000}"/>
    <cellStyle name="Normal 28 3 2 3 2 3 2 3" xfId="28686" xr:uid="{00000000-0005-0000-0000-000011700000}"/>
    <cellStyle name="Normal 28 3 2 3 2 3 3" xfId="8568" xr:uid="{00000000-0005-0000-0000-00007B210000}"/>
    <cellStyle name="Normal 28 3 2 3 2 3 3 3" xfId="23669" xr:uid="{00000000-0005-0000-0000-0000785C0000}"/>
    <cellStyle name="Normal 28 3 2 3 2 3 5" xfId="18656" xr:uid="{00000000-0005-0000-0000-0000E3480000}"/>
    <cellStyle name="Normal 28 3 2 3 2 4" xfId="5207" xr:uid="{00000000-0005-0000-0000-00005A140000}"/>
    <cellStyle name="Normal 28 3 2 3 2 4 2" xfId="15259" xr:uid="{00000000-0005-0000-0000-00009E3B0000}"/>
    <cellStyle name="Normal 28 3 2 3 2 4 2 3" xfId="30357" xr:uid="{00000000-0005-0000-0000-000098760000}"/>
    <cellStyle name="Normal 28 3 2 3 2 4 3" xfId="10239" xr:uid="{00000000-0005-0000-0000-000002280000}"/>
    <cellStyle name="Normal 28 3 2 3 2 4 3 3" xfId="25340" xr:uid="{00000000-0005-0000-0000-0000FF620000}"/>
    <cellStyle name="Normal 28 3 2 3 2 4 5" xfId="20327" xr:uid="{00000000-0005-0000-0000-00006A4F0000}"/>
    <cellStyle name="Normal 28 3 2 3 2 5" xfId="11917" xr:uid="{00000000-0005-0000-0000-0000902E0000}"/>
    <cellStyle name="Normal 28 3 2 3 2 5 3" xfId="27015" xr:uid="{00000000-0005-0000-0000-00008A690000}"/>
    <cellStyle name="Normal 28 3 2 3 2 6" xfId="6896" xr:uid="{00000000-0005-0000-0000-0000F31A0000}"/>
    <cellStyle name="Normal 28 3 2 3 2 6 3" xfId="21998" xr:uid="{00000000-0005-0000-0000-0000F1550000}"/>
    <cellStyle name="Normal 28 3 2 3 2 8" xfId="16985" xr:uid="{00000000-0005-0000-0000-00005C420000}"/>
    <cellStyle name="Normal 28 3 2 3 3" xfId="2243" xr:uid="{00000000-0005-0000-0000-0000C6080000}"/>
    <cellStyle name="Normal 28 3 2 3 3 2" xfId="3933" xr:uid="{00000000-0005-0000-0000-0000600F0000}"/>
    <cellStyle name="Normal 28 3 2 3 3 2 2" xfId="14006" xr:uid="{00000000-0005-0000-0000-0000B9360000}"/>
    <cellStyle name="Normal 28 3 2 3 3 2 2 3" xfId="29104" xr:uid="{00000000-0005-0000-0000-0000B3710000}"/>
    <cellStyle name="Normal 28 3 2 3 3 2 3" xfId="8986" xr:uid="{00000000-0005-0000-0000-00001D230000}"/>
    <cellStyle name="Normal 28 3 2 3 3 2 3 3" xfId="24087" xr:uid="{00000000-0005-0000-0000-00001A5E0000}"/>
    <cellStyle name="Normal 28 3 2 3 3 2 5" xfId="19074" xr:uid="{00000000-0005-0000-0000-0000854A0000}"/>
    <cellStyle name="Normal 28 3 2 3 3 3" xfId="5625" xr:uid="{00000000-0005-0000-0000-0000FC150000}"/>
    <cellStyle name="Normal 28 3 2 3 3 3 2" xfId="15677" xr:uid="{00000000-0005-0000-0000-0000403D0000}"/>
    <cellStyle name="Normal 28 3 2 3 3 3 2 3" xfId="30775" xr:uid="{00000000-0005-0000-0000-00003A780000}"/>
    <cellStyle name="Normal 28 3 2 3 3 3 3" xfId="10657" xr:uid="{00000000-0005-0000-0000-0000A4290000}"/>
    <cellStyle name="Normal 28 3 2 3 3 3 3 3" xfId="25758" xr:uid="{00000000-0005-0000-0000-0000A1640000}"/>
    <cellStyle name="Normal 28 3 2 3 3 3 5" xfId="20745" xr:uid="{00000000-0005-0000-0000-00000C510000}"/>
    <cellStyle name="Normal 28 3 2 3 3 4" xfId="12335" xr:uid="{00000000-0005-0000-0000-000032300000}"/>
    <cellStyle name="Normal 28 3 2 3 3 4 3" xfId="27433" xr:uid="{00000000-0005-0000-0000-00002C6B0000}"/>
    <cellStyle name="Normal 28 3 2 3 3 5" xfId="7314" xr:uid="{00000000-0005-0000-0000-0000951C0000}"/>
    <cellStyle name="Normal 28 3 2 3 3 5 3" xfId="22416" xr:uid="{00000000-0005-0000-0000-000093570000}"/>
    <cellStyle name="Normal 28 3 2 3 3 7" xfId="17403" xr:uid="{00000000-0005-0000-0000-0000FE430000}"/>
    <cellStyle name="Normal 28 3 2 3 4" xfId="3096" xr:uid="{00000000-0005-0000-0000-00001B0C0000}"/>
    <cellStyle name="Normal 28 3 2 3 4 2" xfId="13170" xr:uid="{00000000-0005-0000-0000-000075330000}"/>
    <cellStyle name="Normal 28 3 2 3 4 2 3" xfId="28268" xr:uid="{00000000-0005-0000-0000-00006F6E0000}"/>
    <cellStyle name="Normal 28 3 2 3 4 3" xfId="8150" xr:uid="{00000000-0005-0000-0000-0000D91F0000}"/>
    <cellStyle name="Normal 28 3 2 3 4 3 3" xfId="23251" xr:uid="{00000000-0005-0000-0000-0000D65A0000}"/>
    <cellStyle name="Normal 28 3 2 3 4 5" xfId="18238" xr:uid="{00000000-0005-0000-0000-000041470000}"/>
    <cellStyle name="Normal 28 3 2 3 5" xfId="4789" xr:uid="{00000000-0005-0000-0000-0000B8120000}"/>
    <cellStyle name="Normal 28 3 2 3 5 2" xfId="14841" xr:uid="{00000000-0005-0000-0000-0000FC390000}"/>
    <cellStyle name="Normal 28 3 2 3 5 2 3" xfId="29939" xr:uid="{00000000-0005-0000-0000-0000F6740000}"/>
    <cellStyle name="Normal 28 3 2 3 5 3" xfId="9821" xr:uid="{00000000-0005-0000-0000-000060260000}"/>
    <cellStyle name="Normal 28 3 2 3 5 3 3" xfId="24922" xr:uid="{00000000-0005-0000-0000-00005D610000}"/>
    <cellStyle name="Normal 28 3 2 3 5 5" xfId="19909" xr:uid="{00000000-0005-0000-0000-0000C84D0000}"/>
    <cellStyle name="Normal 28 3 2 3 6" xfId="11499" xr:uid="{00000000-0005-0000-0000-0000EE2C0000}"/>
    <cellStyle name="Normal 28 3 2 3 6 3" xfId="26597" xr:uid="{00000000-0005-0000-0000-0000E8670000}"/>
    <cellStyle name="Normal 28 3 2 3 7" xfId="6478" xr:uid="{00000000-0005-0000-0000-000051190000}"/>
    <cellStyle name="Normal 28 3 2 3 7 3" xfId="21580" xr:uid="{00000000-0005-0000-0000-00004F540000}"/>
    <cellStyle name="Normal 28 3 2 3 9" xfId="16567" xr:uid="{00000000-0005-0000-0000-0000BA400000}"/>
    <cellStyle name="Normal 28 3 2 4" xfId="1614" xr:uid="{00000000-0005-0000-0000-000051060000}"/>
    <cellStyle name="Normal 28 3 2 4 2" xfId="2453" xr:uid="{00000000-0005-0000-0000-000098090000}"/>
    <cellStyle name="Normal 28 3 2 4 2 2" xfId="4143" xr:uid="{00000000-0005-0000-0000-000032100000}"/>
    <cellStyle name="Normal 28 3 2 4 2 2 2" xfId="14216" xr:uid="{00000000-0005-0000-0000-00008B370000}"/>
    <cellStyle name="Normal 28 3 2 4 2 2 2 3" xfId="29314" xr:uid="{00000000-0005-0000-0000-000085720000}"/>
    <cellStyle name="Normal 28 3 2 4 2 2 3" xfId="9196" xr:uid="{00000000-0005-0000-0000-0000EF230000}"/>
    <cellStyle name="Normal 28 3 2 4 2 2 3 3" xfId="24297" xr:uid="{00000000-0005-0000-0000-0000EC5E0000}"/>
    <cellStyle name="Normal 28 3 2 4 2 2 5" xfId="19284" xr:uid="{00000000-0005-0000-0000-0000574B0000}"/>
    <cellStyle name="Normal 28 3 2 4 2 3" xfId="5835" xr:uid="{00000000-0005-0000-0000-0000CE160000}"/>
    <cellStyle name="Normal 28 3 2 4 2 3 2" xfId="15887" xr:uid="{00000000-0005-0000-0000-0000123E0000}"/>
    <cellStyle name="Normal 28 3 2 4 2 3 2 3" xfId="30985" xr:uid="{00000000-0005-0000-0000-00000C790000}"/>
    <cellStyle name="Normal 28 3 2 4 2 3 3" xfId="10867" xr:uid="{00000000-0005-0000-0000-0000762A0000}"/>
    <cellStyle name="Normal 28 3 2 4 2 3 3 3" xfId="25968" xr:uid="{00000000-0005-0000-0000-000073650000}"/>
    <cellStyle name="Normal 28 3 2 4 2 3 5" xfId="20955" xr:uid="{00000000-0005-0000-0000-0000DE510000}"/>
    <cellStyle name="Normal 28 3 2 4 2 4" xfId="12545" xr:uid="{00000000-0005-0000-0000-000004310000}"/>
    <cellStyle name="Normal 28 3 2 4 2 4 3" xfId="27643" xr:uid="{00000000-0005-0000-0000-0000FE6B0000}"/>
    <cellStyle name="Normal 28 3 2 4 2 5" xfId="7524" xr:uid="{00000000-0005-0000-0000-0000671D0000}"/>
    <cellStyle name="Normal 28 3 2 4 2 5 3" xfId="22626" xr:uid="{00000000-0005-0000-0000-000065580000}"/>
    <cellStyle name="Normal 28 3 2 4 2 7" xfId="17613" xr:uid="{00000000-0005-0000-0000-0000D0440000}"/>
    <cellStyle name="Normal 28 3 2 4 3" xfId="3306" xr:uid="{00000000-0005-0000-0000-0000ED0C0000}"/>
    <cellStyle name="Normal 28 3 2 4 3 2" xfId="13380" xr:uid="{00000000-0005-0000-0000-000047340000}"/>
    <cellStyle name="Normal 28 3 2 4 3 2 3" xfId="28478" xr:uid="{00000000-0005-0000-0000-0000416F0000}"/>
    <cellStyle name="Normal 28 3 2 4 3 3" xfId="8360" xr:uid="{00000000-0005-0000-0000-0000AB200000}"/>
    <cellStyle name="Normal 28 3 2 4 3 3 3" xfId="23461" xr:uid="{00000000-0005-0000-0000-0000A85B0000}"/>
    <cellStyle name="Normal 28 3 2 4 3 5" xfId="18448" xr:uid="{00000000-0005-0000-0000-000013480000}"/>
    <cellStyle name="Normal 28 3 2 4 4" xfId="4999" xr:uid="{00000000-0005-0000-0000-00008A130000}"/>
    <cellStyle name="Normal 28 3 2 4 4 2" xfId="15051" xr:uid="{00000000-0005-0000-0000-0000CE3A0000}"/>
    <cellStyle name="Normal 28 3 2 4 4 2 3" xfId="30149" xr:uid="{00000000-0005-0000-0000-0000C8750000}"/>
    <cellStyle name="Normal 28 3 2 4 4 3" xfId="10031" xr:uid="{00000000-0005-0000-0000-000032270000}"/>
    <cellStyle name="Normal 28 3 2 4 4 3 3" xfId="25132" xr:uid="{00000000-0005-0000-0000-00002F620000}"/>
    <cellStyle name="Normal 28 3 2 4 4 5" xfId="20119" xr:uid="{00000000-0005-0000-0000-00009A4E0000}"/>
    <cellStyle name="Normal 28 3 2 4 5" xfId="11709" xr:uid="{00000000-0005-0000-0000-0000C02D0000}"/>
    <cellStyle name="Normal 28 3 2 4 5 3" xfId="26807" xr:uid="{00000000-0005-0000-0000-0000BA680000}"/>
    <cellStyle name="Normal 28 3 2 4 6" xfId="6688" xr:uid="{00000000-0005-0000-0000-0000231A0000}"/>
    <cellStyle name="Normal 28 3 2 4 6 3" xfId="21790" xr:uid="{00000000-0005-0000-0000-000021550000}"/>
    <cellStyle name="Normal 28 3 2 4 8" xfId="16777" xr:uid="{00000000-0005-0000-0000-00008C410000}"/>
    <cellStyle name="Normal 28 3 2 5" xfId="2035" xr:uid="{00000000-0005-0000-0000-0000F6070000}"/>
    <cellStyle name="Normal 28 3 2 5 2" xfId="3725" xr:uid="{00000000-0005-0000-0000-0000900E0000}"/>
    <cellStyle name="Normal 28 3 2 5 2 2" xfId="13798" xr:uid="{00000000-0005-0000-0000-0000E9350000}"/>
    <cellStyle name="Normal 28 3 2 5 2 2 3" xfId="28896" xr:uid="{00000000-0005-0000-0000-0000E3700000}"/>
    <cellStyle name="Normal 28 3 2 5 2 3" xfId="8778" xr:uid="{00000000-0005-0000-0000-00004D220000}"/>
    <cellStyle name="Normal 28 3 2 5 2 3 3" xfId="23879" xr:uid="{00000000-0005-0000-0000-00004A5D0000}"/>
    <cellStyle name="Normal 28 3 2 5 2 5" xfId="18866" xr:uid="{00000000-0005-0000-0000-0000B5490000}"/>
    <cellStyle name="Normal 28 3 2 5 3" xfId="5417" xr:uid="{00000000-0005-0000-0000-00002C150000}"/>
    <cellStyle name="Normal 28 3 2 5 3 2" xfId="15469" xr:uid="{00000000-0005-0000-0000-0000703C0000}"/>
    <cellStyle name="Normal 28 3 2 5 3 2 3" xfId="30567" xr:uid="{00000000-0005-0000-0000-00006A770000}"/>
    <cellStyle name="Normal 28 3 2 5 3 3" xfId="10449" xr:uid="{00000000-0005-0000-0000-0000D4280000}"/>
    <cellStyle name="Normal 28 3 2 5 3 3 3" xfId="25550" xr:uid="{00000000-0005-0000-0000-0000D1630000}"/>
    <cellStyle name="Normal 28 3 2 5 3 5" xfId="20537" xr:uid="{00000000-0005-0000-0000-00003C500000}"/>
    <cellStyle name="Normal 28 3 2 5 4" xfId="12127" xr:uid="{00000000-0005-0000-0000-0000622F0000}"/>
    <cellStyle name="Normal 28 3 2 5 4 3" xfId="27225" xr:uid="{00000000-0005-0000-0000-00005C6A0000}"/>
    <cellStyle name="Normal 28 3 2 5 5" xfId="7106" xr:uid="{00000000-0005-0000-0000-0000C51B0000}"/>
    <cellStyle name="Normal 28 3 2 5 5 3" xfId="22208" xr:uid="{00000000-0005-0000-0000-0000C3560000}"/>
    <cellStyle name="Normal 28 3 2 5 7" xfId="17195" xr:uid="{00000000-0005-0000-0000-00002E430000}"/>
    <cellStyle name="Normal 28 3 2 6" xfId="2888" xr:uid="{00000000-0005-0000-0000-00004B0B0000}"/>
    <cellStyle name="Normal 28 3 2 6 2" xfId="12962" xr:uid="{00000000-0005-0000-0000-0000A5320000}"/>
    <cellStyle name="Normal 28 3 2 6 2 3" xfId="28060" xr:uid="{00000000-0005-0000-0000-00009F6D0000}"/>
    <cellStyle name="Normal 28 3 2 6 3" xfId="7942" xr:uid="{00000000-0005-0000-0000-0000091F0000}"/>
    <cellStyle name="Normal 28 3 2 6 3 3" xfId="23043" xr:uid="{00000000-0005-0000-0000-0000065A0000}"/>
    <cellStyle name="Normal 28 3 2 6 5" xfId="18030" xr:uid="{00000000-0005-0000-0000-000071460000}"/>
    <cellStyle name="Normal 28 3 2 7" xfId="4581" xr:uid="{00000000-0005-0000-0000-0000E8110000}"/>
    <cellStyle name="Normal 28 3 2 7 2" xfId="14633" xr:uid="{00000000-0005-0000-0000-00002C390000}"/>
    <cellStyle name="Normal 28 3 2 7 2 3" xfId="29731" xr:uid="{00000000-0005-0000-0000-000026740000}"/>
    <cellStyle name="Normal 28 3 2 7 3" xfId="9613" xr:uid="{00000000-0005-0000-0000-000090250000}"/>
    <cellStyle name="Normal 28 3 2 7 3 3" xfId="24714" xr:uid="{00000000-0005-0000-0000-00008D600000}"/>
    <cellStyle name="Normal 28 3 2 7 5" xfId="19701" xr:uid="{00000000-0005-0000-0000-0000F84C0000}"/>
    <cellStyle name="Normal 28 3 2 8" xfId="11291" xr:uid="{00000000-0005-0000-0000-00001E2C0000}"/>
    <cellStyle name="Normal 28 3 2 8 3" xfId="26389" xr:uid="{00000000-0005-0000-0000-000018670000}"/>
    <cellStyle name="Normal 28 3 2 9" xfId="6270" xr:uid="{00000000-0005-0000-0000-000081180000}"/>
    <cellStyle name="Normal 28 3 2 9 3" xfId="21372" xr:uid="{00000000-0005-0000-0000-00007F530000}"/>
    <cellStyle name="Normal 28 3 3" xfId="1234" xr:uid="{00000000-0005-0000-0000-0000D5040000}"/>
    <cellStyle name="Normal 28 3 3 10" xfId="16411" xr:uid="{00000000-0005-0000-0000-00001E400000}"/>
    <cellStyle name="Normal 28 3 3 2" xfId="1453" xr:uid="{00000000-0005-0000-0000-0000B0050000}"/>
    <cellStyle name="Normal 28 3 3 2 2" xfId="1874" xr:uid="{00000000-0005-0000-0000-000055070000}"/>
    <cellStyle name="Normal 28 3 3 2 2 2" xfId="2713" xr:uid="{00000000-0005-0000-0000-00009C0A0000}"/>
    <cellStyle name="Normal 28 3 3 2 2 2 2" xfId="4403" xr:uid="{00000000-0005-0000-0000-000036110000}"/>
    <cellStyle name="Normal 28 3 3 2 2 2 2 2" xfId="14476" xr:uid="{00000000-0005-0000-0000-00008F380000}"/>
    <cellStyle name="Normal 28 3 3 2 2 2 2 2 3" xfId="29574" xr:uid="{00000000-0005-0000-0000-000089730000}"/>
    <cellStyle name="Normal 28 3 3 2 2 2 2 3" xfId="9456" xr:uid="{00000000-0005-0000-0000-0000F3240000}"/>
    <cellStyle name="Normal 28 3 3 2 2 2 2 3 3" xfId="24557" xr:uid="{00000000-0005-0000-0000-0000F05F0000}"/>
    <cellStyle name="Normal 28 3 3 2 2 2 2 5" xfId="19544" xr:uid="{00000000-0005-0000-0000-00005B4C0000}"/>
    <cellStyle name="Normal 28 3 3 2 2 2 3" xfId="6095" xr:uid="{00000000-0005-0000-0000-0000D2170000}"/>
    <cellStyle name="Normal 28 3 3 2 2 2 3 2" xfId="16147" xr:uid="{00000000-0005-0000-0000-0000163F0000}"/>
    <cellStyle name="Normal 28 3 3 2 2 2 3 2 3" xfId="31245" xr:uid="{00000000-0005-0000-0000-0000107A0000}"/>
    <cellStyle name="Normal 28 3 3 2 2 2 3 3" xfId="11127" xr:uid="{00000000-0005-0000-0000-00007A2B0000}"/>
    <cellStyle name="Normal 28 3 3 2 2 2 3 3 3" xfId="26228" xr:uid="{00000000-0005-0000-0000-000077660000}"/>
    <cellStyle name="Normal 28 3 3 2 2 2 3 5" xfId="21215" xr:uid="{00000000-0005-0000-0000-0000E2520000}"/>
    <cellStyle name="Normal 28 3 3 2 2 2 4" xfId="12805" xr:uid="{00000000-0005-0000-0000-000008320000}"/>
    <cellStyle name="Normal 28 3 3 2 2 2 4 3" xfId="27903" xr:uid="{00000000-0005-0000-0000-0000026D0000}"/>
    <cellStyle name="Normal 28 3 3 2 2 2 5" xfId="7784" xr:uid="{00000000-0005-0000-0000-00006B1E0000}"/>
    <cellStyle name="Normal 28 3 3 2 2 2 5 3" xfId="22886" xr:uid="{00000000-0005-0000-0000-000069590000}"/>
    <cellStyle name="Normal 28 3 3 2 2 2 7" xfId="17873" xr:uid="{00000000-0005-0000-0000-0000D4450000}"/>
    <cellStyle name="Normal 28 3 3 2 2 3" xfId="3566" xr:uid="{00000000-0005-0000-0000-0000F10D0000}"/>
    <cellStyle name="Normal 28 3 3 2 2 3 2" xfId="13640" xr:uid="{00000000-0005-0000-0000-00004B350000}"/>
    <cellStyle name="Normal 28 3 3 2 2 3 2 3" xfId="28738" xr:uid="{00000000-0005-0000-0000-000045700000}"/>
    <cellStyle name="Normal 28 3 3 2 2 3 3" xfId="8620" xr:uid="{00000000-0005-0000-0000-0000AF210000}"/>
    <cellStyle name="Normal 28 3 3 2 2 3 3 3" xfId="23721" xr:uid="{00000000-0005-0000-0000-0000AC5C0000}"/>
    <cellStyle name="Normal 28 3 3 2 2 3 5" xfId="18708" xr:uid="{00000000-0005-0000-0000-000017490000}"/>
    <cellStyle name="Normal 28 3 3 2 2 4" xfId="5259" xr:uid="{00000000-0005-0000-0000-00008E140000}"/>
    <cellStyle name="Normal 28 3 3 2 2 4 2" xfId="15311" xr:uid="{00000000-0005-0000-0000-0000D23B0000}"/>
    <cellStyle name="Normal 28 3 3 2 2 4 2 3" xfId="30409" xr:uid="{00000000-0005-0000-0000-0000CC760000}"/>
    <cellStyle name="Normal 28 3 3 2 2 4 3" xfId="10291" xr:uid="{00000000-0005-0000-0000-000036280000}"/>
    <cellStyle name="Normal 28 3 3 2 2 4 3 3" xfId="25392" xr:uid="{00000000-0005-0000-0000-000033630000}"/>
    <cellStyle name="Normal 28 3 3 2 2 4 5" xfId="20379" xr:uid="{00000000-0005-0000-0000-00009E4F0000}"/>
    <cellStyle name="Normal 28 3 3 2 2 5" xfId="11969" xr:uid="{00000000-0005-0000-0000-0000C42E0000}"/>
    <cellStyle name="Normal 28 3 3 2 2 5 3" xfId="27067" xr:uid="{00000000-0005-0000-0000-0000BE690000}"/>
    <cellStyle name="Normal 28 3 3 2 2 6" xfId="6948" xr:uid="{00000000-0005-0000-0000-0000271B0000}"/>
    <cellStyle name="Normal 28 3 3 2 2 6 3" xfId="22050" xr:uid="{00000000-0005-0000-0000-000025560000}"/>
    <cellStyle name="Normal 28 3 3 2 2 8" xfId="17037" xr:uid="{00000000-0005-0000-0000-000090420000}"/>
    <cellStyle name="Normal 28 3 3 2 3" xfId="2295" xr:uid="{00000000-0005-0000-0000-0000FA080000}"/>
    <cellStyle name="Normal 28 3 3 2 3 2" xfId="3985" xr:uid="{00000000-0005-0000-0000-0000940F0000}"/>
    <cellStyle name="Normal 28 3 3 2 3 2 2" xfId="14058" xr:uid="{00000000-0005-0000-0000-0000ED360000}"/>
    <cellStyle name="Normal 28 3 3 2 3 2 2 3" xfId="29156" xr:uid="{00000000-0005-0000-0000-0000E7710000}"/>
    <cellStyle name="Normal 28 3 3 2 3 2 3" xfId="9038" xr:uid="{00000000-0005-0000-0000-000051230000}"/>
    <cellStyle name="Normal 28 3 3 2 3 2 3 3" xfId="24139" xr:uid="{00000000-0005-0000-0000-00004E5E0000}"/>
    <cellStyle name="Normal 28 3 3 2 3 2 5" xfId="19126" xr:uid="{00000000-0005-0000-0000-0000B94A0000}"/>
    <cellStyle name="Normal 28 3 3 2 3 3" xfId="5677" xr:uid="{00000000-0005-0000-0000-000030160000}"/>
    <cellStyle name="Normal 28 3 3 2 3 3 2" xfId="15729" xr:uid="{00000000-0005-0000-0000-0000743D0000}"/>
    <cellStyle name="Normal 28 3 3 2 3 3 2 3" xfId="30827" xr:uid="{00000000-0005-0000-0000-00006E780000}"/>
    <cellStyle name="Normal 28 3 3 2 3 3 3" xfId="10709" xr:uid="{00000000-0005-0000-0000-0000D8290000}"/>
    <cellStyle name="Normal 28 3 3 2 3 3 3 3" xfId="25810" xr:uid="{00000000-0005-0000-0000-0000D5640000}"/>
    <cellStyle name="Normal 28 3 3 2 3 3 5" xfId="20797" xr:uid="{00000000-0005-0000-0000-000040510000}"/>
    <cellStyle name="Normal 28 3 3 2 3 4" xfId="12387" xr:uid="{00000000-0005-0000-0000-000066300000}"/>
    <cellStyle name="Normal 28 3 3 2 3 4 3" xfId="27485" xr:uid="{00000000-0005-0000-0000-0000606B0000}"/>
    <cellStyle name="Normal 28 3 3 2 3 5" xfId="7366" xr:uid="{00000000-0005-0000-0000-0000C91C0000}"/>
    <cellStyle name="Normal 28 3 3 2 3 5 3" xfId="22468" xr:uid="{00000000-0005-0000-0000-0000C7570000}"/>
    <cellStyle name="Normal 28 3 3 2 3 7" xfId="17455" xr:uid="{00000000-0005-0000-0000-000032440000}"/>
    <cellStyle name="Normal 28 3 3 2 4" xfId="3148" xr:uid="{00000000-0005-0000-0000-00004F0C0000}"/>
    <cellStyle name="Normal 28 3 3 2 4 2" xfId="13222" xr:uid="{00000000-0005-0000-0000-0000A9330000}"/>
    <cellStyle name="Normal 28 3 3 2 4 2 3" xfId="28320" xr:uid="{00000000-0005-0000-0000-0000A36E0000}"/>
    <cellStyle name="Normal 28 3 3 2 4 3" xfId="8202" xr:uid="{00000000-0005-0000-0000-00000D200000}"/>
    <cellStyle name="Normal 28 3 3 2 4 3 3" xfId="23303" xr:uid="{00000000-0005-0000-0000-00000A5B0000}"/>
    <cellStyle name="Normal 28 3 3 2 4 5" xfId="18290" xr:uid="{00000000-0005-0000-0000-000075470000}"/>
    <cellStyle name="Normal 28 3 3 2 5" xfId="4841" xr:uid="{00000000-0005-0000-0000-0000EC120000}"/>
    <cellStyle name="Normal 28 3 3 2 5 2" xfId="14893" xr:uid="{00000000-0005-0000-0000-0000303A0000}"/>
    <cellStyle name="Normal 28 3 3 2 5 2 3" xfId="29991" xr:uid="{00000000-0005-0000-0000-00002A750000}"/>
    <cellStyle name="Normal 28 3 3 2 5 3" xfId="9873" xr:uid="{00000000-0005-0000-0000-000094260000}"/>
    <cellStyle name="Normal 28 3 3 2 5 3 3" xfId="24974" xr:uid="{00000000-0005-0000-0000-000091610000}"/>
    <cellStyle name="Normal 28 3 3 2 5 5" xfId="19961" xr:uid="{00000000-0005-0000-0000-0000FC4D0000}"/>
    <cellStyle name="Normal 28 3 3 2 6" xfId="11551" xr:uid="{00000000-0005-0000-0000-0000222D0000}"/>
    <cellStyle name="Normal 28 3 3 2 6 3" xfId="26649" xr:uid="{00000000-0005-0000-0000-00001C680000}"/>
    <cellStyle name="Normal 28 3 3 2 7" xfId="6530" xr:uid="{00000000-0005-0000-0000-000085190000}"/>
    <cellStyle name="Normal 28 3 3 2 7 3" xfId="21632" xr:uid="{00000000-0005-0000-0000-000083540000}"/>
    <cellStyle name="Normal 28 3 3 2 9" xfId="16619" xr:uid="{00000000-0005-0000-0000-0000EE400000}"/>
    <cellStyle name="Normal 28 3 3 3" xfId="1666" xr:uid="{00000000-0005-0000-0000-000085060000}"/>
    <cellStyle name="Normal 28 3 3 3 2" xfId="2505" xr:uid="{00000000-0005-0000-0000-0000CC090000}"/>
    <cellStyle name="Normal 28 3 3 3 2 2" xfId="4195" xr:uid="{00000000-0005-0000-0000-000066100000}"/>
    <cellStyle name="Normal 28 3 3 3 2 2 2" xfId="14268" xr:uid="{00000000-0005-0000-0000-0000BF370000}"/>
    <cellStyle name="Normal 28 3 3 3 2 2 2 3" xfId="29366" xr:uid="{00000000-0005-0000-0000-0000B9720000}"/>
    <cellStyle name="Normal 28 3 3 3 2 2 3" xfId="9248" xr:uid="{00000000-0005-0000-0000-000023240000}"/>
    <cellStyle name="Normal 28 3 3 3 2 2 3 3" xfId="24349" xr:uid="{00000000-0005-0000-0000-0000205F0000}"/>
    <cellStyle name="Normal 28 3 3 3 2 2 5" xfId="19336" xr:uid="{00000000-0005-0000-0000-00008B4B0000}"/>
    <cellStyle name="Normal 28 3 3 3 2 3" xfId="5887" xr:uid="{00000000-0005-0000-0000-000002170000}"/>
    <cellStyle name="Normal 28 3 3 3 2 3 2" xfId="15939" xr:uid="{00000000-0005-0000-0000-0000463E0000}"/>
    <cellStyle name="Normal 28 3 3 3 2 3 2 3" xfId="31037" xr:uid="{00000000-0005-0000-0000-000040790000}"/>
    <cellStyle name="Normal 28 3 3 3 2 3 3" xfId="10919" xr:uid="{00000000-0005-0000-0000-0000AA2A0000}"/>
    <cellStyle name="Normal 28 3 3 3 2 3 3 3" xfId="26020" xr:uid="{00000000-0005-0000-0000-0000A7650000}"/>
    <cellStyle name="Normal 28 3 3 3 2 3 5" xfId="21007" xr:uid="{00000000-0005-0000-0000-000012520000}"/>
    <cellStyle name="Normal 28 3 3 3 2 4" xfId="12597" xr:uid="{00000000-0005-0000-0000-000038310000}"/>
    <cellStyle name="Normal 28 3 3 3 2 4 3" xfId="27695" xr:uid="{00000000-0005-0000-0000-0000326C0000}"/>
    <cellStyle name="Normal 28 3 3 3 2 5" xfId="7576" xr:uid="{00000000-0005-0000-0000-00009B1D0000}"/>
    <cellStyle name="Normal 28 3 3 3 2 5 3" xfId="22678" xr:uid="{00000000-0005-0000-0000-000099580000}"/>
    <cellStyle name="Normal 28 3 3 3 2 7" xfId="17665" xr:uid="{00000000-0005-0000-0000-000004450000}"/>
    <cellStyle name="Normal 28 3 3 3 3" xfId="3358" xr:uid="{00000000-0005-0000-0000-0000210D0000}"/>
    <cellStyle name="Normal 28 3 3 3 3 2" xfId="13432" xr:uid="{00000000-0005-0000-0000-00007B340000}"/>
    <cellStyle name="Normal 28 3 3 3 3 2 3" xfId="28530" xr:uid="{00000000-0005-0000-0000-0000756F0000}"/>
    <cellStyle name="Normal 28 3 3 3 3 3" xfId="8412" xr:uid="{00000000-0005-0000-0000-0000DF200000}"/>
    <cellStyle name="Normal 28 3 3 3 3 3 3" xfId="23513" xr:uid="{00000000-0005-0000-0000-0000DC5B0000}"/>
    <cellStyle name="Normal 28 3 3 3 3 5" xfId="18500" xr:uid="{00000000-0005-0000-0000-000047480000}"/>
    <cellStyle name="Normal 28 3 3 3 4" xfId="5051" xr:uid="{00000000-0005-0000-0000-0000BE130000}"/>
    <cellStyle name="Normal 28 3 3 3 4 2" xfId="15103" xr:uid="{00000000-0005-0000-0000-0000023B0000}"/>
    <cellStyle name="Normal 28 3 3 3 4 2 3" xfId="30201" xr:uid="{00000000-0005-0000-0000-0000FC750000}"/>
    <cellStyle name="Normal 28 3 3 3 4 3" xfId="10083" xr:uid="{00000000-0005-0000-0000-000066270000}"/>
    <cellStyle name="Normal 28 3 3 3 4 3 3" xfId="25184" xr:uid="{00000000-0005-0000-0000-000063620000}"/>
    <cellStyle name="Normal 28 3 3 3 4 5" xfId="20171" xr:uid="{00000000-0005-0000-0000-0000CE4E0000}"/>
    <cellStyle name="Normal 28 3 3 3 5" xfId="11761" xr:uid="{00000000-0005-0000-0000-0000F42D0000}"/>
    <cellStyle name="Normal 28 3 3 3 5 3" xfId="26859" xr:uid="{00000000-0005-0000-0000-0000EE680000}"/>
    <cellStyle name="Normal 28 3 3 3 6" xfId="6740" xr:uid="{00000000-0005-0000-0000-0000571A0000}"/>
    <cellStyle name="Normal 28 3 3 3 6 3" xfId="21842" xr:uid="{00000000-0005-0000-0000-000055550000}"/>
    <cellStyle name="Normal 28 3 3 3 8" xfId="16829" xr:uid="{00000000-0005-0000-0000-0000C0410000}"/>
    <cellStyle name="Normal 28 3 3 4" xfId="2087" xr:uid="{00000000-0005-0000-0000-00002A080000}"/>
    <cellStyle name="Normal 28 3 3 4 2" xfId="3777" xr:uid="{00000000-0005-0000-0000-0000C40E0000}"/>
    <cellStyle name="Normal 28 3 3 4 2 2" xfId="13850" xr:uid="{00000000-0005-0000-0000-00001D360000}"/>
    <cellStyle name="Normal 28 3 3 4 2 2 3" xfId="28948" xr:uid="{00000000-0005-0000-0000-000017710000}"/>
    <cellStyle name="Normal 28 3 3 4 2 3" xfId="8830" xr:uid="{00000000-0005-0000-0000-000081220000}"/>
    <cellStyle name="Normal 28 3 3 4 2 3 3" xfId="23931" xr:uid="{00000000-0005-0000-0000-00007E5D0000}"/>
    <cellStyle name="Normal 28 3 3 4 2 5" xfId="18918" xr:uid="{00000000-0005-0000-0000-0000E9490000}"/>
    <cellStyle name="Normal 28 3 3 4 3" xfId="5469" xr:uid="{00000000-0005-0000-0000-000060150000}"/>
    <cellStyle name="Normal 28 3 3 4 3 2" xfId="15521" xr:uid="{00000000-0005-0000-0000-0000A43C0000}"/>
    <cellStyle name="Normal 28 3 3 4 3 2 3" xfId="30619" xr:uid="{00000000-0005-0000-0000-00009E770000}"/>
    <cellStyle name="Normal 28 3 3 4 3 3" xfId="10501" xr:uid="{00000000-0005-0000-0000-000008290000}"/>
    <cellStyle name="Normal 28 3 3 4 3 3 3" xfId="25602" xr:uid="{00000000-0005-0000-0000-000005640000}"/>
    <cellStyle name="Normal 28 3 3 4 3 5" xfId="20589" xr:uid="{00000000-0005-0000-0000-000070500000}"/>
    <cellStyle name="Normal 28 3 3 4 4" xfId="12179" xr:uid="{00000000-0005-0000-0000-0000962F0000}"/>
    <cellStyle name="Normal 28 3 3 4 4 3" xfId="27277" xr:uid="{00000000-0005-0000-0000-0000906A0000}"/>
    <cellStyle name="Normal 28 3 3 4 5" xfId="7158" xr:uid="{00000000-0005-0000-0000-0000F91B0000}"/>
    <cellStyle name="Normal 28 3 3 4 5 3" xfId="22260" xr:uid="{00000000-0005-0000-0000-0000F7560000}"/>
    <cellStyle name="Normal 28 3 3 4 7" xfId="17247" xr:uid="{00000000-0005-0000-0000-000062430000}"/>
    <cellStyle name="Normal 28 3 3 5" xfId="2940" xr:uid="{00000000-0005-0000-0000-00007F0B0000}"/>
    <cellStyle name="Normal 28 3 3 5 2" xfId="13014" xr:uid="{00000000-0005-0000-0000-0000D9320000}"/>
    <cellStyle name="Normal 28 3 3 5 2 3" xfId="28112" xr:uid="{00000000-0005-0000-0000-0000D36D0000}"/>
    <cellStyle name="Normal 28 3 3 5 3" xfId="7994" xr:uid="{00000000-0005-0000-0000-00003D1F0000}"/>
    <cellStyle name="Normal 28 3 3 5 3 3" xfId="23095" xr:uid="{00000000-0005-0000-0000-00003A5A0000}"/>
    <cellStyle name="Normal 28 3 3 5 5" xfId="18082" xr:uid="{00000000-0005-0000-0000-0000A5460000}"/>
    <cellStyle name="Normal 28 3 3 6" xfId="4633" xr:uid="{00000000-0005-0000-0000-00001C120000}"/>
    <cellStyle name="Normal 28 3 3 6 2" xfId="14685" xr:uid="{00000000-0005-0000-0000-000060390000}"/>
    <cellStyle name="Normal 28 3 3 6 2 3" xfId="29783" xr:uid="{00000000-0005-0000-0000-00005A740000}"/>
    <cellStyle name="Normal 28 3 3 6 3" xfId="9665" xr:uid="{00000000-0005-0000-0000-0000C4250000}"/>
    <cellStyle name="Normal 28 3 3 6 3 3" xfId="24766" xr:uid="{00000000-0005-0000-0000-0000C1600000}"/>
    <cellStyle name="Normal 28 3 3 6 5" xfId="19753" xr:uid="{00000000-0005-0000-0000-00002C4D0000}"/>
    <cellStyle name="Normal 28 3 3 7" xfId="11343" xr:uid="{00000000-0005-0000-0000-0000522C0000}"/>
    <cellStyle name="Normal 28 3 3 7 3" xfId="26441" xr:uid="{00000000-0005-0000-0000-00004C670000}"/>
    <cellStyle name="Normal 28 3 3 8" xfId="6322" xr:uid="{00000000-0005-0000-0000-0000B5180000}"/>
    <cellStyle name="Normal 28 3 3 8 3" xfId="21424" xr:uid="{00000000-0005-0000-0000-0000B3530000}"/>
    <cellStyle name="Normal 28 3 4" xfId="1347" xr:uid="{00000000-0005-0000-0000-000046050000}"/>
    <cellStyle name="Normal 28 3 4 2" xfId="1770" xr:uid="{00000000-0005-0000-0000-0000ED060000}"/>
    <cellStyle name="Normal 28 3 4 2 2" xfId="2609" xr:uid="{00000000-0005-0000-0000-0000340A0000}"/>
    <cellStyle name="Normal 28 3 4 2 2 2" xfId="4299" xr:uid="{00000000-0005-0000-0000-0000CE100000}"/>
    <cellStyle name="Normal 28 3 4 2 2 2 2" xfId="14372" xr:uid="{00000000-0005-0000-0000-000027380000}"/>
    <cellStyle name="Normal 28 3 4 2 2 2 2 3" xfId="29470" xr:uid="{00000000-0005-0000-0000-000021730000}"/>
    <cellStyle name="Normal 28 3 4 2 2 2 3" xfId="9352" xr:uid="{00000000-0005-0000-0000-00008B240000}"/>
    <cellStyle name="Normal 28 3 4 2 2 2 3 3" xfId="24453" xr:uid="{00000000-0005-0000-0000-0000885F0000}"/>
    <cellStyle name="Normal 28 3 4 2 2 2 5" xfId="19440" xr:uid="{00000000-0005-0000-0000-0000F34B0000}"/>
    <cellStyle name="Normal 28 3 4 2 2 3" xfId="5991" xr:uid="{00000000-0005-0000-0000-00006A170000}"/>
    <cellStyle name="Normal 28 3 4 2 2 3 2" xfId="16043" xr:uid="{00000000-0005-0000-0000-0000AE3E0000}"/>
    <cellStyle name="Normal 28 3 4 2 2 3 2 3" xfId="31141" xr:uid="{00000000-0005-0000-0000-0000A8790000}"/>
    <cellStyle name="Normal 28 3 4 2 2 3 3" xfId="11023" xr:uid="{00000000-0005-0000-0000-0000122B0000}"/>
    <cellStyle name="Normal 28 3 4 2 2 3 3 3" xfId="26124" xr:uid="{00000000-0005-0000-0000-00000F660000}"/>
    <cellStyle name="Normal 28 3 4 2 2 3 5" xfId="21111" xr:uid="{00000000-0005-0000-0000-00007A520000}"/>
    <cellStyle name="Normal 28 3 4 2 2 4" xfId="12701" xr:uid="{00000000-0005-0000-0000-0000A0310000}"/>
    <cellStyle name="Normal 28 3 4 2 2 4 3" xfId="27799" xr:uid="{00000000-0005-0000-0000-00009A6C0000}"/>
    <cellStyle name="Normal 28 3 4 2 2 5" xfId="7680" xr:uid="{00000000-0005-0000-0000-0000031E0000}"/>
    <cellStyle name="Normal 28 3 4 2 2 5 3" xfId="22782" xr:uid="{00000000-0005-0000-0000-000001590000}"/>
    <cellStyle name="Normal 28 3 4 2 2 7" xfId="17769" xr:uid="{00000000-0005-0000-0000-00006C450000}"/>
    <cellStyle name="Normal 28 3 4 2 3" xfId="3462" xr:uid="{00000000-0005-0000-0000-0000890D0000}"/>
    <cellStyle name="Normal 28 3 4 2 3 2" xfId="13536" xr:uid="{00000000-0005-0000-0000-0000E3340000}"/>
    <cellStyle name="Normal 28 3 4 2 3 2 3" xfId="28634" xr:uid="{00000000-0005-0000-0000-0000DD6F0000}"/>
    <cellStyle name="Normal 28 3 4 2 3 3" xfId="8516" xr:uid="{00000000-0005-0000-0000-000047210000}"/>
    <cellStyle name="Normal 28 3 4 2 3 3 3" xfId="23617" xr:uid="{00000000-0005-0000-0000-0000445C0000}"/>
    <cellStyle name="Normal 28 3 4 2 3 5" xfId="18604" xr:uid="{00000000-0005-0000-0000-0000AF480000}"/>
    <cellStyle name="Normal 28 3 4 2 4" xfId="5155" xr:uid="{00000000-0005-0000-0000-000026140000}"/>
    <cellStyle name="Normal 28 3 4 2 4 2" xfId="15207" xr:uid="{00000000-0005-0000-0000-00006A3B0000}"/>
    <cellStyle name="Normal 28 3 4 2 4 2 3" xfId="30305" xr:uid="{00000000-0005-0000-0000-000064760000}"/>
    <cellStyle name="Normal 28 3 4 2 4 3" xfId="10187" xr:uid="{00000000-0005-0000-0000-0000CE270000}"/>
    <cellStyle name="Normal 28 3 4 2 4 3 3" xfId="25288" xr:uid="{00000000-0005-0000-0000-0000CB620000}"/>
    <cellStyle name="Normal 28 3 4 2 4 5" xfId="20275" xr:uid="{00000000-0005-0000-0000-0000364F0000}"/>
    <cellStyle name="Normal 28 3 4 2 5" xfId="11865" xr:uid="{00000000-0005-0000-0000-00005C2E0000}"/>
    <cellStyle name="Normal 28 3 4 2 5 3" xfId="26963" xr:uid="{00000000-0005-0000-0000-000056690000}"/>
    <cellStyle name="Normal 28 3 4 2 6" xfId="6844" xr:uid="{00000000-0005-0000-0000-0000BF1A0000}"/>
    <cellStyle name="Normal 28 3 4 2 6 3" xfId="21946" xr:uid="{00000000-0005-0000-0000-0000BD550000}"/>
    <cellStyle name="Normal 28 3 4 2 8" xfId="16933" xr:uid="{00000000-0005-0000-0000-000028420000}"/>
    <cellStyle name="Normal 28 3 4 3" xfId="2191" xr:uid="{00000000-0005-0000-0000-000092080000}"/>
    <cellStyle name="Normal 28 3 4 3 2" xfId="3881" xr:uid="{00000000-0005-0000-0000-00002C0F0000}"/>
    <cellStyle name="Normal 28 3 4 3 2 2" xfId="13954" xr:uid="{00000000-0005-0000-0000-000085360000}"/>
    <cellStyle name="Normal 28 3 4 3 2 2 3" xfId="29052" xr:uid="{00000000-0005-0000-0000-00007F710000}"/>
    <cellStyle name="Normal 28 3 4 3 2 3" xfId="8934" xr:uid="{00000000-0005-0000-0000-0000E9220000}"/>
    <cellStyle name="Normal 28 3 4 3 2 3 3" xfId="24035" xr:uid="{00000000-0005-0000-0000-0000E65D0000}"/>
    <cellStyle name="Normal 28 3 4 3 2 5" xfId="19022" xr:uid="{00000000-0005-0000-0000-0000514A0000}"/>
    <cellStyle name="Normal 28 3 4 3 3" xfId="5573" xr:uid="{00000000-0005-0000-0000-0000C8150000}"/>
    <cellStyle name="Normal 28 3 4 3 3 2" xfId="15625" xr:uid="{00000000-0005-0000-0000-00000C3D0000}"/>
    <cellStyle name="Normal 28 3 4 3 3 2 3" xfId="30723" xr:uid="{00000000-0005-0000-0000-000006780000}"/>
    <cellStyle name="Normal 28 3 4 3 3 3" xfId="10605" xr:uid="{00000000-0005-0000-0000-000070290000}"/>
    <cellStyle name="Normal 28 3 4 3 3 3 3" xfId="25706" xr:uid="{00000000-0005-0000-0000-00006D640000}"/>
    <cellStyle name="Normal 28 3 4 3 3 5" xfId="20693" xr:uid="{00000000-0005-0000-0000-0000D8500000}"/>
    <cellStyle name="Normal 28 3 4 3 4" xfId="12283" xr:uid="{00000000-0005-0000-0000-0000FE2F0000}"/>
    <cellStyle name="Normal 28 3 4 3 4 3" xfId="27381" xr:uid="{00000000-0005-0000-0000-0000F86A0000}"/>
    <cellStyle name="Normal 28 3 4 3 5" xfId="7262" xr:uid="{00000000-0005-0000-0000-0000611C0000}"/>
    <cellStyle name="Normal 28 3 4 3 5 3" xfId="22364" xr:uid="{00000000-0005-0000-0000-00005F570000}"/>
    <cellStyle name="Normal 28 3 4 3 7" xfId="17351" xr:uid="{00000000-0005-0000-0000-0000CA430000}"/>
    <cellStyle name="Normal 28 3 4 4" xfId="3044" xr:uid="{00000000-0005-0000-0000-0000E70B0000}"/>
    <cellStyle name="Normal 28 3 4 4 2" xfId="13118" xr:uid="{00000000-0005-0000-0000-000041330000}"/>
    <cellStyle name="Normal 28 3 4 4 2 3" xfId="28216" xr:uid="{00000000-0005-0000-0000-00003B6E0000}"/>
    <cellStyle name="Normal 28 3 4 4 3" xfId="8098" xr:uid="{00000000-0005-0000-0000-0000A51F0000}"/>
    <cellStyle name="Normal 28 3 4 4 3 3" xfId="23199" xr:uid="{00000000-0005-0000-0000-0000A25A0000}"/>
    <cellStyle name="Normal 28 3 4 4 5" xfId="18186" xr:uid="{00000000-0005-0000-0000-00000D470000}"/>
    <cellStyle name="Normal 28 3 4 5" xfId="4737" xr:uid="{00000000-0005-0000-0000-000084120000}"/>
    <cellStyle name="Normal 28 3 4 5 2" xfId="14789" xr:uid="{00000000-0005-0000-0000-0000C8390000}"/>
    <cellStyle name="Normal 28 3 4 5 2 3" xfId="29887" xr:uid="{00000000-0005-0000-0000-0000C2740000}"/>
    <cellStyle name="Normal 28 3 4 5 3" xfId="9769" xr:uid="{00000000-0005-0000-0000-00002C260000}"/>
    <cellStyle name="Normal 28 3 4 5 3 3" xfId="24870" xr:uid="{00000000-0005-0000-0000-000029610000}"/>
    <cellStyle name="Normal 28 3 4 5 5" xfId="19857" xr:uid="{00000000-0005-0000-0000-0000944D0000}"/>
    <cellStyle name="Normal 28 3 4 6" xfId="11447" xr:uid="{00000000-0005-0000-0000-0000BA2C0000}"/>
    <cellStyle name="Normal 28 3 4 6 3" xfId="26545" xr:uid="{00000000-0005-0000-0000-0000B4670000}"/>
    <cellStyle name="Normal 28 3 4 7" xfId="6426" xr:uid="{00000000-0005-0000-0000-00001D190000}"/>
    <cellStyle name="Normal 28 3 4 7 3" xfId="21528" xr:uid="{00000000-0005-0000-0000-00001B540000}"/>
    <cellStyle name="Normal 28 3 4 9" xfId="16515" xr:uid="{00000000-0005-0000-0000-000086400000}"/>
    <cellStyle name="Normal 28 3 5" xfId="1560" xr:uid="{00000000-0005-0000-0000-00001B060000}"/>
    <cellStyle name="Normal 28 3 5 2" xfId="2401" xr:uid="{00000000-0005-0000-0000-000064090000}"/>
    <cellStyle name="Normal 28 3 5 2 2" xfId="4091" xr:uid="{00000000-0005-0000-0000-0000FE0F0000}"/>
    <cellStyle name="Normal 28 3 5 2 2 2" xfId="14164" xr:uid="{00000000-0005-0000-0000-000057370000}"/>
    <cellStyle name="Normal 28 3 5 2 2 2 3" xfId="29262" xr:uid="{00000000-0005-0000-0000-000051720000}"/>
    <cellStyle name="Normal 28 3 5 2 2 3" xfId="9144" xr:uid="{00000000-0005-0000-0000-0000BB230000}"/>
    <cellStyle name="Normal 28 3 5 2 2 3 3" xfId="24245" xr:uid="{00000000-0005-0000-0000-0000B85E0000}"/>
    <cellStyle name="Normal 28 3 5 2 2 5" xfId="19232" xr:uid="{00000000-0005-0000-0000-0000234B0000}"/>
    <cellStyle name="Normal 28 3 5 2 3" xfId="5783" xr:uid="{00000000-0005-0000-0000-00009A160000}"/>
    <cellStyle name="Normal 28 3 5 2 3 2" xfId="15835" xr:uid="{00000000-0005-0000-0000-0000DE3D0000}"/>
    <cellStyle name="Normal 28 3 5 2 3 2 3" xfId="30933" xr:uid="{00000000-0005-0000-0000-0000D8780000}"/>
    <cellStyle name="Normal 28 3 5 2 3 3" xfId="10815" xr:uid="{00000000-0005-0000-0000-0000422A0000}"/>
    <cellStyle name="Normal 28 3 5 2 3 3 3" xfId="25916" xr:uid="{00000000-0005-0000-0000-00003F650000}"/>
    <cellStyle name="Normal 28 3 5 2 3 5" xfId="20903" xr:uid="{00000000-0005-0000-0000-0000AA510000}"/>
    <cellStyle name="Normal 28 3 5 2 4" xfId="12493" xr:uid="{00000000-0005-0000-0000-0000D0300000}"/>
    <cellStyle name="Normal 28 3 5 2 4 3" xfId="27591" xr:uid="{00000000-0005-0000-0000-0000CA6B0000}"/>
    <cellStyle name="Normal 28 3 5 2 5" xfId="7472" xr:uid="{00000000-0005-0000-0000-0000331D0000}"/>
    <cellStyle name="Normal 28 3 5 2 5 3" xfId="22574" xr:uid="{00000000-0005-0000-0000-000031580000}"/>
    <cellStyle name="Normal 28 3 5 2 7" xfId="17561" xr:uid="{00000000-0005-0000-0000-00009C440000}"/>
    <cellStyle name="Normal 28 3 5 3" xfId="3254" xr:uid="{00000000-0005-0000-0000-0000B90C0000}"/>
    <cellStyle name="Normal 28 3 5 3 2" xfId="13328" xr:uid="{00000000-0005-0000-0000-000013340000}"/>
    <cellStyle name="Normal 28 3 5 3 2 3" xfId="28426" xr:uid="{00000000-0005-0000-0000-00000D6F0000}"/>
    <cellStyle name="Normal 28 3 5 3 3" xfId="8308" xr:uid="{00000000-0005-0000-0000-000077200000}"/>
    <cellStyle name="Normal 28 3 5 3 3 3" xfId="23409" xr:uid="{00000000-0005-0000-0000-0000745B0000}"/>
    <cellStyle name="Normal 28 3 5 3 5" xfId="18396" xr:uid="{00000000-0005-0000-0000-0000DF470000}"/>
    <cellStyle name="Normal 28 3 5 4" xfId="4947" xr:uid="{00000000-0005-0000-0000-000056130000}"/>
    <cellStyle name="Normal 28 3 5 4 2" xfId="14999" xr:uid="{00000000-0005-0000-0000-00009A3A0000}"/>
    <cellStyle name="Normal 28 3 5 4 2 3" xfId="30097" xr:uid="{00000000-0005-0000-0000-000094750000}"/>
    <cellStyle name="Normal 28 3 5 4 3" xfId="9979" xr:uid="{00000000-0005-0000-0000-0000FE260000}"/>
    <cellStyle name="Normal 28 3 5 4 3 3" xfId="25080" xr:uid="{00000000-0005-0000-0000-0000FB610000}"/>
    <cellStyle name="Normal 28 3 5 4 5" xfId="20067" xr:uid="{00000000-0005-0000-0000-0000664E0000}"/>
    <cellStyle name="Normal 28 3 5 5" xfId="11657" xr:uid="{00000000-0005-0000-0000-00008C2D0000}"/>
    <cellStyle name="Normal 28 3 5 5 3" xfId="26755" xr:uid="{00000000-0005-0000-0000-000086680000}"/>
    <cellStyle name="Normal 28 3 5 6" xfId="6636" xr:uid="{00000000-0005-0000-0000-0000EF190000}"/>
    <cellStyle name="Normal 28 3 5 6 3" xfId="21738" xr:uid="{00000000-0005-0000-0000-0000ED540000}"/>
    <cellStyle name="Normal 28 3 5 8" xfId="16725" xr:uid="{00000000-0005-0000-0000-000058410000}"/>
    <cellStyle name="Normal 28 3 6" xfId="1981" xr:uid="{00000000-0005-0000-0000-0000C0070000}"/>
    <cellStyle name="Normal 28 3 6 2" xfId="3673" xr:uid="{00000000-0005-0000-0000-00005C0E0000}"/>
    <cellStyle name="Normal 28 3 6 2 2" xfId="13746" xr:uid="{00000000-0005-0000-0000-0000B5350000}"/>
    <cellStyle name="Normal 28 3 6 2 2 3" xfId="28844" xr:uid="{00000000-0005-0000-0000-0000AF700000}"/>
    <cellStyle name="Normal 28 3 6 2 3" xfId="8726" xr:uid="{00000000-0005-0000-0000-000019220000}"/>
    <cellStyle name="Normal 28 3 6 2 3 3" xfId="23827" xr:uid="{00000000-0005-0000-0000-0000165D0000}"/>
    <cellStyle name="Normal 28 3 6 2 5" xfId="18814" xr:uid="{00000000-0005-0000-0000-000081490000}"/>
    <cellStyle name="Normal 28 3 6 3" xfId="5365" xr:uid="{00000000-0005-0000-0000-0000F8140000}"/>
    <cellStyle name="Normal 28 3 6 3 2" xfId="15417" xr:uid="{00000000-0005-0000-0000-00003C3C0000}"/>
    <cellStyle name="Normal 28 3 6 3 2 3" xfId="30515" xr:uid="{00000000-0005-0000-0000-000036770000}"/>
    <cellStyle name="Normal 28 3 6 3 3" xfId="10397" xr:uid="{00000000-0005-0000-0000-0000A0280000}"/>
    <cellStyle name="Normal 28 3 6 3 3 3" xfId="25498" xr:uid="{00000000-0005-0000-0000-00009D630000}"/>
    <cellStyle name="Normal 28 3 6 3 5" xfId="20485" xr:uid="{00000000-0005-0000-0000-000008500000}"/>
    <cellStyle name="Normal 28 3 6 4" xfId="12075" xr:uid="{00000000-0005-0000-0000-00002E2F0000}"/>
    <cellStyle name="Normal 28 3 6 4 3" xfId="27173" xr:uid="{00000000-0005-0000-0000-0000286A0000}"/>
    <cellStyle name="Normal 28 3 6 5" xfId="7054" xr:uid="{00000000-0005-0000-0000-0000911B0000}"/>
    <cellStyle name="Normal 28 3 6 5 3" xfId="22156" xr:uid="{00000000-0005-0000-0000-00008F560000}"/>
    <cellStyle name="Normal 28 3 6 7" xfId="17143" xr:uid="{00000000-0005-0000-0000-0000FA420000}"/>
    <cellStyle name="Normal 28 3 7" xfId="2832" xr:uid="{00000000-0005-0000-0000-0000130B0000}"/>
    <cellStyle name="Normal 28 3 7 2" xfId="12910" xr:uid="{00000000-0005-0000-0000-000071320000}"/>
    <cellStyle name="Normal 28 3 7 2 3" xfId="28008" xr:uid="{00000000-0005-0000-0000-00006B6D0000}"/>
    <cellStyle name="Normal 28 3 7 3" xfId="7890" xr:uid="{00000000-0005-0000-0000-0000D51E0000}"/>
    <cellStyle name="Normal 28 3 7 3 3" xfId="22991" xr:uid="{00000000-0005-0000-0000-0000D2590000}"/>
    <cellStyle name="Normal 28 3 7 5" xfId="17978" xr:uid="{00000000-0005-0000-0000-00003D460000}"/>
    <cellStyle name="Normal 28 3 8" xfId="4526" xr:uid="{00000000-0005-0000-0000-0000B1110000}"/>
    <cellStyle name="Normal 28 3 8 2" xfId="14581" xr:uid="{00000000-0005-0000-0000-0000F8380000}"/>
    <cellStyle name="Normal 28 3 8 2 3" xfId="29679" xr:uid="{00000000-0005-0000-0000-0000F2730000}"/>
    <cellStyle name="Normal 28 3 8 3" xfId="9561" xr:uid="{00000000-0005-0000-0000-00005C250000}"/>
    <cellStyle name="Normal 28 3 8 3 3" xfId="24662" xr:uid="{00000000-0005-0000-0000-000059600000}"/>
    <cellStyle name="Normal 28 3 8 5" xfId="19649" xr:uid="{00000000-0005-0000-0000-0000C44C0000}"/>
    <cellStyle name="Normal 28 3 9" xfId="11237" xr:uid="{00000000-0005-0000-0000-0000E82B0000}"/>
    <cellStyle name="Normal 28 3 9 3" xfId="26337" xr:uid="{00000000-0005-0000-0000-0000E4660000}"/>
    <cellStyle name="Normal 28 4" xfId="31445" xr:uid="{465DBDBC-0E11-4FA3-87E3-BAE76B807605}"/>
    <cellStyle name="Normal 28_Sheet2" xfId="363" xr:uid="{00000000-0005-0000-0000-00006C010000}"/>
    <cellStyle name="Normal 29" xfId="154" xr:uid="{00000000-0005-0000-0000-00009A000000}"/>
    <cellStyle name="Normal 29 2" xfId="155" xr:uid="{00000000-0005-0000-0000-00009B000000}"/>
    <cellStyle name="Normal 29 3" xfId="31446" xr:uid="{771EA13F-82EA-4F07-ACC0-CF6140AFE229}"/>
    <cellStyle name="Normal 29_Sheet2" xfId="362" xr:uid="{00000000-0005-0000-0000-00006B010000}"/>
    <cellStyle name="Normal 3" xfId="156" xr:uid="{00000000-0005-0000-0000-00009C000000}"/>
    <cellStyle name="Normal 3 2" xfId="157" xr:uid="{00000000-0005-0000-0000-00009D000000}"/>
    <cellStyle name="Normal 3 2 2" xfId="850" xr:uid="{00000000-0005-0000-0000-000054030000}"/>
    <cellStyle name="Normal 3 2 2 10" xfId="6217" xr:uid="{00000000-0005-0000-0000-00004C180000}"/>
    <cellStyle name="Normal 3 2 2 10 2" xfId="31403" xr:uid="{D9942116-098C-4CED-B1C8-92E9168AD4A1}"/>
    <cellStyle name="Normal 3 2 2 10 3" xfId="21321" xr:uid="{00000000-0005-0000-0000-00004C530000}"/>
    <cellStyle name="Normal 3 2 2 12" xfId="16306" xr:uid="{00000000-0005-0000-0000-0000B53F0000}"/>
    <cellStyle name="Normal 3 2 2 2" xfId="1181" xr:uid="{00000000-0005-0000-0000-0000A0040000}"/>
    <cellStyle name="Normal 3 2 2 2 11" xfId="16360" xr:uid="{00000000-0005-0000-0000-0000EB3F0000}"/>
    <cellStyle name="Normal 3 2 2 2 2" xfId="1289" xr:uid="{00000000-0005-0000-0000-00000C050000}"/>
    <cellStyle name="Normal 3 2 2 2 2 10" xfId="16464" xr:uid="{00000000-0005-0000-0000-000053400000}"/>
    <cellStyle name="Normal 3 2 2 2 2 2" xfId="1506" xr:uid="{00000000-0005-0000-0000-0000E5050000}"/>
    <cellStyle name="Normal 3 2 2 2 2 2 2" xfId="1927" xr:uid="{00000000-0005-0000-0000-00008A070000}"/>
    <cellStyle name="Normal 3 2 2 2 2 2 2 2" xfId="2766" xr:uid="{00000000-0005-0000-0000-0000D10A0000}"/>
    <cellStyle name="Normal 3 2 2 2 2 2 2 2 2" xfId="4456" xr:uid="{00000000-0005-0000-0000-00006B110000}"/>
    <cellStyle name="Normal 3 2 2 2 2 2 2 2 2 2" xfId="14529" xr:uid="{00000000-0005-0000-0000-0000C4380000}"/>
    <cellStyle name="Normal 3 2 2 2 2 2 2 2 2 2 3" xfId="29627" xr:uid="{00000000-0005-0000-0000-0000BE730000}"/>
    <cellStyle name="Normal 3 2 2 2 2 2 2 2 2 3" xfId="9509" xr:uid="{00000000-0005-0000-0000-000028250000}"/>
    <cellStyle name="Normal 3 2 2 2 2 2 2 2 2 3 3" xfId="24610" xr:uid="{00000000-0005-0000-0000-000025600000}"/>
    <cellStyle name="Normal 3 2 2 2 2 2 2 2 2 5" xfId="19597" xr:uid="{00000000-0005-0000-0000-0000904C0000}"/>
    <cellStyle name="Normal 3 2 2 2 2 2 2 2 3" xfId="6148" xr:uid="{00000000-0005-0000-0000-000007180000}"/>
    <cellStyle name="Normal 3 2 2 2 2 2 2 2 3 2" xfId="16200" xr:uid="{00000000-0005-0000-0000-00004B3F0000}"/>
    <cellStyle name="Normal 3 2 2 2 2 2 2 2 3 2 3" xfId="31298" xr:uid="{00000000-0005-0000-0000-0000457A0000}"/>
    <cellStyle name="Normal 3 2 2 2 2 2 2 2 3 3" xfId="11180" xr:uid="{00000000-0005-0000-0000-0000AF2B0000}"/>
    <cellStyle name="Normal 3 2 2 2 2 2 2 2 3 3 3" xfId="26281" xr:uid="{00000000-0005-0000-0000-0000AC660000}"/>
    <cellStyle name="Normal 3 2 2 2 2 2 2 2 3 5" xfId="21268" xr:uid="{00000000-0005-0000-0000-000017530000}"/>
    <cellStyle name="Normal 3 2 2 2 2 2 2 2 4" xfId="12858" xr:uid="{00000000-0005-0000-0000-00003D320000}"/>
    <cellStyle name="Normal 3 2 2 2 2 2 2 2 4 3" xfId="27956" xr:uid="{00000000-0005-0000-0000-0000376D0000}"/>
    <cellStyle name="Normal 3 2 2 2 2 2 2 2 5" xfId="7837" xr:uid="{00000000-0005-0000-0000-0000A01E0000}"/>
    <cellStyle name="Normal 3 2 2 2 2 2 2 2 5 3" xfId="22939" xr:uid="{00000000-0005-0000-0000-00009E590000}"/>
    <cellStyle name="Normal 3 2 2 2 2 2 2 2 7" xfId="17926" xr:uid="{00000000-0005-0000-0000-000009460000}"/>
    <cellStyle name="Normal 3 2 2 2 2 2 2 3" xfId="3619" xr:uid="{00000000-0005-0000-0000-0000260E0000}"/>
    <cellStyle name="Normal 3 2 2 2 2 2 2 3 2" xfId="13693" xr:uid="{00000000-0005-0000-0000-000080350000}"/>
    <cellStyle name="Normal 3 2 2 2 2 2 2 3 2 3" xfId="28791" xr:uid="{00000000-0005-0000-0000-00007A700000}"/>
    <cellStyle name="Normal 3 2 2 2 2 2 2 3 3" xfId="8673" xr:uid="{00000000-0005-0000-0000-0000E4210000}"/>
    <cellStyle name="Normal 3 2 2 2 2 2 2 3 3 3" xfId="23774" xr:uid="{00000000-0005-0000-0000-0000E15C0000}"/>
    <cellStyle name="Normal 3 2 2 2 2 2 2 3 5" xfId="18761" xr:uid="{00000000-0005-0000-0000-00004C490000}"/>
    <cellStyle name="Normal 3 2 2 2 2 2 2 4" xfId="5312" xr:uid="{00000000-0005-0000-0000-0000C3140000}"/>
    <cellStyle name="Normal 3 2 2 2 2 2 2 4 2" xfId="15364" xr:uid="{00000000-0005-0000-0000-0000073C0000}"/>
    <cellStyle name="Normal 3 2 2 2 2 2 2 4 2 3" xfId="30462" xr:uid="{00000000-0005-0000-0000-000001770000}"/>
    <cellStyle name="Normal 3 2 2 2 2 2 2 4 3" xfId="10344" xr:uid="{00000000-0005-0000-0000-00006B280000}"/>
    <cellStyle name="Normal 3 2 2 2 2 2 2 4 3 3" xfId="25445" xr:uid="{00000000-0005-0000-0000-000068630000}"/>
    <cellStyle name="Normal 3 2 2 2 2 2 2 4 5" xfId="20432" xr:uid="{00000000-0005-0000-0000-0000D34F0000}"/>
    <cellStyle name="Normal 3 2 2 2 2 2 2 5" xfId="12022" xr:uid="{00000000-0005-0000-0000-0000F92E0000}"/>
    <cellStyle name="Normal 3 2 2 2 2 2 2 5 3" xfId="27120" xr:uid="{00000000-0005-0000-0000-0000F3690000}"/>
    <cellStyle name="Normal 3 2 2 2 2 2 2 6" xfId="7001" xr:uid="{00000000-0005-0000-0000-00005C1B0000}"/>
    <cellStyle name="Normal 3 2 2 2 2 2 2 6 3" xfId="22103" xr:uid="{00000000-0005-0000-0000-00005A560000}"/>
    <cellStyle name="Normal 3 2 2 2 2 2 2 8" xfId="17090" xr:uid="{00000000-0005-0000-0000-0000C5420000}"/>
    <cellStyle name="Normal 3 2 2 2 2 2 3" xfId="2348" xr:uid="{00000000-0005-0000-0000-00002F090000}"/>
    <cellStyle name="Normal 3 2 2 2 2 2 3 2" xfId="4038" xr:uid="{00000000-0005-0000-0000-0000C90F0000}"/>
    <cellStyle name="Normal 3 2 2 2 2 2 3 2 2" xfId="14111" xr:uid="{00000000-0005-0000-0000-000022370000}"/>
    <cellStyle name="Normal 3 2 2 2 2 2 3 2 2 3" xfId="29209" xr:uid="{00000000-0005-0000-0000-00001C720000}"/>
    <cellStyle name="Normal 3 2 2 2 2 2 3 2 3" xfId="9091" xr:uid="{00000000-0005-0000-0000-000086230000}"/>
    <cellStyle name="Normal 3 2 2 2 2 2 3 2 3 3" xfId="24192" xr:uid="{00000000-0005-0000-0000-0000835E0000}"/>
    <cellStyle name="Normal 3 2 2 2 2 2 3 2 5" xfId="19179" xr:uid="{00000000-0005-0000-0000-0000EE4A0000}"/>
    <cellStyle name="Normal 3 2 2 2 2 2 3 3" xfId="5730" xr:uid="{00000000-0005-0000-0000-000065160000}"/>
    <cellStyle name="Normal 3 2 2 2 2 2 3 3 2" xfId="15782" xr:uid="{00000000-0005-0000-0000-0000A93D0000}"/>
    <cellStyle name="Normal 3 2 2 2 2 2 3 3 2 3" xfId="30880" xr:uid="{00000000-0005-0000-0000-0000A3780000}"/>
    <cellStyle name="Normal 3 2 2 2 2 2 3 3 3" xfId="10762" xr:uid="{00000000-0005-0000-0000-00000D2A0000}"/>
    <cellStyle name="Normal 3 2 2 2 2 2 3 3 3 3" xfId="25863" xr:uid="{00000000-0005-0000-0000-00000A650000}"/>
    <cellStyle name="Normal 3 2 2 2 2 2 3 3 5" xfId="20850" xr:uid="{00000000-0005-0000-0000-000075510000}"/>
    <cellStyle name="Normal 3 2 2 2 2 2 3 4" xfId="12440" xr:uid="{00000000-0005-0000-0000-00009B300000}"/>
    <cellStyle name="Normal 3 2 2 2 2 2 3 4 3" xfId="27538" xr:uid="{00000000-0005-0000-0000-0000956B0000}"/>
    <cellStyle name="Normal 3 2 2 2 2 2 3 5" xfId="7419" xr:uid="{00000000-0005-0000-0000-0000FE1C0000}"/>
    <cellStyle name="Normal 3 2 2 2 2 2 3 5 3" xfId="22521" xr:uid="{00000000-0005-0000-0000-0000FC570000}"/>
    <cellStyle name="Normal 3 2 2 2 2 2 3 7" xfId="17508" xr:uid="{00000000-0005-0000-0000-000067440000}"/>
    <cellStyle name="Normal 3 2 2 2 2 2 4" xfId="3201" xr:uid="{00000000-0005-0000-0000-0000840C0000}"/>
    <cellStyle name="Normal 3 2 2 2 2 2 4 2" xfId="13275" xr:uid="{00000000-0005-0000-0000-0000DE330000}"/>
    <cellStyle name="Normal 3 2 2 2 2 2 4 2 3" xfId="28373" xr:uid="{00000000-0005-0000-0000-0000D86E0000}"/>
    <cellStyle name="Normal 3 2 2 2 2 2 4 3" xfId="8255" xr:uid="{00000000-0005-0000-0000-000042200000}"/>
    <cellStyle name="Normal 3 2 2 2 2 2 4 3 3" xfId="23356" xr:uid="{00000000-0005-0000-0000-00003F5B0000}"/>
    <cellStyle name="Normal 3 2 2 2 2 2 4 5" xfId="18343" xr:uid="{00000000-0005-0000-0000-0000AA470000}"/>
    <cellStyle name="Normal 3 2 2 2 2 2 5" xfId="4894" xr:uid="{00000000-0005-0000-0000-000021130000}"/>
    <cellStyle name="Normal 3 2 2 2 2 2 5 2" xfId="14946" xr:uid="{00000000-0005-0000-0000-0000653A0000}"/>
    <cellStyle name="Normal 3 2 2 2 2 2 5 2 3" xfId="30044" xr:uid="{00000000-0005-0000-0000-00005F750000}"/>
    <cellStyle name="Normal 3 2 2 2 2 2 5 3" xfId="9926" xr:uid="{00000000-0005-0000-0000-0000C9260000}"/>
    <cellStyle name="Normal 3 2 2 2 2 2 5 3 3" xfId="25027" xr:uid="{00000000-0005-0000-0000-0000C6610000}"/>
    <cellStyle name="Normal 3 2 2 2 2 2 5 5" xfId="20014" xr:uid="{00000000-0005-0000-0000-0000314E0000}"/>
    <cellStyle name="Normal 3 2 2 2 2 2 6" xfId="11604" xr:uid="{00000000-0005-0000-0000-0000572D0000}"/>
    <cellStyle name="Normal 3 2 2 2 2 2 6 3" xfId="26702" xr:uid="{00000000-0005-0000-0000-000051680000}"/>
    <cellStyle name="Normal 3 2 2 2 2 2 7" xfId="6583" xr:uid="{00000000-0005-0000-0000-0000BA190000}"/>
    <cellStyle name="Normal 3 2 2 2 2 2 7 3" xfId="21685" xr:uid="{00000000-0005-0000-0000-0000B8540000}"/>
    <cellStyle name="Normal 3 2 2 2 2 2 9" xfId="16672" xr:uid="{00000000-0005-0000-0000-000023410000}"/>
    <cellStyle name="Normal 3 2 2 2 2 3" xfId="1719" xr:uid="{00000000-0005-0000-0000-0000BA060000}"/>
    <cellStyle name="Normal 3 2 2 2 2 3 2" xfId="2558" xr:uid="{00000000-0005-0000-0000-0000010A0000}"/>
    <cellStyle name="Normal 3 2 2 2 2 3 2 2" xfId="4248" xr:uid="{00000000-0005-0000-0000-00009B100000}"/>
    <cellStyle name="Normal 3 2 2 2 2 3 2 2 2" xfId="14321" xr:uid="{00000000-0005-0000-0000-0000F4370000}"/>
    <cellStyle name="Normal 3 2 2 2 2 3 2 2 2 3" xfId="29419" xr:uid="{00000000-0005-0000-0000-0000EE720000}"/>
    <cellStyle name="Normal 3 2 2 2 2 3 2 2 3" xfId="9301" xr:uid="{00000000-0005-0000-0000-000058240000}"/>
    <cellStyle name="Normal 3 2 2 2 2 3 2 2 3 3" xfId="24402" xr:uid="{00000000-0005-0000-0000-0000555F0000}"/>
    <cellStyle name="Normal 3 2 2 2 2 3 2 2 5" xfId="19389" xr:uid="{00000000-0005-0000-0000-0000C04B0000}"/>
    <cellStyle name="Normal 3 2 2 2 2 3 2 3" xfId="5940" xr:uid="{00000000-0005-0000-0000-000037170000}"/>
    <cellStyle name="Normal 3 2 2 2 2 3 2 3 2" xfId="15992" xr:uid="{00000000-0005-0000-0000-00007B3E0000}"/>
    <cellStyle name="Normal 3 2 2 2 2 3 2 3 2 3" xfId="31090" xr:uid="{00000000-0005-0000-0000-000075790000}"/>
    <cellStyle name="Normal 3 2 2 2 2 3 2 3 3" xfId="10972" xr:uid="{00000000-0005-0000-0000-0000DF2A0000}"/>
    <cellStyle name="Normal 3 2 2 2 2 3 2 3 3 3" xfId="26073" xr:uid="{00000000-0005-0000-0000-0000DC650000}"/>
    <cellStyle name="Normal 3 2 2 2 2 3 2 3 5" xfId="21060" xr:uid="{00000000-0005-0000-0000-000047520000}"/>
    <cellStyle name="Normal 3 2 2 2 2 3 2 4" xfId="12650" xr:uid="{00000000-0005-0000-0000-00006D310000}"/>
    <cellStyle name="Normal 3 2 2 2 2 3 2 4 3" xfId="27748" xr:uid="{00000000-0005-0000-0000-0000676C0000}"/>
    <cellStyle name="Normal 3 2 2 2 2 3 2 5" xfId="7629" xr:uid="{00000000-0005-0000-0000-0000D01D0000}"/>
    <cellStyle name="Normal 3 2 2 2 2 3 2 5 3" xfId="22731" xr:uid="{00000000-0005-0000-0000-0000CE580000}"/>
    <cellStyle name="Normal 3 2 2 2 2 3 2 7" xfId="17718" xr:uid="{00000000-0005-0000-0000-000039450000}"/>
    <cellStyle name="Normal 3 2 2 2 2 3 3" xfId="3411" xr:uid="{00000000-0005-0000-0000-0000560D0000}"/>
    <cellStyle name="Normal 3 2 2 2 2 3 3 2" xfId="13485" xr:uid="{00000000-0005-0000-0000-0000B0340000}"/>
    <cellStyle name="Normal 3 2 2 2 2 3 3 2 3" xfId="28583" xr:uid="{00000000-0005-0000-0000-0000AA6F0000}"/>
    <cellStyle name="Normal 3 2 2 2 2 3 3 3" xfId="8465" xr:uid="{00000000-0005-0000-0000-000014210000}"/>
    <cellStyle name="Normal 3 2 2 2 2 3 3 3 3" xfId="23566" xr:uid="{00000000-0005-0000-0000-0000115C0000}"/>
    <cellStyle name="Normal 3 2 2 2 2 3 3 5" xfId="18553" xr:uid="{00000000-0005-0000-0000-00007C480000}"/>
    <cellStyle name="Normal 3 2 2 2 2 3 4" xfId="5104" xr:uid="{00000000-0005-0000-0000-0000F3130000}"/>
    <cellStyle name="Normal 3 2 2 2 2 3 4 2" xfId="15156" xr:uid="{00000000-0005-0000-0000-0000373B0000}"/>
    <cellStyle name="Normal 3 2 2 2 2 3 4 2 3" xfId="30254" xr:uid="{00000000-0005-0000-0000-000031760000}"/>
    <cellStyle name="Normal 3 2 2 2 2 3 4 3" xfId="10136" xr:uid="{00000000-0005-0000-0000-00009B270000}"/>
    <cellStyle name="Normal 3 2 2 2 2 3 4 3 3" xfId="25237" xr:uid="{00000000-0005-0000-0000-000098620000}"/>
    <cellStyle name="Normal 3 2 2 2 2 3 4 5" xfId="20224" xr:uid="{00000000-0005-0000-0000-0000034F0000}"/>
    <cellStyle name="Normal 3 2 2 2 2 3 5" xfId="11814" xr:uid="{00000000-0005-0000-0000-0000292E0000}"/>
    <cellStyle name="Normal 3 2 2 2 2 3 5 3" xfId="26912" xr:uid="{00000000-0005-0000-0000-000023690000}"/>
    <cellStyle name="Normal 3 2 2 2 2 3 6" xfId="6793" xr:uid="{00000000-0005-0000-0000-00008C1A0000}"/>
    <cellStyle name="Normal 3 2 2 2 2 3 6 3" xfId="21895" xr:uid="{00000000-0005-0000-0000-00008A550000}"/>
    <cellStyle name="Normal 3 2 2 2 2 3 8" xfId="16882" xr:uid="{00000000-0005-0000-0000-0000F5410000}"/>
    <cellStyle name="Normal 3 2 2 2 2 4" xfId="2140" xr:uid="{00000000-0005-0000-0000-00005F080000}"/>
    <cellStyle name="Normal 3 2 2 2 2 4 2" xfId="3830" xr:uid="{00000000-0005-0000-0000-0000F90E0000}"/>
    <cellStyle name="Normal 3 2 2 2 2 4 2 2" xfId="13903" xr:uid="{00000000-0005-0000-0000-000052360000}"/>
    <cellStyle name="Normal 3 2 2 2 2 4 2 2 3" xfId="29001" xr:uid="{00000000-0005-0000-0000-00004C710000}"/>
    <cellStyle name="Normal 3 2 2 2 2 4 2 3" xfId="8883" xr:uid="{00000000-0005-0000-0000-0000B6220000}"/>
    <cellStyle name="Normal 3 2 2 2 2 4 2 3 3" xfId="23984" xr:uid="{00000000-0005-0000-0000-0000B35D0000}"/>
    <cellStyle name="Normal 3 2 2 2 2 4 2 5" xfId="18971" xr:uid="{00000000-0005-0000-0000-00001E4A0000}"/>
    <cellStyle name="Normal 3 2 2 2 2 4 3" xfId="5522" xr:uid="{00000000-0005-0000-0000-000095150000}"/>
    <cellStyle name="Normal 3 2 2 2 2 4 3 2" xfId="15574" xr:uid="{00000000-0005-0000-0000-0000D93C0000}"/>
    <cellStyle name="Normal 3 2 2 2 2 4 3 2 3" xfId="30672" xr:uid="{00000000-0005-0000-0000-0000D3770000}"/>
    <cellStyle name="Normal 3 2 2 2 2 4 3 3" xfId="10554" xr:uid="{00000000-0005-0000-0000-00003D290000}"/>
    <cellStyle name="Normal 3 2 2 2 2 4 3 3 3" xfId="25655" xr:uid="{00000000-0005-0000-0000-00003A640000}"/>
    <cellStyle name="Normal 3 2 2 2 2 4 3 5" xfId="20642" xr:uid="{00000000-0005-0000-0000-0000A5500000}"/>
    <cellStyle name="Normal 3 2 2 2 2 4 4" xfId="12232" xr:uid="{00000000-0005-0000-0000-0000CB2F0000}"/>
    <cellStyle name="Normal 3 2 2 2 2 4 4 3" xfId="27330" xr:uid="{00000000-0005-0000-0000-0000C56A0000}"/>
    <cellStyle name="Normal 3 2 2 2 2 4 5" xfId="7211" xr:uid="{00000000-0005-0000-0000-00002E1C0000}"/>
    <cellStyle name="Normal 3 2 2 2 2 4 5 3" xfId="22313" xr:uid="{00000000-0005-0000-0000-00002C570000}"/>
    <cellStyle name="Normal 3 2 2 2 2 4 7" xfId="17300" xr:uid="{00000000-0005-0000-0000-000097430000}"/>
    <cellStyle name="Normal 3 2 2 2 2 5" xfId="2993" xr:uid="{00000000-0005-0000-0000-0000B40B0000}"/>
    <cellStyle name="Normal 3 2 2 2 2 5 2" xfId="13067" xr:uid="{00000000-0005-0000-0000-00000E330000}"/>
    <cellStyle name="Normal 3 2 2 2 2 5 2 3" xfId="28165" xr:uid="{00000000-0005-0000-0000-0000086E0000}"/>
    <cellStyle name="Normal 3 2 2 2 2 5 3" xfId="8047" xr:uid="{00000000-0005-0000-0000-0000721F0000}"/>
    <cellStyle name="Normal 3 2 2 2 2 5 3 3" xfId="23148" xr:uid="{00000000-0005-0000-0000-00006F5A0000}"/>
    <cellStyle name="Normal 3 2 2 2 2 5 5" xfId="18135" xr:uid="{00000000-0005-0000-0000-0000DA460000}"/>
    <cellStyle name="Normal 3 2 2 2 2 6" xfId="4686" xr:uid="{00000000-0005-0000-0000-000051120000}"/>
    <cellStyle name="Normal 3 2 2 2 2 6 2" xfId="14738" xr:uid="{00000000-0005-0000-0000-000095390000}"/>
    <cellStyle name="Normal 3 2 2 2 2 6 2 3" xfId="29836" xr:uid="{00000000-0005-0000-0000-00008F740000}"/>
    <cellStyle name="Normal 3 2 2 2 2 6 3" xfId="9718" xr:uid="{00000000-0005-0000-0000-0000F9250000}"/>
    <cellStyle name="Normal 3 2 2 2 2 6 3 3" xfId="24819" xr:uid="{00000000-0005-0000-0000-0000F6600000}"/>
    <cellStyle name="Normal 3 2 2 2 2 6 5" xfId="19806" xr:uid="{00000000-0005-0000-0000-0000614D0000}"/>
    <cellStyle name="Normal 3 2 2 2 2 7" xfId="11396" xr:uid="{00000000-0005-0000-0000-0000872C0000}"/>
    <cellStyle name="Normal 3 2 2 2 2 7 3" xfId="26494" xr:uid="{00000000-0005-0000-0000-000081670000}"/>
    <cellStyle name="Normal 3 2 2 2 2 8" xfId="6375" xr:uid="{00000000-0005-0000-0000-0000EA180000}"/>
    <cellStyle name="Normal 3 2 2 2 2 8 3" xfId="21477" xr:uid="{00000000-0005-0000-0000-0000E8530000}"/>
    <cellStyle name="Normal 3 2 2 2 3" xfId="1402" xr:uid="{00000000-0005-0000-0000-00007D050000}"/>
    <cellStyle name="Normal 3 2 2 2 3 2" xfId="1823" xr:uid="{00000000-0005-0000-0000-000022070000}"/>
    <cellStyle name="Normal 3 2 2 2 3 2 2" xfId="2662" xr:uid="{00000000-0005-0000-0000-0000690A0000}"/>
    <cellStyle name="Normal 3 2 2 2 3 2 2 2" xfId="4352" xr:uid="{00000000-0005-0000-0000-000003110000}"/>
    <cellStyle name="Normal 3 2 2 2 3 2 2 2 2" xfId="14425" xr:uid="{00000000-0005-0000-0000-00005C380000}"/>
    <cellStyle name="Normal 3 2 2 2 3 2 2 2 2 3" xfId="29523" xr:uid="{00000000-0005-0000-0000-000056730000}"/>
    <cellStyle name="Normal 3 2 2 2 3 2 2 2 3" xfId="9405" xr:uid="{00000000-0005-0000-0000-0000C0240000}"/>
    <cellStyle name="Normal 3 2 2 2 3 2 2 2 3 3" xfId="24506" xr:uid="{00000000-0005-0000-0000-0000BD5F0000}"/>
    <cellStyle name="Normal 3 2 2 2 3 2 2 2 5" xfId="19493" xr:uid="{00000000-0005-0000-0000-0000284C0000}"/>
    <cellStyle name="Normal 3 2 2 2 3 2 2 3" xfId="6044" xr:uid="{00000000-0005-0000-0000-00009F170000}"/>
    <cellStyle name="Normal 3 2 2 2 3 2 2 3 2" xfId="16096" xr:uid="{00000000-0005-0000-0000-0000E33E0000}"/>
    <cellStyle name="Normal 3 2 2 2 3 2 2 3 2 3" xfId="31194" xr:uid="{00000000-0005-0000-0000-0000DD790000}"/>
    <cellStyle name="Normal 3 2 2 2 3 2 2 3 3" xfId="11076" xr:uid="{00000000-0005-0000-0000-0000472B0000}"/>
    <cellStyle name="Normal 3 2 2 2 3 2 2 3 3 3" xfId="26177" xr:uid="{00000000-0005-0000-0000-000044660000}"/>
    <cellStyle name="Normal 3 2 2 2 3 2 2 3 5" xfId="21164" xr:uid="{00000000-0005-0000-0000-0000AF520000}"/>
    <cellStyle name="Normal 3 2 2 2 3 2 2 4" xfId="12754" xr:uid="{00000000-0005-0000-0000-0000D5310000}"/>
    <cellStyle name="Normal 3 2 2 2 3 2 2 4 3" xfId="27852" xr:uid="{00000000-0005-0000-0000-0000CF6C0000}"/>
    <cellStyle name="Normal 3 2 2 2 3 2 2 5" xfId="7733" xr:uid="{00000000-0005-0000-0000-0000381E0000}"/>
    <cellStyle name="Normal 3 2 2 2 3 2 2 5 3" xfId="22835" xr:uid="{00000000-0005-0000-0000-000036590000}"/>
    <cellStyle name="Normal 3 2 2 2 3 2 2 7" xfId="17822" xr:uid="{00000000-0005-0000-0000-0000A1450000}"/>
    <cellStyle name="Normal 3 2 2 2 3 2 3" xfId="3515" xr:uid="{00000000-0005-0000-0000-0000BE0D0000}"/>
    <cellStyle name="Normal 3 2 2 2 3 2 3 2" xfId="13589" xr:uid="{00000000-0005-0000-0000-000018350000}"/>
    <cellStyle name="Normal 3 2 2 2 3 2 3 2 3" xfId="28687" xr:uid="{00000000-0005-0000-0000-000012700000}"/>
    <cellStyle name="Normal 3 2 2 2 3 2 3 3" xfId="8569" xr:uid="{00000000-0005-0000-0000-00007C210000}"/>
    <cellStyle name="Normal 3 2 2 2 3 2 3 3 3" xfId="23670" xr:uid="{00000000-0005-0000-0000-0000795C0000}"/>
    <cellStyle name="Normal 3 2 2 2 3 2 3 5" xfId="18657" xr:uid="{00000000-0005-0000-0000-0000E4480000}"/>
    <cellStyle name="Normal 3 2 2 2 3 2 4" xfId="5208" xr:uid="{00000000-0005-0000-0000-00005B140000}"/>
    <cellStyle name="Normal 3 2 2 2 3 2 4 2" xfId="15260" xr:uid="{00000000-0005-0000-0000-00009F3B0000}"/>
    <cellStyle name="Normal 3 2 2 2 3 2 4 2 3" xfId="30358" xr:uid="{00000000-0005-0000-0000-000099760000}"/>
    <cellStyle name="Normal 3 2 2 2 3 2 4 3" xfId="10240" xr:uid="{00000000-0005-0000-0000-000003280000}"/>
    <cellStyle name="Normal 3 2 2 2 3 2 4 3 3" xfId="25341" xr:uid="{00000000-0005-0000-0000-000000630000}"/>
    <cellStyle name="Normal 3 2 2 2 3 2 4 5" xfId="20328" xr:uid="{00000000-0005-0000-0000-00006B4F0000}"/>
    <cellStyle name="Normal 3 2 2 2 3 2 5" xfId="11918" xr:uid="{00000000-0005-0000-0000-0000912E0000}"/>
    <cellStyle name="Normal 3 2 2 2 3 2 5 3" xfId="27016" xr:uid="{00000000-0005-0000-0000-00008B690000}"/>
    <cellStyle name="Normal 3 2 2 2 3 2 6" xfId="6897" xr:uid="{00000000-0005-0000-0000-0000F41A0000}"/>
    <cellStyle name="Normal 3 2 2 2 3 2 6 3" xfId="21999" xr:uid="{00000000-0005-0000-0000-0000F2550000}"/>
    <cellStyle name="Normal 3 2 2 2 3 2 8" xfId="16986" xr:uid="{00000000-0005-0000-0000-00005D420000}"/>
    <cellStyle name="Normal 3 2 2 2 3 3" xfId="2244" xr:uid="{00000000-0005-0000-0000-0000C7080000}"/>
    <cellStyle name="Normal 3 2 2 2 3 3 2" xfId="3934" xr:uid="{00000000-0005-0000-0000-0000610F0000}"/>
    <cellStyle name="Normal 3 2 2 2 3 3 2 2" xfId="14007" xr:uid="{00000000-0005-0000-0000-0000BA360000}"/>
    <cellStyle name="Normal 3 2 2 2 3 3 2 2 3" xfId="29105" xr:uid="{00000000-0005-0000-0000-0000B4710000}"/>
    <cellStyle name="Normal 3 2 2 2 3 3 2 3" xfId="8987" xr:uid="{00000000-0005-0000-0000-00001E230000}"/>
    <cellStyle name="Normal 3 2 2 2 3 3 2 3 3" xfId="24088" xr:uid="{00000000-0005-0000-0000-00001B5E0000}"/>
    <cellStyle name="Normal 3 2 2 2 3 3 2 5" xfId="19075" xr:uid="{00000000-0005-0000-0000-0000864A0000}"/>
    <cellStyle name="Normal 3 2 2 2 3 3 3" xfId="5626" xr:uid="{00000000-0005-0000-0000-0000FD150000}"/>
    <cellStyle name="Normal 3 2 2 2 3 3 3 2" xfId="15678" xr:uid="{00000000-0005-0000-0000-0000413D0000}"/>
    <cellStyle name="Normal 3 2 2 2 3 3 3 2 3" xfId="30776" xr:uid="{00000000-0005-0000-0000-00003B780000}"/>
    <cellStyle name="Normal 3 2 2 2 3 3 3 3" xfId="10658" xr:uid="{00000000-0005-0000-0000-0000A5290000}"/>
    <cellStyle name="Normal 3 2 2 2 3 3 3 3 3" xfId="25759" xr:uid="{00000000-0005-0000-0000-0000A2640000}"/>
    <cellStyle name="Normal 3 2 2 2 3 3 3 5" xfId="20746" xr:uid="{00000000-0005-0000-0000-00000D510000}"/>
    <cellStyle name="Normal 3 2 2 2 3 3 4" xfId="12336" xr:uid="{00000000-0005-0000-0000-000033300000}"/>
    <cellStyle name="Normal 3 2 2 2 3 3 4 3" xfId="27434" xr:uid="{00000000-0005-0000-0000-00002D6B0000}"/>
    <cellStyle name="Normal 3 2 2 2 3 3 5" xfId="7315" xr:uid="{00000000-0005-0000-0000-0000961C0000}"/>
    <cellStyle name="Normal 3 2 2 2 3 3 5 3" xfId="22417" xr:uid="{00000000-0005-0000-0000-000094570000}"/>
    <cellStyle name="Normal 3 2 2 2 3 3 7" xfId="17404" xr:uid="{00000000-0005-0000-0000-0000FF430000}"/>
    <cellStyle name="Normal 3 2 2 2 3 4" xfId="3097" xr:uid="{00000000-0005-0000-0000-00001C0C0000}"/>
    <cellStyle name="Normal 3 2 2 2 3 4 2" xfId="13171" xr:uid="{00000000-0005-0000-0000-000076330000}"/>
    <cellStyle name="Normal 3 2 2 2 3 4 2 3" xfId="28269" xr:uid="{00000000-0005-0000-0000-0000706E0000}"/>
    <cellStyle name="Normal 3 2 2 2 3 4 3" xfId="8151" xr:uid="{00000000-0005-0000-0000-0000DA1F0000}"/>
    <cellStyle name="Normal 3 2 2 2 3 4 3 3" xfId="23252" xr:uid="{00000000-0005-0000-0000-0000D75A0000}"/>
    <cellStyle name="Normal 3 2 2 2 3 4 5" xfId="18239" xr:uid="{00000000-0005-0000-0000-000042470000}"/>
    <cellStyle name="Normal 3 2 2 2 3 5" xfId="4790" xr:uid="{00000000-0005-0000-0000-0000B9120000}"/>
    <cellStyle name="Normal 3 2 2 2 3 5 2" xfId="14842" xr:uid="{00000000-0005-0000-0000-0000FD390000}"/>
    <cellStyle name="Normal 3 2 2 2 3 5 2 3" xfId="29940" xr:uid="{00000000-0005-0000-0000-0000F7740000}"/>
    <cellStyle name="Normal 3 2 2 2 3 5 3" xfId="9822" xr:uid="{00000000-0005-0000-0000-000061260000}"/>
    <cellStyle name="Normal 3 2 2 2 3 5 3 3" xfId="24923" xr:uid="{00000000-0005-0000-0000-00005E610000}"/>
    <cellStyle name="Normal 3 2 2 2 3 5 5" xfId="19910" xr:uid="{00000000-0005-0000-0000-0000C94D0000}"/>
    <cellStyle name="Normal 3 2 2 2 3 6" xfId="11500" xr:uid="{00000000-0005-0000-0000-0000EF2C0000}"/>
    <cellStyle name="Normal 3 2 2 2 3 6 3" xfId="26598" xr:uid="{00000000-0005-0000-0000-0000E9670000}"/>
    <cellStyle name="Normal 3 2 2 2 3 7" xfId="6479" xr:uid="{00000000-0005-0000-0000-000052190000}"/>
    <cellStyle name="Normal 3 2 2 2 3 7 3" xfId="21581" xr:uid="{00000000-0005-0000-0000-000050540000}"/>
    <cellStyle name="Normal 3 2 2 2 3 9" xfId="16568" xr:uid="{00000000-0005-0000-0000-0000BB400000}"/>
    <cellStyle name="Normal 3 2 2 2 4" xfId="1615" xr:uid="{00000000-0005-0000-0000-000052060000}"/>
    <cellStyle name="Normal 3 2 2 2 4 2" xfId="2454" xr:uid="{00000000-0005-0000-0000-000099090000}"/>
    <cellStyle name="Normal 3 2 2 2 4 2 2" xfId="4144" xr:uid="{00000000-0005-0000-0000-000033100000}"/>
    <cellStyle name="Normal 3 2 2 2 4 2 2 2" xfId="14217" xr:uid="{00000000-0005-0000-0000-00008C370000}"/>
    <cellStyle name="Normal 3 2 2 2 4 2 2 2 3" xfId="29315" xr:uid="{00000000-0005-0000-0000-000086720000}"/>
    <cellStyle name="Normal 3 2 2 2 4 2 2 3" xfId="9197" xr:uid="{00000000-0005-0000-0000-0000F0230000}"/>
    <cellStyle name="Normal 3 2 2 2 4 2 2 3 3" xfId="24298" xr:uid="{00000000-0005-0000-0000-0000ED5E0000}"/>
    <cellStyle name="Normal 3 2 2 2 4 2 2 5" xfId="19285" xr:uid="{00000000-0005-0000-0000-0000584B0000}"/>
    <cellStyle name="Normal 3 2 2 2 4 2 3" xfId="5836" xr:uid="{00000000-0005-0000-0000-0000CF160000}"/>
    <cellStyle name="Normal 3 2 2 2 4 2 3 2" xfId="15888" xr:uid="{00000000-0005-0000-0000-0000133E0000}"/>
    <cellStyle name="Normal 3 2 2 2 4 2 3 2 3" xfId="30986" xr:uid="{00000000-0005-0000-0000-00000D790000}"/>
    <cellStyle name="Normal 3 2 2 2 4 2 3 3" xfId="10868" xr:uid="{00000000-0005-0000-0000-0000772A0000}"/>
    <cellStyle name="Normal 3 2 2 2 4 2 3 3 3" xfId="25969" xr:uid="{00000000-0005-0000-0000-000074650000}"/>
    <cellStyle name="Normal 3 2 2 2 4 2 3 5" xfId="20956" xr:uid="{00000000-0005-0000-0000-0000DF510000}"/>
    <cellStyle name="Normal 3 2 2 2 4 2 4" xfId="12546" xr:uid="{00000000-0005-0000-0000-000005310000}"/>
    <cellStyle name="Normal 3 2 2 2 4 2 4 3" xfId="27644" xr:uid="{00000000-0005-0000-0000-0000FF6B0000}"/>
    <cellStyle name="Normal 3 2 2 2 4 2 5" xfId="7525" xr:uid="{00000000-0005-0000-0000-0000681D0000}"/>
    <cellStyle name="Normal 3 2 2 2 4 2 5 3" xfId="22627" xr:uid="{00000000-0005-0000-0000-000066580000}"/>
    <cellStyle name="Normal 3 2 2 2 4 2 7" xfId="17614" xr:uid="{00000000-0005-0000-0000-0000D1440000}"/>
    <cellStyle name="Normal 3 2 2 2 4 3" xfId="3307" xr:uid="{00000000-0005-0000-0000-0000EE0C0000}"/>
    <cellStyle name="Normal 3 2 2 2 4 3 2" xfId="13381" xr:uid="{00000000-0005-0000-0000-000048340000}"/>
    <cellStyle name="Normal 3 2 2 2 4 3 2 3" xfId="28479" xr:uid="{00000000-0005-0000-0000-0000426F0000}"/>
    <cellStyle name="Normal 3 2 2 2 4 3 3" xfId="8361" xr:uid="{00000000-0005-0000-0000-0000AC200000}"/>
    <cellStyle name="Normal 3 2 2 2 4 3 3 3" xfId="23462" xr:uid="{00000000-0005-0000-0000-0000A95B0000}"/>
    <cellStyle name="Normal 3 2 2 2 4 3 5" xfId="18449" xr:uid="{00000000-0005-0000-0000-000014480000}"/>
    <cellStyle name="Normal 3 2 2 2 4 4" xfId="5000" xr:uid="{00000000-0005-0000-0000-00008B130000}"/>
    <cellStyle name="Normal 3 2 2 2 4 4 2" xfId="15052" xr:uid="{00000000-0005-0000-0000-0000CF3A0000}"/>
    <cellStyle name="Normal 3 2 2 2 4 4 2 3" xfId="30150" xr:uid="{00000000-0005-0000-0000-0000C9750000}"/>
    <cellStyle name="Normal 3 2 2 2 4 4 3" xfId="10032" xr:uid="{00000000-0005-0000-0000-000033270000}"/>
    <cellStyle name="Normal 3 2 2 2 4 4 3 3" xfId="25133" xr:uid="{00000000-0005-0000-0000-000030620000}"/>
    <cellStyle name="Normal 3 2 2 2 4 4 5" xfId="20120" xr:uid="{00000000-0005-0000-0000-00009B4E0000}"/>
    <cellStyle name="Normal 3 2 2 2 4 5" xfId="11710" xr:uid="{00000000-0005-0000-0000-0000C12D0000}"/>
    <cellStyle name="Normal 3 2 2 2 4 5 3" xfId="26808" xr:uid="{00000000-0005-0000-0000-0000BB680000}"/>
    <cellStyle name="Normal 3 2 2 2 4 6" xfId="6689" xr:uid="{00000000-0005-0000-0000-0000241A0000}"/>
    <cellStyle name="Normal 3 2 2 2 4 6 3" xfId="21791" xr:uid="{00000000-0005-0000-0000-000022550000}"/>
    <cellStyle name="Normal 3 2 2 2 4 8" xfId="16778" xr:uid="{00000000-0005-0000-0000-00008D410000}"/>
    <cellStyle name="Normal 3 2 2 2 5" xfId="2036" xr:uid="{00000000-0005-0000-0000-0000F7070000}"/>
    <cellStyle name="Normal 3 2 2 2 5 2" xfId="3726" xr:uid="{00000000-0005-0000-0000-0000910E0000}"/>
    <cellStyle name="Normal 3 2 2 2 5 2 2" xfId="13799" xr:uid="{00000000-0005-0000-0000-0000EA350000}"/>
    <cellStyle name="Normal 3 2 2 2 5 2 2 3" xfId="28897" xr:uid="{00000000-0005-0000-0000-0000E4700000}"/>
    <cellStyle name="Normal 3 2 2 2 5 2 3" xfId="8779" xr:uid="{00000000-0005-0000-0000-00004E220000}"/>
    <cellStyle name="Normal 3 2 2 2 5 2 3 3" xfId="23880" xr:uid="{00000000-0005-0000-0000-00004B5D0000}"/>
    <cellStyle name="Normal 3 2 2 2 5 2 5" xfId="18867" xr:uid="{00000000-0005-0000-0000-0000B6490000}"/>
    <cellStyle name="Normal 3 2 2 2 5 3" xfId="5418" xr:uid="{00000000-0005-0000-0000-00002D150000}"/>
    <cellStyle name="Normal 3 2 2 2 5 3 2" xfId="15470" xr:uid="{00000000-0005-0000-0000-0000713C0000}"/>
    <cellStyle name="Normal 3 2 2 2 5 3 2 3" xfId="30568" xr:uid="{00000000-0005-0000-0000-00006B770000}"/>
    <cellStyle name="Normal 3 2 2 2 5 3 3" xfId="10450" xr:uid="{00000000-0005-0000-0000-0000D5280000}"/>
    <cellStyle name="Normal 3 2 2 2 5 3 3 3" xfId="25551" xr:uid="{00000000-0005-0000-0000-0000D2630000}"/>
    <cellStyle name="Normal 3 2 2 2 5 3 5" xfId="20538" xr:uid="{00000000-0005-0000-0000-00003D500000}"/>
    <cellStyle name="Normal 3 2 2 2 5 4" xfId="12128" xr:uid="{00000000-0005-0000-0000-0000632F0000}"/>
    <cellStyle name="Normal 3 2 2 2 5 4 3" xfId="27226" xr:uid="{00000000-0005-0000-0000-00005D6A0000}"/>
    <cellStyle name="Normal 3 2 2 2 5 5" xfId="7107" xr:uid="{00000000-0005-0000-0000-0000C61B0000}"/>
    <cellStyle name="Normal 3 2 2 2 5 5 3" xfId="22209" xr:uid="{00000000-0005-0000-0000-0000C4560000}"/>
    <cellStyle name="Normal 3 2 2 2 5 7" xfId="17196" xr:uid="{00000000-0005-0000-0000-00002F430000}"/>
    <cellStyle name="Normal 3 2 2 2 6" xfId="2889" xr:uid="{00000000-0005-0000-0000-00004C0B0000}"/>
    <cellStyle name="Normal 3 2 2 2 6 2" xfId="12963" xr:uid="{00000000-0005-0000-0000-0000A6320000}"/>
    <cellStyle name="Normal 3 2 2 2 6 2 3" xfId="28061" xr:uid="{00000000-0005-0000-0000-0000A06D0000}"/>
    <cellStyle name="Normal 3 2 2 2 6 3" xfId="7943" xr:uid="{00000000-0005-0000-0000-00000A1F0000}"/>
    <cellStyle name="Normal 3 2 2 2 6 3 3" xfId="23044" xr:uid="{00000000-0005-0000-0000-0000075A0000}"/>
    <cellStyle name="Normal 3 2 2 2 6 5" xfId="18031" xr:uid="{00000000-0005-0000-0000-000072460000}"/>
    <cellStyle name="Normal 3 2 2 2 7" xfId="4582" xr:uid="{00000000-0005-0000-0000-0000E9110000}"/>
    <cellStyle name="Normal 3 2 2 2 7 2" xfId="14634" xr:uid="{00000000-0005-0000-0000-00002D390000}"/>
    <cellStyle name="Normal 3 2 2 2 7 2 3" xfId="29732" xr:uid="{00000000-0005-0000-0000-000027740000}"/>
    <cellStyle name="Normal 3 2 2 2 7 3" xfId="9614" xr:uid="{00000000-0005-0000-0000-000091250000}"/>
    <cellStyle name="Normal 3 2 2 2 7 3 3" xfId="24715" xr:uid="{00000000-0005-0000-0000-00008E600000}"/>
    <cellStyle name="Normal 3 2 2 2 7 5" xfId="19702" xr:uid="{00000000-0005-0000-0000-0000F94C0000}"/>
    <cellStyle name="Normal 3 2 2 2 8" xfId="11292" xr:uid="{00000000-0005-0000-0000-00001F2C0000}"/>
    <cellStyle name="Normal 3 2 2 2 8 3" xfId="26390" xr:uid="{00000000-0005-0000-0000-000019670000}"/>
    <cellStyle name="Normal 3 2 2 2 9" xfId="6271" xr:uid="{00000000-0005-0000-0000-000082180000}"/>
    <cellStyle name="Normal 3 2 2 2 9 3" xfId="21373" xr:uid="{00000000-0005-0000-0000-000080530000}"/>
    <cellStyle name="Normal 3 2 2 3" xfId="1235" xr:uid="{00000000-0005-0000-0000-0000D6040000}"/>
    <cellStyle name="Normal 3 2 2 3 10" xfId="16412" xr:uid="{00000000-0005-0000-0000-00001F400000}"/>
    <cellStyle name="Normal 3 2 2 3 2" xfId="1454" xr:uid="{00000000-0005-0000-0000-0000B1050000}"/>
    <cellStyle name="Normal 3 2 2 3 2 2" xfId="1875" xr:uid="{00000000-0005-0000-0000-000056070000}"/>
    <cellStyle name="Normal 3 2 2 3 2 2 2" xfId="2714" xr:uid="{00000000-0005-0000-0000-00009D0A0000}"/>
    <cellStyle name="Normal 3 2 2 3 2 2 2 2" xfId="4404" xr:uid="{00000000-0005-0000-0000-000037110000}"/>
    <cellStyle name="Normal 3 2 2 3 2 2 2 2 2" xfId="14477" xr:uid="{00000000-0005-0000-0000-000090380000}"/>
    <cellStyle name="Normal 3 2 2 3 2 2 2 2 2 3" xfId="29575" xr:uid="{00000000-0005-0000-0000-00008A730000}"/>
    <cellStyle name="Normal 3 2 2 3 2 2 2 2 3" xfId="9457" xr:uid="{00000000-0005-0000-0000-0000F4240000}"/>
    <cellStyle name="Normal 3 2 2 3 2 2 2 2 3 3" xfId="24558" xr:uid="{00000000-0005-0000-0000-0000F15F0000}"/>
    <cellStyle name="Normal 3 2 2 3 2 2 2 2 5" xfId="19545" xr:uid="{00000000-0005-0000-0000-00005C4C0000}"/>
    <cellStyle name="Normal 3 2 2 3 2 2 2 3" xfId="6096" xr:uid="{00000000-0005-0000-0000-0000D3170000}"/>
    <cellStyle name="Normal 3 2 2 3 2 2 2 3 2" xfId="16148" xr:uid="{00000000-0005-0000-0000-0000173F0000}"/>
    <cellStyle name="Normal 3 2 2 3 2 2 2 3 2 3" xfId="31246" xr:uid="{00000000-0005-0000-0000-0000117A0000}"/>
    <cellStyle name="Normal 3 2 2 3 2 2 2 3 3" xfId="11128" xr:uid="{00000000-0005-0000-0000-00007B2B0000}"/>
    <cellStyle name="Normal 3 2 2 3 2 2 2 3 3 3" xfId="26229" xr:uid="{00000000-0005-0000-0000-000078660000}"/>
    <cellStyle name="Normal 3 2 2 3 2 2 2 3 5" xfId="21216" xr:uid="{00000000-0005-0000-0000-0000E3520000}"/>
    <cellStyle name="Normal 3 2 2 3 2 2 2 4" xfId="12806" xr:uid="{00000000-0005-0000-0000-000009320000}"/>
    <cellStyle name="Normal 3 2 2 3 2 2 2 4 3" xfId="27904" xr:uid="{00000000-0005-0000-0000-0000036D0000}"/>
    <cellStyle name="Normal 3 2 2 3 2 2 2 5" xfId="7785" xr:uid="{00000000-0005-0000-0000-00006C1E0000}"/>
    <cellStyle name="Normal 3 2 2 3 2 2 2 5 3" xfId="22887" xr:uid="{00000000-0005-0000-0000-00006A590000}"/>
    <cellStyle name="Normal 3 2 2 3 2 2 2 7" xfId="17874" xr:uid="{00000000-0005-0000-0000-0000D5450000}"/>
    <cellStyle name="Normal 3 2 2 3 2 2 3" xfId="3567" xr:uid="{00000000-0005-0000-0000-0000F20D0000}"/>
    <cellStyle name="Normal 3 2 2 3 2 2 3 2" xfId="13641" xr:uid="{00000000-0005-0000-0000-00004C350000}"/>
    <cellStyle name="Normal 3 2 2 3 2 2 3 2 3" xfId="28739" xr:uid="{00000000-0005-0000-0000-000046700000}"/>
    <cellStyle name="Normal 3 2 2 3 2 2 3 3" xfId="8621" xr:uid="{00000000-0005-0000-0000-0000B0210000}"/>
    <cellStyle name="Normal 3 2 2 3 2 2 3 3 3" xfId="23722" xr:uid="{00000000-0005-0000-0000-0000AD5C0000}"/>
    <cellStyle name="Normal 3 2 2 3 2 2 3 5" xfId="18709" xr:uid="{00000000-0005-0000-0000-000018490000}"/>
    <cellStyle name="Normal 3 2 2 3 2 2 4" xfId="5260" xr:uid="{00000000-0005-0000-0000-00008F140000}"/>
    <cellStyle name="Normal 3 2 2 3 2 2 4 2" xfId="15312" xr:uid="{00000000-0005-0000-0000-0000D33B0000}"/>
    <cellStyle name="Normal 3 2 2 3 2 2 4 2 3" xfId="30410" xr:uid="{00000000-0005-0000-0000-0000CD760000}"/>
    <cellStyle name="Normal 3 2 2 3 2 2 4 3" xfId="10292" xr:uid="{00000000-0005-0000-0000-000037280000}"/>
    <cellStyle name="Normal 3 2 2 3 2 2 4 3 3" xfId="25393" xr:uid="{00000000-0005-0000-0000-000034630000}"/>
    <cellStyle name="Normal 3 2 2 3 2 2 4 5" xfId="20380" xr:uid="{00000000-0005-0000-0000-00009F4F0000}"/>
    <cellStyle name="Normal 3 2 2 3 2 2 5" xfId="11970" xr:uid="{00000000-0005-0000-0000-0000C52E0000}"/>
    <cellStyle name="Normal 3 2 2 3 2 2 5 3" xfId="27068" xr:uid="{00000000-0005-0000-0000-0000BF690000}"/>
    <cellStyle name="Normal 3 2 2 3 2 2 6" xfId="6949" xr:uid="{00000000-0005-0000-0000-0000281B0000}"/>
    <cellStyle name="Normal 3 2 2 3 2 2 6 3" xfId="22051" xr:uid="{00000000-0005-0000-0000-000026560000}"/>
    <cellStyle name="Normal 3 2 2 3 2 2 8" xfId="17038" xr:uid="{00000000-0005-0000-0000-000091420000}"/>
    <cellStyle name="Normal 3 2 2 3 2 3" xfId="2296" xr:uid="{00000000-0005-0000-0000-0000FB080000}"/>
    <cellStyle name="Normal 3 2 2 3 2 3 2" xfId="3986" xr:uid="{00000000-0005-0000-0000-0000950F0000}"/>
    <cellStyle name="Normal 3 2 2 3 2 3 2 2" xfId="14059" xr:uid="{00000000-0005-0000-0000-0000EE360000}"/>
    <cellStyle name="Normal 3 2 2 3 2 3 2 2 3" xfId="29157" xr:uid="{00000000-0005-0000-0000-0000E8710000}"/>
    <cellStyle name="Normal 3 2 2 3 2 3 2 3" xfId="9039" xr:uid="{00000000-0005-0000-0000-000052230000}"/>
    <cellStyle name="Normal 3 2 2 3 2 3 2 3 3" xfId="24140" xr:uid="{00000000-0005-0000-0000-00004F5E0000}"/>
    <cellStyle name="Normal 3 2 2 3 2 3 2 5" xfId="19127" xr:uid="{00000000-0005-0000-0000-0000BA4A0000}"/>
    <cellStyle name="Normal 3 2 2 3 2 3 3" xfId="5678" xr:uid="{00000000-0005-0000-0000-000031160000}"/>
    <cellStyle name="Normal 3 2 2 3 2 3 3 2" xfId="15730" xr:uid="{00000000-0005-0000-0000-0000753D0000}"/>
    <cellStyle name="Normal 3 2 2 3 2 3 3 2 3" xfId="30828" xr:uid="{00000000-0005-0000-0000-00006F780000}"/>
    <cellStyle name="Normal 3 2 2 3 2 3 3 3" xfId="10710" xr:uid="{00000000-0005-0000-0000-0000D9290000}"/>
    <cellStyle name="Normal 3 2 2 3 2 3 3 3 3" xfId="25811" xr:uid="{00000000-0005-0000-0000-0000D6640000}"/>
    <cellStyle name="Normal 3 2 2 3 2 3 3 5" xfId="20798" xr:uid="{00000000-0005-0000-0000-000041510000}"/>
    <cellStyle name="Normal 3 2 2 3 2 3 4" xfId="12388" xr:uid="{00000000-0005-0000-0000-000067300000}"/>
    <cellStyle name="Normal 3 2 2 3 2 3 4 3" xfId="27486" xr:uid="{00000000-0005-0000-0000-0000616B0000}"/>
    <cellStyle name="Normal 3 2 2 3 2 3 5" xfId="7367" xr:uid="{00000000-0005-0000-0000-0000CA1C0000}"/>
    <cellStyle name="Normal 3 2 2 3 2 3 5 3" xfId="22469" xr:uid="{00000000-0005-0000-0000-0000C8570000}"/>
    <cellStyle name="Normal 3 2 2 3 2 3 7" xfId="17456" xr:uid="{00000000-0005-0000-0000-000033440000}"/>
    <cellStyle name="Normal 3 2 2 3 2 4" xfId="3149" xr:uid="{00000000-0005-0000-0000-0000500C0000}"/>
    <cellStyle name="Normal 3 2 2 3 2 4 2" xfId="13223" xr:uid="{00000000-0005-0000-0000-0000AA330000}"/>
    <cellStyle name="Normal 3 2 2 3 2 4 2 3" xfId="28321" xr:uid="{00000000-0005-0000-0000-0000A46E0000}"/>
    <cellStyle name="Normal 3 2 2 3 2 4 3" xfId="8203" xr:uid="{00000000-0005-0000-0000-00000E200000}"/>
    <cellStyle name="Normal 3 2 2 3 2 4 3 3" xfId="23304" xr:uid="{00000000-0005-0000-0000-00000B5B0000}"/>
    <cellStyle name="Normal 3 2 2 3 2 4 5" xfId="18291" xr:uid="{00000000-0005-0000-0000-000076470000}"/>
    <cellStyle name="Normal 3 2 2 3 2 5" xfId="4842" xr:uid="{00000000-0005-0000-0000-0000ED120000}"/>
    <cellStyle name="Normal 3 2 2 3 2 5 2" xfId="14894" xr:uid="{00000000-0005-0000-0000-0000313A0000}"/>
    <cellStyle name="Normal 3 2 2 3 2 5 2 3" xfId="29992" xr:uid="{00000000-0005-0000-0000-00002B750000}"/>
    <cellStyle name="Normal 3 2 2 3 2 5 3" xfId="9874" xr:uid="{00000000-0005-0000-0000-000095260000}"/>
    <cellStyle name="Normal 3 2 2 3 2 5 3 3" xfId="24975" xr:uid="{00000000-0005-0000-0000-000092610000}"/>
    <cellStyle name="Normal 3 2 2 3 2 5 5" xfId="19962" xr:uid="{00000000-0005-0000-0000-0000FD4D0000}"/>
    <cellStyle name="Normal 3 2 2 3 2 6" xfId="11552" xr:uid="{00000000-0005-0000-0000-0000232D0000}"/>
    <cellStyle name="Normal 3 2 2 3 2 6 3" xfId="26650" xr:uid="{00000000-0005-0000-0000-00001D680000}"/>
    <cellStyle name="Normal 3 2 2 3 2 7" xfId="6531" xr:uid="{00000000-0005-0000-0000-000086190000}"/>
    <cellStyle name="Normal 3 2 2 3 2 7 3" xfId="21633" xr:uid="{00000000-0005-0000-0000-000084540000}"/>
    <cellStyle name="Normal 3 2 2 3 2 9" xfId="16620" xr:uid="{00000000-0005-0000-0000-0000EF400000}"/>
    <cellStyle name="Normal 3 2 2 3 3" xfId="1667" xr:uid="{00000000-0005-0000-0000-000086060000}"/>
    <cellStyle name="Normal 3 2 2 3 3 2" xfId="2506" xr:uid="{00000000-0005-0000-0000-0000CD090000}"/>
    <cellStyle name="Normal 3 2 2 3 3 2 2" xfId="4196" xr:uid="{00000000-0005-0000-0000-000067100000}"/>
    <cellStyle name="Normal 3 2 2 3 3 2 2 2" xfId="14269" xr:uid="{00000000-0005-0000-0000-0000C0370000}"/>
    <cellStyle name="Normal 3 2 2 3 3 2 2 2 3" xfId="29367" xr:uid="{00000000-0005-0000-0000-0000BA720000}"/>
    <cellStyle name="Normal 3 2 2 3 3 2 2 3" xfId="9249" xr:uid="{00000000-0005-0000-0000-000024240000}"/>
    <cellStyle name="Normal 3 2 2 3 3 2 2 3 3" xfId="24350" xr:uid="{00000000-0005-0000-0000-0000215F0000}"/>
    <cellStyle name="Normal 3 2 2 3 3 2 2 5" xfId="19337" xr:uid="{00000000-0005-0000-0000-00008C4B0000}"/>
    <cellStyle name="Normal 3 2 2 3 3 2 3" xfId="5888" xr:uid="{00000000-0005-0000-0000-000003170000}"/>
    <cellStyle name="Normal 3 2 2 3 3 2 3 2" xfId="15940" xr:uid="{00000000-0005-0000-0000-0000473E0000}"/>
    <cellStyle name="Normal 3 2 2 3 3 2 3 2 3" xfId="31038" xr:uid="{00000000-0005-0000-0000-000041790000}"/>
    <cellStyle name="Normal 3 2 2 3 3 2 3 3" xfId="10920" xr:uid="{00000000-0005-0000-0000-0000AB2A0000}"/>
    <cellStyle name="Normal 3 2 2 3 3 2 3 3 3" xfId="26021" xr:uid="{00000000-0005-0000-0000-0000A8650000}"/>
    <cellStyle name="Normal 3 2 2 3 3 2 3 5" xfId="21008" xr:uid="{00000000-0005-0000-0000-000013520000}"/>
    <cellStyle name="Normal 3 2 2 3 3 2 4" xfId="12598" xr:uid="{00000000-0005-0000-0000-000039310000}"/>
    <cellStyle name="Normal 3 2 2 3 3 2 4 3" xfId="27696" xr:uid="{00000000-0005-0000-0000-0000336C0000}"/>
    <cellStyle name="Normal 3 2 2 3 3 2 5" xfId="7577" xr:uid="{00000000-0005-0000-0000-00009C1D0000}"/>
    <cellStyle name="Normal 3 2 2 3 3 2 5 3" xfId="22679" xr:uid="{00000000-0005-0000-0000-00009A580000}"/>
    <cellStyle name="Normal 3 2 2 3 3 2 7" xfId="17666" xr:uid="{00000000-0005-0000-0000-000005450000}"/>
    <cellStyle name="Normal 3 2 2 3 3 3" xfId="3359" xr:uid="{00000000-0005-0000-0000-0000220D0000}"/>
    <cellStyle name="Normal 3 2 2 3 3 3 2" xfId="13433" xr:uid="{00000000-0005-0000-0000-00007C340000}"/>
    <cellStyle name="Normal 3 2 2 3 3 3 2 3" xfId="28531" xr:uid="{00000000-0005-0000-0000-0000766F0000}"/>
    <cellStyle name="Normal 3 2 2 3 3 3 3" xfId="8413" xr:uid="{00000000-0005-0000-0000-0000E0200000}"/>
    <cellStyle name="Normal 3 2 2 3 3 3 3 3" xfId="23514" xr:uid="{00000000-0005-0000-0000-0000DD5B0000}"/>
    <cellStyle name="Normal 3 2 2 3 3 3 5" xfId="18501" xr:uid="{00000000-0005-0000-0000-000048480000}"/>
    <cellStyle name="Normal 3 2 2 3 3 4" xfId="5052" xr:uid="{00000000-0005-0000-0000-0000BF130000}"/>
    <cellStyle name="Normal 3 2 2 3 3 4 2" xfId="15104" xr:uid="{00000000-0005-0000-0000-0000033B0000}"/>
    <cellStyle name="Normal 3 2 2 3 3 4 2 3" xfId="30202" xr:uid="{00000000-0005-0000-0000-0000FD750000}"/>
    <cellStyle name="Normal 3 2 2 3 3 4 3" xfId="10084" xr:uid="{00000000-0005-0000-0000-000067270000}"/>
    <cellStyle name="Normal 3 2 2 3 3 4 3 3" xfId="25185" xr:uid="{00000000-0005-0000-0000-000064620000}"/>
    <cellStyle name="Normal 3 2 2 3 3 4 5" xfId="20172" xr:uid="{00000000-0005-0000-0000-0000CF4E0000}"/>
    <cellStyle name="Normal 3 2 2 3 3 5" xfId="11762" xr:uid="{00000000-0005-0000-0000-0000F52D0000}"/>
    <cellStyle name="Normal 3 2 2 3 3 5 3" xfId="26860" xr:uid="{00000000-0005-0000-0000-0000EF680000}"/>
    <cellStyle name="Normal 3 2 2 3 3 6" xfId="6741" xr:uid="{00000000-0005-0000-0000-0000581A0000}"/>
    <cellStyle name="Normal 3 2 2 3 3 6 3" xfId="21843" xr:uid="{00000000-0005-0000-0000-000056550000}"/>
    <cellStyle name="Normal 3 2 2 3 3 8" xfId="16830" xr:uid="{00000000-0005-0000-0000-0000C1410000}"/>
    <cellStyle name="Normal 3 2 2 3 4" xfId="2088" xr:uid="{00000000-0005-0000-0000-00002B080000}"/>
    <cellStyle name="Normal 3 2 2 3 4 2" xfId="3778" xr:uid="{00000000-0005-0000-0000-0000C50E0000}"/>
    <cellStyle name="Normal 3 2 2 3 4 2 2" xfId="13851" xr:uid="{00000000-0005-0000-0000-00001E360000}"/>
    <cellStyle name="Normal 3 2 2 3 4 2 2 3" xfId="28949" xr:uid="{00000000-0005-0000-0000-000018710000}"/>
    <cellStyle name="Normal 3 2 2 3 4 2 3" xfId="8831" xr:uid="{00000000-0005-0000-0000-000082220000}"/>
    <cellStyle name="Normal 3 2 2 3 4 2 3 3" xfId="23932" xr:uid="{00000000-0005-0000-0000-00007F5D0000}"/>
    <cellStyle name="Normal 3 2 2 3 4 2 5" xfId="18919" xr:uid="{00000000-0005-0000-0000-0000EA490000}"/>
    <cellStyle name="Normal 3 2 2 3 4 3" xfId="5470" xr:uid="{00000000-0005-0000-0000-000061150000}"/>
    <cellStyle name="Normal 3 2 2 3 4 3 2" xfId="15522" xr:uid="{00000000-0005-0000-0000-0000A53C0000}"/>
    <cellStyle name="Normal 3 2 2 3 4 3 2 3" xfId="30620" xr:uid="{00000000-0005-0000-0000-00009F770000}"/>
    <cellStyle name="Normal 3 2 2 3 4 3 3" xfId="10502" xr:uid="{00000000-0005-0000-0000-000009290000}"/>
    <cellStyle name="Normal 3 2 2 3 4 3 3 3" xfId="25603" xr:uid="{00000000-0005-0000-0000-000006640000}"/>
    <cellStyle name="Normal 3 2 2 3 4 3 5" xfId="20590" xr:uid="{00000000-0005-0000-0000-000071500000}"/>
    <cellStyle name="Normal 3 2 2 3 4 4" xfId="12180" xr:uid="{00000000-0005-0000-0000-0000972F0000}"/>
    <cellStyle name="Normal 3 2 2 3 4 4 3" xfId="27278" xr:uid="{00000000-0005-0000-0000-0000916A0000}"/>
    <cellStyle name="Normal 3 2 2 3 4 5" xfId="7159" xr:uid="{00000000-0005-0000-0000-0000FA1B0000}"/>
    <cellStyle name="Normal 3 2 2 3 4 5 3" xfId="22261" xr:uid="{00000000-0005-0000-0000-0000F8560000}"/>
    <cellStyle name="Normal 3 2 2 3 4 7" xfId="17248" xr:uid="{00000000-0005-0000-0000-000063430000}"/>
    <cellStyle name="Normal 3 2 2 3 5" xfId="2941" xr:uid="{00000000-0005-0000-0000-0000800B0000}"/>
    <cellStyle name="Normal 3 2 2 3 5 2" xfId="13015" xr:uid="{00000000-0005-0000-0000-0000DA320000}"/>
    <cellStyle name="Normal 3 2 2 3 5 2 3" xfId="28113" xr:uid="{00000000-0005-0000-0000-0000D46D0000}"/>
    <cellStyle name="Normal 3 2 2 3 5 3" xfId="7995" xr:uid="{00000000-0005-0000-0000-00003E1F0000}"/>
    <cellStyle name="Normal 3 2 2 3 5 3 3" xfId="23096" xr:uid="{00000000-0005-0000-0000-00003B5A0000}"/>
    <cellStyle name="Normal 3 2 2 3 5 5" xfId="18083" xr:uid="{00000000-0005-0000-0000-0000A6460000}"/>
    <cellStyle name="Normal 3 2 2 3 6" xfId="4634" xr:uid="{00000000-0005-0000-0000-00001D120000}"/>
    <cellStyle name="Normal 3 2 2 3 6 2" xfId="14686" xr:uid="{00000000-0005-0000-0000-000061390000}"/>
    <cellStyle name="Normal 3 2 2 3 6 2 3" xfId="29784" xr:uid="{00000000-0005-0000-0000-00005B740000}"/>
    <cellStyle name="Normal 3 2 2 3 6 3" xfId="9666" xr:uid="{00000000-0005-0000-0000-0000C5250000}"/>
    <cellStyle name="Normal 3 2 2 3 6 3 3" xfId="24767" xr:uid="{00000000-0005-0000-0000-0000C2600000}"/>
    <cellStyle name="Normal 3 2 2 3 6 5" xfId="19754" xr:uid="{00000000-0005-0000-0000-00002D4D0000}"/>
    <cellStyle name="Normal 3 2 2 3 7" xfId="11344" xr:uid="{00000000-0005-0000-0000-0000532C0000}"/>
    <cellStyle name="Normal 3 2 2 3 7 3" xfId="26442" xr:uid="{00000000-0005-0000-0000-00004D670000}"/>
    <cellStyle name="Normal 3 2 2 3 8" xfId="6323" xr:uid="{00000000-0005-0000-0000-0000B6180000}"/>
    <cellStyle name="Normal 3 2 2 3 8 3" xfId="21425" xr:uid="{00000000-0005-0000-0000-0000B4530000}"/>
    <cellStyle name="Normal 3 2 2 4" xfId="1348" xr:uid="{00000000-0005-0000-0000-000047050000}"/>
    <cellStyle name="Normal 3 2 2 4 2" xfId="1771" xr:uid="{00000000-0005-0000-0000-0000EE060000}"/>
    <cellStyle name="Normal 3 2 2 4 2 2" xfId="2610" xr:uid="{00000000-0005-0000-0000-0000350A0000}"/>
    <cellStyle name="Normal 3 2 2 4 2 2 2" xfId="4300" xr:uid="{00000000-0005-0000-0000-0000CF100000}"/>
    <cellStyle name="Normal 3 2 2 4 2 2 2 2" xfId="14373" xr:uid="{00000000-0005-0000-0000-000028380000}"/>
    <cellStyle name="Normal 3 2 2 4 2 2 2 2 3" xfId="29471" xr:uid="{00000000-0005-0000-0000-000022730000}"/>
    <cellStyle name="Normal 3 2 2 4 2 2 2 3" xfId="9353" xr:uid="{00000000-0005-0000-0000-00008C240000}"/>
    <cellStyle name="Normal 3 2 2 4 2 2 2 3 3" xfId="24454" xr:uid="{00000000-0005-0000-0000-0000895F0000}"/>
    <cellStyle name="Normal 3 2 2 4 2 2 2 5" xfId="19441" xr:uid="{00000000-0005-0000-0000-0000F44B0000}"/>
    <cellStyle name="Normal 3 2 2 4 2 2 3" xfId="5992" xr:uid="{00000000-0005-0000-0000-00006B170000}"/>
    <cellStyle name="Normal 3 2 2 4 2 2 3 2" xfId="16044" xr:uid="{00000000-0005-0000-0000-0000AF3E0000}"/>
    <cellStyle name="Normal 3 2 2 4 2 2 3 2 3" xfId="31142" xr:uid="{00000000-0005-0000-0000-0000A9790000}"/>
    <cellStyle name="Normal 3 2 2 4 2 2 3 3" xfId="11024" xr:uid="{00000000-0005-0000-0000-0000132B0000}"/>
    <cellStyle name="Normal 3 2 2 4 2 2 3 3 3" xfId="26125" xr:uid="{00000000-0005-0000-0000-000010660000}"/>
    <cellStyle name="Normal 3 2 2 4 2 2 3 5" xfId="21112" xr:uid="{00000000-0005-0000-0000-00007B520000}"/>
    <cellStyle name="Normal 3 2 2 4 2 2 4" xfId="12702" xr:uid="{00000000-0005-0000-0000-0000A1310000}"/>
    <cellStyle name="Normal 3 2 2 4 2 2 4 3" xfId="27800" xr:uid="{00000000-0005-0000-0000-00009B6C0000}"/>
    <cellStyle name="Normal 3 2 2 4 2 2 5" xfId="7681" xr:uid="{00000000-0005-0000-0000-0000041E0000}"/>
    <cellStyle name="Normal 3 2 2 4 2 2 5 3" xfId="22783" xr:uid="{00000000-0005-0000-0000-000002590000}"/>
    <cellStyle name="Normal 3 2 2 4 2 2 7" xfId="17770" xr:uid="{00000000-0005-0000-0000-00006D450000}"/>
    <cellStyle name="Normal 3 2 2 4 2 3" xfId="3463" xr:uid="{00000000-0005-0000-0000-00008A0D0000}"/>
    <cellStyle name="Normal 3 2 2 4 2 3 2" xfId="13537" xr:uid="{00000000-0005-0000-0000-0000E4340000}"/>
    <cellStyle name="Normal 3 2 2 4 2 3 2 3" xfId="28635" xr:uid="{00000000-0005-0000-0000-0000DE6F0000}"/>
    <cellStyle name="Normal 3 2 2 4 2 3 3" xfId="8517" xr:uid="{00000000-0005-0000-0000-000048210000}"/>
    <cellStyle name="Normal 3 2 2 4 2 3 3 3" xfId="23618" xr:uid="{00000000-0005-0000-0000-0000455C0000}"/>
    <cellStyle name="Normal 3 2 2 4 2 3 5" xfId="18605" xr:uid="{00000000-0005-0000-0000-0000B0480000}"/>
    <cellStyle name="Normal 3 2 2 4 2 4" xfId="5156" xr:uid="{00000000-0005-0000-0000-000027140000}"/>
    <cellStyle name="Normal 3 2 2 4 2 4 2" xfId="15208" xr:uid="{00000000-0005-0000-0000-00006B3B0000}"/>
    <cellStyle name="Normal 3 2 2 4 2 4 2 3" xfId="30306" xr:uid="{00000000-0005-0000-0000-000065760000}"/>
    <cellStyle name="Normal 3 2 2 4 2 4 3" xfId="10188" xr:uid="{00000000-0005-0000-0000-0000CF270000}"/>
    <cellStyle name="Normal 3 2 2 4 2 4 3 3" xfId="25289" xr:uid="{00000000-0005-0000-0000-0000CC620000}"/>
    <cellStyle name="Normal 3 2 2 4 2 4 5" xfId="20276" xr:uid="{00000000-0005-0000-0000-0000374F0000}"/>
    <cellStyle name="Normal 3 2 2 4 2 5" xfId="11866" xr:uid="{00000000-0005-0000-0000-00005D2E0000}"/>
    <cellStyle name="Normal 3 2 2 4 2 5 3" xfId="26964" xr:uid="{00000000-0005-0000-0000-000057690000}"/>
    <cellStyle name="Normal 3 2 2 4 2 6" xfId="6845" xr:uid="{00000000-0005-0000-0000-0000C01A0000}"/>
    <cellStyle name="Normal 3 2 2 4 2 6 3" xfId="21947" xr:uid="{00000000-0005-0000-0000-0000BE550000}"/>
    <cellStyle name="Normal 3 2 2 4 2 8" xfId="16934" xr:uid="{00000000-0005-0000-0000-000029420000}"/>
    <cellStyle name="Normal 3 2 2 4 3" xfId="2192" xr:uid="{00000000-0005-0000-0000-000093080000}"/>
    <cellStyle name="Normal 3 2 2 4 3 2" xfId="3882" xr:uid="{00000000-0005-0000-0000-00002D0F0000}"/>
    <cellStyle name="Normal 3 2 2 4 3 2 2" xfId="13955" xr:uid="{00000000-0005-0000-0000-000086360000}"/>
    <cellStyle name="Normal 3 2 2 4 3 2 2 3" xfId="29053" xr:uid="{00000000-0005-0000-0000-000080710000}"/>
    <cellStyle name="Normal 3 2 2 4 3 2 3" xfId="8935" xr:uid="{00000000-0005-0000-0000-0000EA220000}"/>
    <cellStyle name="Normal 3 2 2 4 3 2 3 3" xfId="24036" xr:uid="{00000000-0005-0000-0000-0000E75D0000}"/>
    <cellStyle name="Normal 3 2 2 4 3 2 5" xfId="19023" xr:uid="{00000000-0005-0000-0000-0000524A0000}"/>
    <cellStyle name="Normal 3 2 2 4 3 3" xfId="5574" xr:uid="{00000000-0005-0000-0000-0000C9150000}"/>
    <cellStyle name="Normal 3 2 2 4 3 3 2" xfId="15626" xr:uid="{00000000-0005-0000-0000-00000D3D0000}"/>
    <cellStyle name="Normal 3 2 2 4 3 3 2 3" xfId="30724" xr:uid="{00000000-0005-0000-0000-000007780000}"/>
    <cellStyle name="Normal 3 2 2 4 3 3 3" xfId="10606" xr:uid="{00000000-0005-0000-0000-000071290000}"/>
    <cellStyle name="Normal 3 2 2 4 3 3 3 3" xfId="25707" xr:uid="{00000000-0005-0000-0000-00006E640000}"/>
    <cellStyle name="Normal 3 2 2 4 3 3 5" xfId="20694" xr:uid="{00000000-0005-0000-0000-0000D9500000}"/>
    <cellStyle name="Normal 3 2 2 4 3 4" xfId="12284" xr:uid="{00000000-0005-0000-0000-0000FF2F0000}"/>
    <cellStyle name="Normal 3 2 2 4 3 4 3" xfId="27382" xr:uid="{00000000-0005-0000-0000-0000F96A0000}"/>
    <cellStyle name="Normal 3 2 2 4 3 5" xfId="7263" xr:uid="{00000000-0005-0000-0000-0000621C0000}"/>
    <cellStyle name="Normal 3 2 2 4 3 5 3" xfId="22365" xr:uid="{00000000-0005-0000-0000-000060570000}"/>
    <cellStyle name="Normal 3 2 2 4 3 7" xfId="17352" xr:uid="{00000000-0005-0000-0000-0000CB430000}"/>
    <cellStyle name="Normal 3 2 2 4 4" xfId="3045" xr:uid="{00000000-0005-0000-0000-0000E80B0000}"/>
    <cellStyle name="Normal 3 2 2 4 4 2" xfId="13119" xr:uid="{00000000-0005-0000-0000-000042330000}"/>
    <cellStyle name="Normal 3 2 2 4 4 2 3" xfId="28217" xr:uid="{00000000-0005-0000-0000-00003C6E0000}"/>
    <cellStyle name="Normal 3 2 2 4 4 3" xfId="8099" xr:uid="{00000000-0005-0000-0000-0000A61F0000}"/>
    <cellStyle name="Normal 3 2 2 4 4 3 3" xfId="23200" xr:uid="{00000000-0005-0000-0000-0000A35A0000}"/>
    <cellStyle name="Normal 3 2 2 4 4 5" xfId="18187" xr:uid="{00000000-0005-0000-0000-00000E470000}"/>
    <cellStyle name="Normal 3 2 2 4 5" xfId="4738" xr:uid="{00000000-0005-0000-0000-000085120000}"/>
    <cellStyle name="Normal 3 2 2 4 5 2" xfId="14790" xr:uid="{00000000-0005-0000-0000-0000C9390000}"/>
    <cellStyle name="Normal 3 2 2 4 5 2 3" xfId="29888" xr:uid="{00000000-0005-0000-0000-0000C3740000}"/>
    <cellStyle name="Normal 3 2 2 4 5 3" xfId="9770" xr:uid="{00000000-0005-0000-0000-00002D260000}"/>
    <cellStyle name="Normal 3 2 2 4 5 3 3" xfId="24871" xr:uid="{00000000-0005-0000-0000-00002A610000}"/>
    <cellStyle name="Normal 3 2 2 4 5 5" xfId="19858" xr:uid="{00000000-0005-0000-0000-0000954D0000}"/>
    <cellStyle name="Normal 3 2 2 4 6" xfId="11448" xr:uid="{00000000-0005-0000-0000-0000BB2C0000}"/>
    <cellStyle name="Normal 3 2 2 4 6 3" xfId="26546" xr:uid="{00000000-0005-0000-0000-0000B5670000}"/>
    <cellStyle name="Normal 3 2 2 4 7" xfId="6427" xr:uid="{00000000-0005-0000-0000-00001E190000}"/>
    <cellStyle name="Normal 3 2 2 4 7 3" xfId="21529" xr:uid="{00000000-0005-0000-0000-00001C540000}"/>
    <cellStyle name="Normal 3 2 2 4 9" xfId="16516" xr:uid="{00000000-0005-0000-0000-000087400000}"/>
    <cellStyle name="Normal 3 2 2 5" xfId="1561" xr:uid="{00000000-0005-0000-0000-00001C060000}"/>
    <cellStyle name="Normal 3 2 2 5 2" xfId="2402" xr:uid="{00000000-0005-0000-0000-000065090000}"/>
    <cellStyle name="Normal 3 2 2 5 2 2" xfId="4092" xr:uid="{00000000-0005-0000-0000-0000FF0F0000}"/>
    <cellStyle name="Normal 3 2 2 5 2 2 2" xfId="14165" xr:uid="{00000000-0005-0000-0000-000058370000}"/>
    <cellStyle name="Normal 3 2 2 5 2 2 2 3" xfId="29263" xr:uid="{00000000-0005-0000-0000-000052720000}"/>
    <cellStyle name="Normal 3 2 2 5 2 2 3" xfId="9145" xr:uid="{00000000-0005-0000-0000-0000BC230000}"/>
    <cellStyle name="Normal 3 2 2 5 2 2 3 3" xfId="24246" xr:uid="{00000000-0005-0000-0000-0000B95E0000}"/>
    <cellStyle name="Normal 3 2 2 5 2 2 5" xfId="19233" xr:uid="{00000000-0005-0000-0000-0000244B0000}"/>
    <cellStyle name="Normal 3 2 2 5 2 3" xfId="5784" xr:uid="{00000000-0005-0000-0000-00009B160000}"/>
    <cellStyle name="Normal 3 2 2 5 2 3 2" xfId="15836" xr:uid="{00000000-0005-0000-0000-0000DF3D0000}"/>
    <cellStyle name="Normal 3 2 2 5 2 3 2 3" xfId="30934" xr:uid="{00000000-0005-0000-0000-0000D9780000}"/>
    <cellStyle name="Normal 3 2 2 5 2 3 3" xfId="10816" xr:uid="{00000000-0005-0000-0000-0000432A0000}"/>
    <cellStyle name="Normal 3 2 2 5 2 3 3 3" xfId="25917" xr:uid="{00000000-0005-0000-0000-000040650000}"/>
    <cellStyle name="Normal 3 2 2 5 2 3 5" xfId="20904" xr:uid="{00000000-0005-0000-0000-0000AB510000}"/>
    <cellStyle name="Normal 3 2 2 5 2 4" xfId="12494" xr:uid="{00000000-0005-0000-0000-0000D1300000}"/>
    <cellStyle name="Normal 3 2 2 5 2 4 3" xfId="27592" xr:uid="{00000000-0005-0000-0000-0000CB6B0000}"/>
    <cellStyle name="Normal 3 2 2 5 2 5" xfId="7473" xr:uid="{00000000-0005-0000-0000-0000341D0000}"/>
    <cellStyle name="Normal 3 2 2 5 2 5 3" xfId="22575" xr:uid="{00000000-0005-0000-0000-000032580000}"/>
    <cellStyle name="Normal 3 2 2 5 2 7" xfId="17562" xr:uid="{00000000-0005-0000-0000-00009D440000}"/>
    <cellStyle name="Normal 3 2 2 5 3" xfId="3255" xr:uid="{00000000-0005-0000-0000-0000BA0C0000}"/>
    <cellStyle name="Normal 3 2 2 5 3 2" xfId="13329" xr:uid="{00000000-0005-0000-0000-000014340000}"/>
    <cellStyle name="Normal 3 2 2 5 3 2 3" xfId="28427" xr:uid="{00000000-0005-0000-0000-00000E6F0000}"/>
    <cellStyle name="Normal 3 2 2 5 3 3" xfId="8309" xr:uid="{00000000-0005-0000-0000-000078200000}"/>
    <cellStyle name="Normal 3 2 2 5 3 3 3" xfId="23410" xr:uid="{00000000-0005-0000-0000-0000755B0000}"/>
    <cellStyle name="Normal 3 2 2 5 3 5" xfId="18397" xr:uid="{00000000-0005-0000-0000-0000E0470000}"/>
    <cellStyle name="Normal 3 2 2 5 4" xfId="4948" xr:uid="{00000000-0005-0000-0000-000057130000}"/>
    <cellStyle name="Normal 3 2 2 5 4 2" xfId="15000" xr:uid="{00000000-0005-0000-0000-00009B3A0000}"/>
    <cellStyle name="Normal 3 2 2 5 4 2 3" xfId="30098" xr:uid="{00000000-0005-0000-0000-000095750000}"/>
    <cellStyle name="Normal 3 2 2 5 4 3" xfId="9980" xr:uid="{00000000-0005-0000-0000-0000FF260000}"/>
    <cellStyle name="Normal 3 2 2 5 4 3 3" xfId="25081" xr:uid="{00000000-0005-0000-0000-0000FC610000}"/>
    <cellStyle name="Normal 3 2 2 5 4 5" xfId="20068" xr:uid="{00000000-0005-0000-0000-0000674E0000}"/>
    <cellStyle name="Normal 3 2 2 5 5" xfId="11658" xr:uid="{00000000-0005-0000-0000-00008D2D0000}"/>
    <cellStyle name="Normal 3 2 2 5 5 3" xfId="26756" xr:uid="{00000000-0005-0000-0000-000087680000}"/>
    <cellStyle name="Normal 3 2 2 5 6" xfId="6637" xr:uid="{00000000-0005-0000-0000-0000F0190000}"/>
    <cellStyle name="Normal 3 2 2 5 6 3" xfId="21739" xr:uid="{00000000-0005-0000-0000-0000EE540000}"/>
    <cellStyle name="Normal 3 2 2 5 8" xfId="16726" xr:uid="{00000000-0005-0000-0000-000059410000}"/>
    <cellStyle name="Normal 3 2 2 6" xfId="1982" xr:uid="{00000000-0005-0000-0000-0000C1070000}"/>
    <cellStyle name="Normal 3 2 2 6 2" xfId="3674" xr:uid="{00000000-0005-0000-0000-00005D0E0000}"/>
    <cellStyle name="Normal 3 2 2 6 2 2" xfId="13747" xr:uid="{00000000-0005-0000-0000-0000B6350000}"/>
    <cellStyle name="Normal 3 2 2 6 2 2 3" xfId="28845" xr:uid="{00000000-0005-0000-0000-0000B0700000}"/>
    <cellStyle name="Normal 3 2 2 6 2 3" xfId="8727" xr:uid="{00000000-0005-0000-0000-00001A220000}"/>
    <cellStyle name="Normal 3 2 2 6 2 3 3" xfId="23828" xr:uid="{00000000-0005-0000-0000-0000175D0000}"/>
    <cellStyle name="Normal 3 2 2 6 2 5" xfId="18815" xr:uid="{00000000-0005-0000-0000-000082490000}"/>
    <cellStyle name="Normal 3 2 2 6 3" xfId="5366" xr:uid="{00000000-0005-0000-0000-0000F9140000}"/>
    <cellStyle name="Normal 3 2 2 6 3 2" xfId="15418" xr:uid="{00000000-0005-0000-0000-00003D3C0000}"/>
    <cellStyle name="Normal 3 2 2 6 3 2 3" xfId="30516" xr:uid="{00000000-0005-0000-0000-000037770000}"/>
    <cellStyle name="Normal 3 2 2 6 3 3" xfId="10398" xr:uid="{00000000-0005-0000-0000-0000A1280000}"/>
    <cellStyle name="Normal 3 2 2 6 3 3 3" xfId="25499" xr:uid="{00000000-0005-0000-0000-00009E630000}"/>
    <cellStyle name="Normal 3 2 2 6 3 5" xfId="20486" xr:uid="{00000000-0005-0000-0000-000009500000}"/>
    <cellStyle name="Normal 3 2 2 6 4" xfId="12076" xr:uid="{00000000-0005-0000-0000-00002F2F0000}"/>
    <cellStyle name="Normal 3 2 2 6 4 3" xfId="27174" xr:uid="{00000000-0005-0000-0000-0000296A0000}"/>
    <cellStyle name="Normal 3 2 2 6 5" xfId="7055" xr:uid="{00000000-0005-0000-0000-0000921B0000}"/>
    <cellStyle name="Normal 3 2 2 6 5 3" xfId="22157" xr:uid="{00000000-0005-0000-0000-000090560000}"/>
    <cellStyle name="Normal 3 2 2 6 7" xfId="17144" xr:uid="{00000000-0005-0000-0000-0000FB420000}"/>
    <cellStyle name="Normal 3 2 2 7" xfId="2833" xr:uid="{00000000-0005-0000-0000-0000140B0000}"/>
    <cellStyle name="Normal 3 2 2 7 2" xfId="12911" xr:uid="{00000000-0005-0000-0000-000072320000}"/>
    <cellStyle name="Normal 3 2 2 7 2 3" xfId="28009" xr:uid="{00000000-0005-0000-0000-00006C6D0000}"/>
    <cellStyle name="Normal 3 2 2 7 3" xfId="7891" xr:uid="{00000000-0005-0000-0000-0000D61E0000}"/>
    <cellStyle name="Normal 3 2 2 7 3 3" xfId="22992" xr:uid="{00000000-0005-0000-0000-0000D3590000}"/>
    <cellStyle name="Normal 3 2 2 7 5" xfId="17979" xr:uid="{00000000-0005-0000-0000-00003E460000}"/>
    <cellStyle name="Normal 3 2 2 8" xfId="4527" xr:uid="{00000000-0005-0000-0000-0000B2110000}"/>
    <cellStyle name="Normal 3 2 2 8 2" xfId="14582" xr:uid="{00000000-0005-0000-0000-0000F9380000}"/>
    <cellStyle name="Normal 3 2 2 8 2 3" xfId="29680" xr:uid="{00000000-0005-0000-0000-0000F3730000}"/>
    <cellStyle name="Normal 3 2 2 8 3" xfId="9562" xr:uid="{00000000-0005-0000-0000-00005D250000}"/>
    <cellStyle name="Normal 3 2 2 8 3 3" xfId="24663" xr:uid="{00000000-0005-0000-0000-00005A600000}"/>
    <cellStyle name="Normal 3 2 2 8 5" xfId="19650" xr:uid="{00000000-0005-0000-0000-0000C54C0000}"/>
    <cellStyle name="Normal 3 2 2 9" xfId="11238" xr:uid="{00000000-0005-0000-0000-0000E92B0000}"/>
    <cellStyle name="Normal 3 2 2 9 3" xfId="26338" xr:uid="{00000000-0005-0000-0000-0000E5660000}"/>
    <cellStyle name="Normal 3 2 3" xfId="529" xr:uid="{00000000-0005-0000-0000-000013020000}"/>
    <cellStyle name="Normal 3 2 4" xfId="31416" xr:uid="{1431A241-4CAC-467D-8B42-4A75D4789A9F}"/>
    <cellStyle name="Normal 3 3" xfId="851" xr:uid="{00000000-0005-0000-0000-000055030000}"/>
    <cellStyle name="Normal 3 3 10" xfId="6218" xr:uid="{00000000-0005-0000-0000-00004D180000}"/>
    <cellStyle name="Normal 3 3 10 3" xfId="21322" xr:uid="{00000000-0005-0000-0000-00004D530000}"/>
    <cellStyle name="Normal 3 3 12" xfId="16307" xr:uid="{00000000-0005-0000-0000-0000B63F0000}"/>
    <cellStyle name="Normal 3 3 2" xfId="1182" xr:uid="{00000000-0005-0000-0000-0000A1040000}"/>
    <cellStyle name="Normal 3 3 2 11" xfId="16361" xr:uid="{00000000-0005-0000-0000-0000EC3F0000}"/>
    <cellStyle name="Normal 3 3 2 2" xfId="1290" xr:uid="{00000000-0005-0000-0000-00000D050000}"/>
    <cellStyle name="Normal 3 3 2 2 10" xfId="16465" xr:uid="{00000000-0005-0000-0000-000054400000}"/>
    <cellStyle name="Normal 3 3 2 2 2" xfId="1507" xr:uid="{00000000-0005-0000-0000-0000E6050000}"/>
    <cellStyle name="Normal 3 3 2 2 2 2" xfId="1928" xr:uid="{00000000-0005-0000-0000-00008B070000}"/>
    <cellStyle name="Normal 3 3 2 2 2 2 2" xfId="2767" xr:uid="{00000000-0005-0000-0000-0000D20A0000}"/>
    <cellStyle name="Normal 3 3 2 2 2 2 2 2" xfId="4457" xr:uid="{00000000-0005-0000-0000-00006C110000}"/>
    <cellStyle name="Normal 3 3 2 2 2 2 2 2 2" xfId="14530" xr:uid="{00000000-0005-0000-0000-0000C5380000}"/>
    <cellStyle name="Normal 3 3 2 2 2 2 2 2 2 3" xfId="29628" xr:uid="{00000000-0005-0000-0000-0000BF730000}"/>
    <cellStyle name="Normal 3 3 2 2 2 2 2 2 3" xfId="9510" xr:uid="{00000000-0005-0000-0000-000029250000}"/>
    <cellStyle name="Normal 3 3 2 2 2 2 2 2 3 3" xfId="24611" xr:uid="{00000000-0005-0000-0000-000026600000}"/>
    <cellStyle name="Normal 3 3 2 2 2 2 2 2 5" xfId="19598" xr:uid="{00000000-0005-0000-0000-0000914C0000}"/>
    <cellStyle name="Normal 3 3 2 2 2 2 2 3" xfId="6149" xr:uid="{00000000-0005-0000-0000-000008180000}"/>
    <cellStyle name="Normal 3 3 2 2 2 2 2 3 2" xfId="16201" xr:uid="{00000000-0005-0000-0000-00004C3F0000}"/>
    <cellStyle name="Normal 3 3 2 2 2 2 2 3 2 3" xfId="31299" xr:uid="{00000000-0005-0000-0000-0000467A0000}"/>
    <cellStyle name="Normal 3 3 2 2 2 2 2 3 3" xfId="11181" xr:uid="{00000000-0005-0000-0000-0000B02B0000}"/>
    <cellStyle name="Normal 3 3 2 2 2 2 2 3 3 3" xfId="26282" xr:uid="{00000000-0005-0000-0000-0000AD660000}"/>
    <cellStyle name="Normal 3 3 2 2 2 2 2 3 5" xfId="21269" xr:uid="{00000000-0005-0000-0000-000018530000}"/>
    <cellStyle name="Normal 3 3 2 2 2 2 2 4" xfId="12859" xr:uid="{00000000-0005-0000-0000-00003E320000}"/>
    <cellStyle name="Normal 3 3 2 2 2 2 2 4 3" xfId="27957" xr:uid="{00000000-0005-0000-0000-0000386D0000}"/>
    <cellStyle name="Normal 3 3 2 2 2 2 2 5" xfId="7838" xr:uid="{00000000-0005-0000-0000-0000A11E0000}"/>
    <cellStyle name="Normal 3 3 2 2 2 2 2 5 3" xfId="22940" xr:uid="{00000000-0005-0000-0000-00009F590000}"/>
    <cellStyle name="Normal 3 3 2 2 2 2 2 7" xfId="17927" xr:uid="{00000000-0005-0000-0000-00000A460000}"/>
    <cellStyle name="Normal 3 3 2 2 2 2 3" xfId="3620" xr:uid="{00000000-0005-0000-0000-0000270E0000}"/>
    <cellStyle name="Normal 3 3 2 2 2 2 3 2" xfId="13694" xr:uid="{00000000-0005-0000-0000-000081350000}"/>
    <cellStyle name="Normal 3 3 2 2 2 2 3 2 3" xfId="28792" xr:uid="{00000000-0005-0000-0000-00007B700000}"/>
    <cellStyle name="Normal 3 3 2 2 2 2 3 3" xfId="8674" xr:uid="{00000000-0005-0000-0000-0000E5210000}"/>
    <cellStyle name="Normal 3 3 2 2 2 2 3 3 3" xfId="23775" xr:uid="{00000000-0005-0000-0000-0000E25C0000}"/>
    <cellStyle name="Normal 3 3 2 2 2 2 3 5" xfId="18762" xr:uid="{00000000-0005-0000-0000-00004D490000}"/>
    <cellStyle name="Normal 3 3 2 2 2 2 4" xfId="5313" xr:uid="{00000000-0005-0000-0000-0000C4140000}"/>
    <cellStyle name="Normal 3 3 2 2 2 2 4 2" xfId="15365" xr:uid="{00000000-0005-0000-0000-0000083C0000}"/>
    <cellStyle name="Normal 3 3 2 2 2 2 4 2 3" xfId="30463" xr:uid="{00000000-0005-0000-0000-000002770000}"/>
    <cellStyle name="Normal 3 3 2 2 2 2 4 3" xfId="10345" xr:uid="{00000000-0005-0000-0000-00006C280000}"/>
    <cellStyle name="Normal 3 3 2 2 2 2 4 3 3" xfId="25446" xr:uid="{00000000-0005-0000-0000-000069630000}"/>
    <cellStyle name="Normal 3 3 2 2 2 2 4 5" xfId="20433" xr:uid="{00000000-0005-0000-0000-0000D44F0000}"/>
    <cellStyle name="Normal 3 3 2 2 2 2 5" xfId="12023" xr:uid="{00000000-0005-0000-0000-0000FA2E0000}"/>
    <cellStyle name="Normal 3 3 2 2 2 2 5 3" xfId="27121" xr:uid="{00000000-0005-0000-0000-0000F4690000}"/>
    <cellStyle name="Normal 3 3 2 2 2 2 6" xfId="7002" xr:uid="{00000000-0005-0000-0000-00005D1B0000}"/>
    <cellStyle name="Normal 3 3 2 2 2 2 6 3" xfId="22104" xr:uid="{00000000-0005-0000-0000-00005B560000}"/>
    <cellStyle name="Normal 3 3 2 2 2 2 8" xfId="17091" xr:uid="{00000000-0005-0000-0000-0000C6420000}"/>
    <cellStyle name="Normal 3 3 2 2 2 3" xfId="2349" xr:uid="{00000000-0005-0000-0000-000030090000}"/>
    <cellStyle name="Normal 3 3 2 2 2 3 2" xfId="4039" xr:uid="{00000000-0005-0000-0000-0000CA0F0000}"/>
    <cellStyle name="Normal 3 3 2 2 2 3 2 2" xfId="14112" xr:uid="{00000000-0005-0000-0000-000023370000}"/>
    <cellStyle name="Normal 3 3 2 2 2 3 2 2 3" xfId="29210" xr:uid="{00000000-0005-0000-0000-00001D720000}"/>
    <cellStyle name="Normal 3 3 2 2 2 3 2 3" xfId="9092" xr:uid="{00000000-0005-0000-0000-000087230000}"/>
    <cellStyle name="Normal 3 3 2 2 2 3 2 3 3" xfId="24193" xr:uid="{00000000-0005-0000-0000-0000845E0000}"/>
    <cellStyle name="Normal 3 3 2 2 2 3 2 5" xfId="19180" xr:uid="{00000000-0005-0000-0000-0000EF4A0000}"/>
    <cellStyle name="Normal 3 3 2 2 2 3 3" xfId="5731" xr:uid="{00000000-0005-0000-0000-000066160000}"/>
    <cellStyle name="Normal 3 3 2 2 2 3 3 2" xfId="15783" xr:uid="{00000000-0005-0000-0000-0000AA3D0000}"/>
    <cellStyle name="Normal 3 3 2 2 2 3 3 2 3" xfId="30881" xr:uid="{00000000-0005-0000-0000-0000A4780000}"/>
    <cellStyle name="Normal 3 3 2 2 2 3 3 3" xfId="10763" xr:uid="{00000000-0005-0000-0000-00000E2A0000}"/>
    <cellStyle name="Normal 3 3 2 2 2 3 3 3 3" xfId="25864" xr:uid="{00000000-0005-0000-0000-00000B650000}"/>
    <cellStyle name="Normal 3 3 2 2 2 3 3 5" xfId="20851" xr:uid="{00000000-0005-0000-0000-000076510000}"/>
    <cellStyle name="Normal 3 3 2 2 2 3 4" xfId="12441" xr:uid="{00000000-0005-0000-0000-00009C300000}"/>
    <cellStyle name="Normal 3 3 2 2 2 3 4 3" xfId="27539" xr:uid="{00000000-0005-0000-0000-0000966B0000}"/>
    <cellStyle name="Normal 3 3 2 2 2 3 5" xfId="7420" xr:uid="{00000000-0005-0000-0000-0000FF1C0000}"/>
    <cellStyle name="Normal 3 3 2 2 2 3 5 3" xfId="22522" xr:uid="{00000000-0005-0000-0000-0000FD570000}"/>
    <cellStyle name="Normal 3 3 2 2 2 3 7" xfId="17509" xr:uid="{00000000-0005-0000-0000-000068440000}"/>
    <cellStyle name="Normal 3 3 2 2 2 4" xfId="3202" xr:uid="{00000000-0005-0000-0000-0000850C0000}"/>
    <cellStyle name="Normal 3 3 2 2 2 4 2" xfId="13276" xr:uid="{00000000-0005-0000-0000-0000DF330000}"/>
    <cellStyle name="Normal 3 3 2 2 2 4 2 3" xfId="28374" xr:uid="{00000000-0005-0000-0000-0000D96E0000}"/>
    <cellStyle name="Normal 3 3 2 2 2 4 3" xfId="8256" xr:uid="{00000000-0005-0000-0000-000043200000}"/>
    <cellStyle name="Normal 3 3 2 2 2 4 3 3" xfId="23357" xr:uid="{00000000-0005-0000-0000-0000405B0000}"/>
    <cellStyle name="Normal 3 3 2 2 2 4 5" xfId="18344" xr:uid="{00000000-0005-0000-0000-0000AB470000}"/>
    <cellStyle name="Normal 3 3 2 2 2 5" xfId="4895" xr:uid="{00000000-0005-0000-0000-000022130000}"/>
    <cellStyle name="Normal 3 3 2 2 2 5 2" xfId="14947" xr:uid="{00000000-0005-0000-0000-0000663A0000}"/>
    <cellStyle name="Normal 3 3 2 2 2 5 2 3" xfId="30045" xr:uid="{00000000-0005-0000-0000-000060750000}"/>
    <cellStyle name="Normal 3 3 2 2 2 5 3" xfId="9927" xr:uid="{00000000-0005-0000-0000-0000CA260000}"/>
    <cellStyle name="Normal 3 3 2 2 2 5 3 3" xfId="25028" xr:uid="{00000000-0005-0000-0000-0000C7610000}"/>
    <cellStyle name="Normal 3 3 2 2 2 5 5" xfId="20015" xr:uid="{00000000-0005-0000-0000-0000324E0000}"/>
    <cellStyle name="Normal 3 3 2 2 2 6" xfId="11605" xr:uid="{00000000-0005-0000-0000-0000582D0000}"/>
    <cellStyle name="Normal 3 3 2 2 2 6 3" xfId="26703" xr:uid="{00000000-0005-0000-0000-000052680000}"/>
    <cellStyle name="Normal 3 3 2 2 2 7" xfId="6584" xr:uid="{00000000-0005-0000-0000-0000BB190000}"/>
    <cellStyle name="Normal 3 3 2 2 2 7 3" xfId="21686" xr:uid="{00000000-0005-0000-0000-0000B9540000}"/>
    <cellStyle name="Normal 3 3 2 2 2 9" xfId="16673" xr:uid="{00000000-0005-0000-0000-000024410000}"/>
    <cellStyle name="Normal 3 3 2 2 3" xfId="1720" xr:uid="{00000000-0005-0000-0000-0000BB060000}"/>
    <cellStyle name="Normal 3 3 2 2 3 2" xfId="2559" xr:uid="{00000000-0005-0000-0000-0000020A0000}"/>
    <cellStyle name="Normal 3 3 2 2 3 2 2" xfId="4249" xr:uid="{00000000-0005-0000-0000-00009C100000}"/>
    <cellStyle name="Normal 3 3 2 2 3 2 2 2" xfId="14322" xr:uid="{00000000-0005-0000-0000-0000F5370000}"/>
    <cellStyle name="Normal 3 3 2 2 3 2 2 2 3" xfId="29420" xr:uid="{00000000-0005-0000-0000-0000EF720000}"/>
    <cellStyle name="Normal 3 3 2 2 3 2 2 3" xfId="9302" xr:uid="{00000000-0005-0000-0000-000059240000}"/>
    <cellStyle name="Normal 3 3 2 2 3 2 2 3 3" xfId="24403" xr:uid="{00000000-0005-0000-0000-0000565F0000}"/>
    <cellStyle name="Normal 3 3 2 2 3 2 2 5" xfId="19390" xr:uid="{00000000-0005-0000-0000-0000C14B0000}"/>
    <cellStyle name="Normal 3 3 2 2 3 2 3" xfId="5941" xr:uid="{00000000-0005-0000-0000-000038170000}"/>
    <cellStyle name="Normal 3 3 2 2 3 2 3 2" xfId="15993" xr:uid="{00000000-0005-0000-0000-00007C3E0000}"/>
    <cellStyle name="Normal 3 3 2 2 3 2 3 2 3" xfId="31091" xr:uid="{00000000-0005-0000-0000-000076790000}"/>
    <cellStyle name="Normal 3 3 2 2 3 2 3 3" xfId="10973" xr:uid="{00000000-0005-0000-0000-0000E02A0000}"/>
    <cellStyle name="Normal 3 3 2 2 3 2 3 3 3" xfId="26074" xr:uid="{00000000-0005-0000-0000-0000DD650000}"/>
    <cellStyle name="Normal 3 3 2 2 3 2 3 5" xfId="21061" xr:uid="{00000000-0005-0000-0000-000048520000}"/>
    <cellStyle name="Normal 3 3 2 2 3 2 4" xfId="12651" xr:uid="{00000000-0005-0000-0000-00006E310000}"/>
    <cellStyle name="Normal 3 3 2 2 3 2 4 3" xfId="27749" xr:uid="{00000000-0005-0000-0000-0000686C0000}"/>
    <cellStyle name="Normal 3 3 2 2 3 2 5" xfId="7630" xr:uid="{00000000-0005-0000-0000-0000D11D0000}"/>
    <cellStyle name="Normal 3 3 2 2 3 2 5 3" xfId="22732" xr:uid="{00000000-0005-0000-0000-0000CF580000}"/>
    <cellStyle name="Normal 3 3 2 2 3 2 7" xfId="17719" xr:uid="{00000000-0005-0000-0000-00003A450000}"/>
    <cellStyle name="Normal 3 3 2 2 3 3" xfId="3412" xr:uid="{00000000-0005-0000-0000-0000570D0000}"/>
    <cellStyle name="Normal 3 3 2 2 3 3 2" xfId="13486" xr:uid="{00000000-0005-0000-0000-0000B1340000}"/>
    <cellStyle name="Normal 3 3 2 2 3 3 2 3" xfId="28584" xr:uid="{00000000-0005-0000-0000-0000AB6F0000}"/>
    <cellStyle name="Normal 3 3 2 2 3 3 3" xfId="8466" xr:uid="{00000000-0005-0000-0000-000015210000}"/>
    <cellStyle name="Normal 3 3 2 2 3 3 3 3" xfId="23567" xr:uid="{00000000-0005-0000-0000-0000125C0000}"/>
    <cellStyle name="Normal 3 3 2 2 3 3 5" xfId="18554" xr:uid="{00000000-0005-0000-0000-00007D480000}"/>
    <cellStyle name="Normal 3 3 2 2 3 4" xfId="5105" xr:uid="{00000000-0005-0000-0000-0000F4130000}"/>
    <cellStyle name="Normal 3 3 2 2 3 4 2" xfId="15157" xr:uid="{00000000-0005-0000-0000-0000383B0000}"/>
    <cellStyle name="Normal 3 3 2 2 3 4 2 3" xfId="30255" xr:uid="{00000000-0005-0000-0000-000032760000}"/>
    <cellStyle name="Normal 3 3 2 2 3 4 3" xfId="10137" xr:uid="{00000000-0005-0000-0000-00009C270000}"/>
    <cellStyle name="Normal 3 3 2 2 3 4 3 3" xfId="25238" xr:uid="{00000000-0005-0000-0000-000099620000}"/>
    <cellStyle name="Normal 3 3 2 2 3 4 5" xfId="20225" xr:uid="{00000000-0005-0000-0000-0000044F0000}"/>
    <cellStyle name="Normal 3 3 2 2 3 5" xfId="11815" xr:uid="{00000000-0005-0000-0000-00002A2E0000}"/>
    <cellStyle name="Normal 3 3 2 2 3 5 3" xfId="26913" xr:uid="{00000000-0005-0000-0000-000024690000}"/>
    <cellStyle name="Normal 3 3 2 2 3 6" xfId="6794" xr:uid="{00000000-0005-0000-0000-00008D1A0000}"/>
    <cellStyle name="Normal 3 3 2 2 3 6 3" xfId="21896" xr:uid="{00000000-0005-0000-0000-00008B550000}"/>
    <cellStyle name="Normal 3 3 2 2 3 8" xfId="16883" xr:uid="{00000000-0005-0000-0000-0000F6410000}"/>
    <cellStyle name="Normal 3 3 2 2 4" xfId="2141" xr:uid="{00000000-0005-0000-0000-000060080000}"/>
    <cellStyle name="Normal 3 3 2 2 4 2" xfId="3831" xr:uid="{00000000-0005-0000-0000-0000FA0E0000}"/>
    <cellStyle name="Normal 3 3 2 2 4 2 2" xfId="13904" xr:uid="{00000000-0005-0000-0000-000053360000}"/>
    <cellStyle name="Normal 3 3 2 2 4 2 2 3" xfId="29002" xr:uid="{00000000-0005-0000-0000-00004D710000}"/>
    <cellStyle name="Normal 3 3 2 2 4 2 3" xfId="8884" xr:uid="{00000000-0005-0000-0000-0000B7220000}"/>
    <cellStyle name="Normal 3 3 2 2 4 2 3 3" xfId="23985" xr:uid="{00000000-0005-0000-0000-0000B45D0000}"/>
    <cellStyle name="Normal 3 3 2 2 4 2 5" xfId="18972" xr:uid="{00000000-0005-0000-0000-00001F4A0000}"/>
    <cellStyle name="Normal 3 3 2 2 4 3" xfId="5523" xr:uid="{00000000-0005-0000-0000-000096150000}"/>
    <cellStyle name="Normal 3 3 2 2 4 3 2" xfId="15575" xr:uid="{00000000-0005-0000-0000-0000DA3C0000}"/>
    <cellStyle name="Normal 3 3 2 2 4 3 2 3" xfId="30673" xr:uid="{00000000-0005-0000-0000-0000D4770000}"/>
    <cellStyle name="Normal 3 3 2 2 4 3 3" xfId="10555" xr:uid="{00000000-0005-0000-0000-00003E290000}"/>
    <cellStyle name="Normal 3 3 2 2 4 3 3 3" xfId="25656" xr:uid="{00000000-0005-0000-0000-00003B640000}"/>
    <cellStyle name="Normal 3 3 2 2 4 3 5" xfId="20643" xr:uid="{00000000-0005-0000-0000-0000A6500000}"/>
    <cellStyle name="Normal 3 3 2 2 4 4" xfId="12233" xr:uid="{00000000-0005-0000-0000-0000CC2F0000}"/>
    <cellStyle name="Normal 3 3 2 2 4 4 3" xfId="27331" xr:uid="{00000000-0005-0000-0000-0000C66A0000}"/>
    <cellStyle name="Normal 3 3 2 2 4 5" xfId="7212" xr:uid="{00000000-0005-0000-0000-00002F1C0000}"/>
    <cellStyle name="Normal 3 3 2 2 4 5 3" xfId="22314" xr:uid="{00000000-0005-0000-0000-00002D570000}"/>
    <cellStyle name="Normal 3 3 2 2 4 7" xfId="17301" xr:uid="{00000000-0005-0000-0000-000098430000}"/>
    <cellStyle name="Normal 3 3 2 2 5" xfId="2994" xr:uid="{00000000-0005-0000-0000-0000B50B0000}"/>
    <cellStyle name="Normal 3 3 2 2 5 2" xfId="13068" xr:uid="{00000000-0005-0000-0000-00000F330000}"/>
    <cellStyle name="Normal 3 3 2 2 5 2 3" xfId="28166" xr:uid="{00000000-0005-0000-0000-0000096E0000}"/>
    <cellStyle name="Normal 3 3 2 2 5 3" xfId="8048" xr:uid="{00000000-0005-0000-0000-0000731F0000}"/>
    <cellStyle name="Normal 3 3 2 2 5 3 3" xfId="23149" xr:uid="{00000000-0005-0000-0000-0000705A0000}"/>
    <cellStyle name="Normal 3 3 2 2 5 5" xfId="18136" xr:uid="{00000000-0005-0000-0000-0000DB460000}"/>
    <cellStyle name="Normal 3 3 2 2 6" xfId="4687" xr:uid="{00000000-0005-0000-0000-000052120000}"/>
    <cellStyle name="Normal 3 3 2 2 6 2" xfId="14739" xr:uid="{00000000-0005-0000-0000-000096390000}"/>
    <cellStyle name="Normal 3 3 2 2 6 2 3" xfId="29837" xr:uid="{00000000-0005-0000-0000-000090740000}"/>
    <cellStyle name="Normal 3 3 2 2 6 3" xfId="9719" xr:uid="{00000000-0005-0000-0000-0000FA250000}"/>
    <cellStyle name="Normal 3 3 2 2 6 3 3" xfId="24820" xr:uid="{00000000-0005-0000-0000-0000F7600000}"/>
    <cellStyle name="Normal 3 3 2 2 6 5" xfId="19807" xr:uid="{00000000-0005-0000-0000-0000624D0000}"/>
    <cellStyle name="Normal 3 3 2 2 7" xfId="11397" xr:uid="{00000000-0005-0000-0000-0000882C0000}"/>
    <cellStyle name="Normal 3 3 2 2 7 3" xfId="26495" xr:uid="{00000000-0005-0000-0000-000082670000}"/>
    <cellStyle name="Normal 3 3 2 2 8" xfId="6376" xr:uid="{00000000-0005-0000-0000-0000EB180000}"/>
    <cellStyle name="Normal 3 3 2 2 8 3" xfId="21478" xr:uid="{00000000-0005-0000-0000-0000E9530000}"/>
    <cellStyle name="Normal 3 3 2 3" xfId="1403" xr:uid="{00000000-0005-0000-0000-00007E050000}"/>
    <cellStyle name="Normal 3 3 2 3 2" xfId="1824" xr:uid="{00000000-0005-0000-0000-000023070000}"/>
    <cellStyle name="Normal 3 3 2 3 2 2" xfId="2663" xr:uid="{00000000-0005-0000-0000-00006A0A0000}"/>
    <cellStyle name="Normal 3 3 2 3 2 2 2" xfId="4353" xr:uid="{00000000-0005-0000-0000-000004110000}"/>
    <cellStyle name="Normal 3 3 2 3 2 2 2 2" xfId="14426" xr:uid="{00000000-0005-0000-0000-00005D380000}"/>
    <cellStyle name="Normal 3 3 2 3 2 2 2 2 3" xfId="29524" xr:uid="{00000000-0005-0000-0000-000057730000}"/>
    <cellStyle name="Normal 3 3 2 3 2 2 2 3" xfId="9406" xr:uid="{00000000-0005-0000-0000-0000C1240000}"/>
    <cellStyle name="Normal 3 3 2 3 2 2 2 3 3" xfId="24507" xr:uid="{00000000-0005-0000-0000-0000BE5F0000}"/>
    <cellStyle name="Normal 3 3 2 3 2 2 2 5" xfId="19494" xr:uid="{00000000-0005-0000-0000-0000294C0000}"/>
    <cellStyle name="Normal 3 3 2 3 2 2 3" xfId="6045" xr:uid="{00000000-0005-0000-0000-0000A0170000}"/>
    <cellStyle name="Normal 3 3 2 3 2 2 3 2" xfId="16097" xr:uid="{00000000-0005-0000-0000-0000E43E0000}"/>
    <cellStyle name="Normal 3 3 2 3 2 2 3 2 3" xfId="31195" xr:uid="{00000000-0005-0000-0000-0000DE790000}"/>
    <cellStyle name="Normal 3 3 2 3 2 2 3 3" xfId="11077" xr:uid="{00000000-0005-0000-0000-0000482B0000}"/>
    <cellStyle name="Normal 3 3 2 3 2 2 3 3 3" xfId="26178" xr:uid="{00000000-0005-0000-0000-000045660000}"/>
    <cellStyle name="Normal 3 3 2 3 2 2 3 5" xfId="21165" xr:uid="{00000000-0005-0000-0000-0000B0520000}"/>
    <cellStyle name="Normal 3 3 2 3 2 2 4" xfId="12755" xr:uid="{00000000-0005-0000-0000-0000D6310000}"/>
    <cellStyle name="Normal 3 3 2 3 2 2 4 3" xfId="27853" xr:uid="{00000000-0005-0000-0000-0000D06C0000}"/>
    <cellStyle name="Normal 3 3 2 3 2 2 5" xfId="7734" xr:uid="{00000000-0005-0000-0000-0000391E0000}"/>
    <cellStyle name="Normal 3 3 2 3 2 2 5 3" xfId="22836" xr:uid="{00000000-0005-0000-0000-000037590000}"/>
    <cellStyle name="Normal 3 3 2 3 2 2 7" xfId="17823" xr:uid="{00000000-0005-0000-0000-0000A2450000}"/>
    <cellStyle name="Normal 3 3 2 3 2 3" xfId="3516" xr:uid="{00000000-0005-0000-0000-0000BF0D0000}"/>
    <cellStyle name="Normal 3 3 2 3 2 3 2" xfId="13590" xr:uid="{00000000-0005-0000-0000-000019350000}"/>
    <cellStyle name="Normal 3 3 2 3 2 3 2 3" xfId="28688" xr:uid="{00000000-0005-0000-0000-000013700000}"/>
    <cellStyle name="Normal 3 3 2 3 2 3 3" xfId="8570" xr:uid="{00000000-0005-0000-0000-00007D210000}"/>
    <cellStyle name="Normal 3 3 2 3 2 3 3 3" xfId="23671" xr:uid="{00000000-0005-0000-0000-00007A5C0000}"/>
    <cellStyle name="Normal 3 3 2 3 2 3 5" xfId="18658" xr:uid="{00000000-0005-0000-0000-0000E5480000}"/>
    <cellStyle name="Normal 3 3 2 3 2 4" xfId="5209" xr:uid="{00000000-0005-0000-0000-00005C140000}"/>
    <cellStyle name="Normal 3 3 2 3 2 4 2" xfId="15261" xr:uid="{00000000-0005-0000-0000-0000A03B0000}"/>
    <cellStyle name="Normal 3 3 2 3 2 4 2 3" xfId="30359" xr:uid="{00000000-0005-0000-0000-00009A760000}"/>
    <cellStyle name="Normal 3 3 2 3 2 4 3" xfId="10241" xr:uid="{00000000-0005-0000-0000-000004280000}"/>
    <cellStyle name="Normal 3 3 2 3 2 4 3 3" xfId="25342" xr:uid="{00000000-0005-0000-0000-000001630000}"/>
    <cellStyle name="Normal 3 3 2 3 2 4 5" xfId="20329" xr:uid="{00000000-0005-0000-0000-00006C4F0000}"/>
    <cellStyle name="Normal 3 3 2 3 2 5" xfId="11919" xr:uid="{00000000-0005-0000-0000-0000922E0000}"/>
    <cellStyle name="Normal 3 3 2 3 2 5 3" xfId="27017" xr:uid="{00000000-0005-0000-0000-00008C690000}"/>
    <cellStyle name="Normal 3 3 2 3 2 6" xfId="6898" xr:uid="{00000000-0005-0000-0000-0000F51A0000}"/>
    <cellStyle name="Normal 3 3 2 3 2 6 3" xfId="22000" xr:uid="{00000000-0005-0000-0000-0000F3550000}"/>
    <cellStyle name="Normal 3 3 2 3 2 8" xfId="16987" xr:uid="{00000000-0005-0000-0000-00005E420000}"/>
    <cellStyle name="Normal 3 3 2 3 3" xfId="2245" xr:uid="{00000000-0005-0000-0000-0000C8080000}"/>
    <cellStyle name="Normal 3 3 2 3 3 2" xfId="3935" xr:uid="{00000000-0005-0000-0000-0000620F0000}"/>
    <cellStyle name="Normal 3 3 2 3 3 2 2" xfId="14008" xr:uid="{00000000-0005-0000-0000-0000BB360000}"/>
    <cellStyle name="Normal 3 3 2 3 3 2 2 3" xfId="29106" xr:uid="{00000000-0005-0000-0000-0000B5710000}"/>
    <cellStyle name="Normal 3 3 2 3 3 2 3" xfId="8988" xr:uid="{00000000-0005-0000-0000-00001F230000}"/>
    <cellStyle name="Normal 3 3 2 3 3 2 3 3" xfId="24089" xr:uid="{00000000-0005-0000-0000-00001C5E0000}"/>
    <cellStyle name="Normal 3 3 2 3 3 2 5" xfId="19076" xr:uid="{00000000-0005-0000-0000-0000874A0000}"/>
    <cellStyle name="Normal 3 3 2 3 3 3" xfId="5627" xr:uid="{00000000-0005-0000-0000-0000FE150000}"/>
    <cellStyle name="Normal 3 3 2 3 3 3 2" xfId="15679" xr:uid="{00000000-0005-0000-0000-0000423D0000}"/>
    <cellStyle name="Normal 3 3 2 3 3 3 2 3" xfId="30777" xr:uid="{00000000-0005-0000-0000-00003C780000}"/>
    <cellStyle name="Normal 3 3 2 3 3 3 3" xfId="10659" xr:uid="{00000000-0005-0000-0000-0000A6290000}"/>
    <cellStyle name="Normal 3 3 2 3 3 3 3 3" xfId="25760" xr:uid="{00000000-0005-0000-0000-0000A3640000}"/>
    <cellStyle name="Normal 3 3 2 3 3 3 5" xfId="20747" xr:uid="{00000000-0005-0000-0000-00000E510000}"/>
    <cellStyle name="Normal 3 3 2 3 3 4" xfId="12337" xr:uid="{00000000-0005-0000-0000-000034300000}"/>
    <cellStyle name="Normal 3 3 2 3 3 4 3" xfId="27435" xr:uid="{00000000-0005-0000-0000-00002E6B0000}"/>
    <cellStyle name="Normal 3 3 2 3 3 5" xfId="7316" xr:uid="{00000000-0005-0000-0000-0000971C0000}"/>
    <cellStyle name="Normal 3 3 2 3 3 5 3" xfId="22418" xr:uid="{00000000-0005-0000-0000-000095570000}"/>
    <cellStyle name="Normal 3 3 2 3 3 7" xfId="17405" xr:uid="{00000000-0005-0000-0000-000000440000}"/>
    <cellStyle name="Normal 3 3 2 3 4" xfId="3098" xr:uid="{00000000-0005-0000-0000-00001D0C0000}"/>
    <cellStyle name="Normal 3 3 2 3 4 2" xfId="13172" xr:uid="{00000000-0005-0000-0000-000077330000}"/>
    <cellStyle name="Normal 3 3 2 3 4 2 3" xfId="28270" xr:uid="{00000000-0005-0000-0000-0000716E0000}"/>
    <cellStyle name="Normal 3 3 2 3 4 3" xfId="8152" xr:uid="{00000000-0005-0000-0000-0000DB1F0000}"/>
    <cellStyle name="Normal 3 3 2 3 4 3 3" xfId="23253" xr:uid="{00000000-0005-0000-0000-0000D85A0000}"/>
    <cellStyle name="Normal 3 3 2 3 4 5" xfId="18240" xr:uid="{00000000-0005-0000-0000-000043470000}"/>
    <cellStyle name="Normal 3 3 2 3 5" xfId="4791" xr:uid="{00000000-0005-0000-0000-0000BA120000}"/>
    <cellStyle name="Normal 3 3 2 3 5 2" xfId="14843" xr:uid="{00000000-0005-0000-0000-0000FE390000}"/>
    <cellStyle name="Normal 3 3 2 3 5 2 3" xfId="29941" xr:uid="{00000000-0005-0000-0000-0000F8740000}"/>
    <cellStyle name="Normal 3 3 2 3 5 3" xfId="9823" xr:uid="{00000000-0005-0000-0000-000062260000}"/>
    <cellStyle name="Normal 3 3 2 3 5 3 3" xfId="24924" xr:uid="{00000000-0005-0000-0000-00005F610000}"/>
    <cellStyle name="Normal 3 3 2 3 5 5" xfId="19911" xr:uid="{00000000-0005-0000-0000-0000CA4D0000}"/>
    <cellStyle name="Normal 3 3 2 3 6" xfId="11501" xr:uid="{00000000-0005-0000-0000-0000F02C0000}"/>
    <cellStyle name="Normal 3 3 2 3 6 3" xfId="26599" xr:uid="{00000000-0005-0000-0000-0000EA670000}"/>
    <cellStyle name="Normal 3 3 2 3 7" xfId="6480" xr:uid="{00000000-0005-0000-0000-000053190000}"/>
    <cellStyle name="Normal 3 3 2 3 7 3" xfId="21582" xr:uid="{00000000-0005-0000-0000-000051540000}"/>
    <cellStyle name="Normal 3 3 2 3 9" xfId="16569" xr:uid="{00000000-0005-0000-0000-0000BC400000}"/>
    <cellStyle name="Normal 3 3 2 4" xfId="1616" xr:uid="{00000000-0005-0000-0000-000053060000}"/>
    <cellStyle name="Normal 3 3 2 4 2" xfId="2455" xr:uid="{00000000-0005-0000-0000-00009A090000}"/>
    <cellStyle name="Normal 3 3 2 4 2 2" xfId="4145" xr:uid="{00000000-0005-0000-0000-000034100000}"/>
    <cellStyle name="Normal 3 3 2 4 2 2 2" xfId="14218" xr:uid="{00000000-0005-0000-0000-00008D370000}"/>
    <cellStyle name="Normal 3 3 2 4 2 2 2 3" xfId="29316" xr:uid="{00000000-0005-0000-0000-000087720000}"/>
    <cellStyle name="Normal 3 3 2 4 2 2 3" xfId="9198" xr:uid="{00000000-0005-0000-0000-0000F1230000}"/>
    <cellStyle name="Normal 3 3 2 4 2 2 3 3" xfId="24299" xr:uid="{00000000-0005-0000-0000-0000EE5E0000}"/>
    <cellStyle name="Normal 3 3 2 4 2 2 5" xfId="19286" xr:uid="{00000000-0005-0000-0000-0000594B0000}"/>
    <cellStyle name="Normal 3 3 2 4 2 3" xfId="5837" xr:uid="{00000000-0005-0000-0000-0000D0160000}"/>
    <cellStyle name="Normal 3 3 2 4 2 3 2" xfId="15889" xr:uid="{00000000-0005-0000-0000-0000143E0000}"/>
    <cellStyle name="Normal 3 3 2 4 2 3 2 3" xfId="30987" xr:uid="{00000000-0005-0000-0000-00000E790000}"/>
    <cellStyle name="Normal 3 3 2 4 2 3 3" xfId="10869" xr:uid="{00000000-0005-0000-0000-0000782A0000}"/>
    <cellStyle name="Normal 3 3 2 4 2 3 3 3" xfId="25970" xr:uid="{00000000-0005-0000-0000-000075650000}"/>
    <cellStyle name="Normal 3 3 2 4 2 3 5" xfId="20957" xr:uid="{00000000-0005-0000-0000-0000E0510000}"/>
    <cellStyle name="Normal 3 3 2 4 2 4" xfId="12547" xr:uid="{00000000-0005-0000-0000-000006310000}"/>
    <cellStyle name="Normal 3 3 2 4 2 4 3" xfId="27645" xr:uid="{00000000-0005-0000-0000-0000006C0000}"/>
    <cellStyle name="Normal 3 3 2 4 2 5" xfId="7526" xr:uid="{00000000-0005-0000-0000-0000691D0000}"/>
    <cellStyle name="Normal 3 3 2 4 2 5 3" xfId="22628" xr:uid="{00000000-0005-0000-0000-000067580000}"/>
    <cellStyle name="Normal 3 3 2 4 2 7" xfId="17615" xr:uid="{00000000-0005-0000-0000-0000D2440000}"/>
    <cellStyle name="Normal 3 3 2 4 3" xfId="3308" xr:uid="{00000000-0005-0000-0000-0000EF0C0000}"/>
    <cellStyle name="Normal 3 3 2 4 3 2" xfId="13382" xr:uid="{00000000-0005-0000-0000-000049340000}"/>
    <cellStyle name="Normal 3 3 2 4 3 2 3" xfId="28480" xr:uid="{00000000-0005-0000-0000-0000436F0000}"/>
    <cellStyle name="Normal 3 3 2 4 3 3" xfId="8362" xr:uid="{00000000-0005-0000-0000-0000AD200000}"/>
    <cellStyle name="Normal 3 3 2 4 3 3 3" xfId="23463" xr:uid="{00000000-0005-0000-0000-0000AA5B0000}"/>
    <cellStyle name="Normal 3 3 2 4 3 5" xfId="18450" xr:uid="{00000000-0005-0000-0000-000015480000}"/>
    <cellStyle name="Normal 3 3 2 4 4" xfId="5001" xr:uid="{00000000-0005-0000-0000-00008C130000}"/>
    <cellStyle name="Normal 3 3 2 4 4 2" xfId="15053" xr:uid="{00000000-0005-0000-0000-0000D03A0000}"/>
    <cellStyle name="Normal 3 3 2 4 4 2 3" xfId="30151" xr:uid="{00000000-0005-0000-0000-0000CA750000}"/>
    <cellStyle name="Normal 3 3 2 4 4 3" xfId="10033" xr:uid="{00000000-0005-0000-0000-000034270000}"/>
    <cellStyle name="Normal 3 3 2 4 4 3 3" xfId="25134" xr:uid="{00000000-0005-0000-0000-000031620000}"/>
    <cellStyle name="Normal 3 3 2 4 4 5" xfId="20121" xr:uid="{00000000-0005-0000-0000-00009C4E0000}"/>
    <cellStyle name="Normal 3 3 2 4 5" xfId="11711" xr:uid="{00000000-0005-0000-0000-0000C22D0000}"/>
    <cellStyle name="Normal 3 3 2 4 5 3" xfId="26809" xr:uid="{00000000-0005-0000-0000-0000BC680000}"/>
    <cellStyle name="Normal 3 3 2 4 6" xfId="6690" xr:uid="{00000000-0005-0000-0000-0000251A0000}"/>
    <cellStyle name="Normal 3 3 2 4 6 3" xfId="21792" xr:uid="{00000000-0005-0000-0000-000023550000}"/>
    <cellStyle name="Normal 3 3 2 4 8" xfId="16779" xr:uid="{00000000-0005-0000-0000-00008E410000}"/>
    <cellStyle name="Normal 3 3 2 5" xfId="2037" xr:uid="{00000000-0005-0000-0000-0000F8070000}"/>
    <cellStyle name="Normal 3 3 2 5 2" xfId="3727" xr:uid="{00000000-0005-0000-0000-0000920E0000}"/>
    <cellStyle name="Normal 3 3 2 5 2 2" xfId="13800" xr:uid="{00000000-0005-0000-0000-0000EB350000}"/>
    <cellStyle name="Normal 3 3 2 5 2 2 3" xfId="28898" xr:uid="{00000000-0005-0000-0000-0000E5700000}"/>
    <cellStyle name="Normal 3 3 2 5 2 3" xfId="8780" xr:uid="{00000000-0005-0000-0000-00004F220000}"/>
    <cellStyle name="Normal 3 3 2 5 2 3 3" xfId="23881" xr:uid="{00000000-0005-0000-0000-00004C5D0000}"/>
    <cellStyle name="Normal 3 3 2 5 2 5" xfId="18868" xr:uid="{00000000-0005-0000-0000-0000B7490000}"/>
    <cellStyle name="Normal 3 3 2 5 3" xfId="5419" xr:uid="{00000000-0005-0000-0000-00002E150000}"/>
    <cellStyle name="Normal 3 3 2 5 3 2" xfId="15471" xr:uid="{00000000-0005-0000-0000-0000723C0000}"/>
    <cellStyle name="Normal 3 3 2 5 3 2 3" xfId="30569" xr:uid="{00000000-0005-0000-0000-00006C770000}"/>
    <cellStyle name="Normal 3 3 2 5 3 3" xfId="10451" xr:uid="{00000000-0005-0000-0000-0000D6280000}"/>
    <cellStyle name="Normal 3 3 2 5 3 3 3" xfId="25552" xr:uid="{00000000-0005-0000-0000-0000D3630000}"/>
    <cellStyle name="Normal 3 3 2 5 3 5" xfId="20539" xr:uid="{00000000-0005-0000-0000-00003E500000}"/>
    <cellStyle name="Normal 3 3 2 5 4" xfId="12129" xr:uid="{00000000-0005-0000-0000-0000642F0000}"/>
    <cellStyle name="Normal 3 3 2 5 4 3" xfId="27227" xr:uid="{00000000-0005-0000-0000-00005E6A0000}"/>
    <cellStyle name="Normal 3 3 2 5 5" xfId="7108" xr:uid="{00000000-0005-0000-0000-0000C71B0000}"/>
    <cellStyle name="Normal 3 3 2 5 5 3" xfId="22210" xr:uid="{00000000-0005-0000-0000-0000C5560000}"/>
    <cellStyle name="Normal 3 3 2 5 7" xfId="17197" xr:uid="{00000000-0005-0000-0000-000030430000}"/>
    <cellStyle name="Normal 3 3 2 6" xfId="2890" xr:uid="{00000000-0005-0000-0000-00004D0B0000}"/>
    <cellStyle name="Normal 3 3 2 6 2" xfId="12964" xr:uid="{00000000-0005-0000-0000-0000A7320000}"/>
    <cellStyle name="Normal 3 3 2 6 2 3" xfId="28062" xr:uid="{00000000-0005-0000-0000-0000A16D0000}"/>
    <cellStyle name="Normal 3 3 2 6 3" xfId="7944" xr:uid="{00000000-0005-0000-0000-00000B1F0000}"/>
    <cellStyle name="Normal 3 3 2 6 3 3" xfId="23045" xr:uid="{00000000-0005-0000-0000-0000085A0000}"/>
    <cellStyle name="Normal 3 3 2 6 5" xfId="18032" xr:uid="{00000000-0005-0000-0000-000073460000}"/>
    <cellStyle name="Normal 3 3 2 7" xfId="4583" xr:uid="{00000000-0005-0000-0000-0000EA110000}"/>
    <cellStyle name="Normal 3 3 2 7 2" xfId="14635" xr:uid="{00000000-0005-0000-0000-00002E390000}"/>
    <cellStyle name="Normal 3 3 2 7 2 3" xfId="29733" xr:uid="{00000000-0005-0000-0000-000028740000}"/>
    <cellStyle name="Normal 3 3 2 7 3" xfId="9615" xr:uid="{00000000-0005-0000-0000-000092250000}"/>
    <cellStyle name="Normal 3 3 2 7 3 3" xfId="24716" xr:uid="{00000000-0005-0000-0000-00008F600000}"/>
    <cellStyle name="Normal 3 3 2 7 5" xfId="19703" xr:uid="{00000000-0005-0000-0000-0000FA4C0000}"/>
    <cellStyle name="Normal 3 3 2 8" xfId="11293" xr:uid="{00000000-0005-0000-0000-0000202C0000}"/>
    <cellStyle name="Normal 3 3 2 8 3" xfId="26391" xr:uid="{00000000-0005-0000-0000-00001A670000}"/>
    <cellStyle name="Normal 3 3 2 9" xfId="6272" xr:uid="{00000000-0005-0000-0000-000083180000}"/>
    <cellStyle name="Normal 3 3 2 9 3" xfId="21374" xr:uid="{00000000-0005-0000-0000-000081530000}"/>
    <cellStyle name="Normal 3 3 3" xfId="1236" xr:uid="{00000000-0005-0000-0000-0000D7040000}"/>
    <cellStyle name="Normal 3 3 3 10" xfId="16413" xr:uid="{00000000-0005-0000-0000-000020400000}"/>
    <cellStyle name="Normal 3 3 3 2" xfId="1455" xr:uid="{00000000-0005-0000-0000-0000B2050000}"/>
    <cellStyle name="Normal 3 3 3 2 2" xfId="1876" xr:uid="{00000000-0005-0000-0000-000057070000}"/>
    <cellStyle name="Normal 3 3 3 2 2 2" xfId="2715" xr:uid="{00000000-0005-0000-0000-00009E0A0000}"/>
    <cellStyle name="Normal 3 3 3 2 2 2 2" xfId="4405" xr:uid="{00000000-0005-0000-0000-000038110000}"/>
    <cellStyle name="Normal 3 3 3 2 2 2 2 2" xfId="14478" xr:uid="{00000000-0005-0000-0000-000091380000}"/>
    <cellStyle name="Normal 3 3 3 2 2 2 2 2 3" xfId="29576" xr:uid="{00000000-0005-0000-0000-00008B730000}"/>
    <cellStyle name="Normal 3 3 3 2 2 2 2 3" xfId="9458" xr:uid="{00000000-0005-0000-0000-0000F5240000}"/>
    <cellStyle name="Normal 3 3 3 2 2 2 2 3 3" xfId="24559" xr:uid="{00000000-0005-0000-0000-0000F25F0000}"/>
    <cellStyle name="Normal 3 3 3 2 2 2 2 5" xfId="19546" xr:uid="{00000000-0005-0000-0000-00005D4C0000}"/>
    <cellStyle name="Normal 3 3 3 2 2 2 3" xfId="6097" xr:uid="{00000000-0005-0000-0000-0000D4170000}"/>
    <cellStyle name="Normal 3 3 3 2 2 2 3 2" xfId="16149" xr:uid="{00000000-0005-0000-0000-0000183F0000}"/>
    <cellStyle name="Normal 3 3 3 2 2 2 3 2 3" xfId="31247" xr:uid="{00000000-0005-0000-0000-0000127A0000}"/>
    <cellStyle name="Normal 3 3 3 2 2 2 3 3" xfId="11129" xr:uid="{00000000-0005-0000-0000-00007C2B0000}"/>
    <cellStyle name="Normal 3 3 3 2 2 2 3 3 3" xfId="26230" xr:uid="{00000000-0005-0000-0000-000079660000}"/>
    <cellStyle name="Normal 3 3 3 2 2 2 3 5" xfId="21217" xr:uid="{00000000-0005-0000-0000-0000E4520000}"/>
    <cellStyle name="Normal 3 3 3 2 2 2 4" xfId="12807" xr:uid="{00000000-0005-0000-0000-00000A320000}"/>
    <cellStyle name="Normal 3 3 3 2 2 2 4 3" xfId="27905" xr:uid="{00000000-0005-0000-0000-0000046D0000}"/>
    <cellStyle name="Normal 3 3 3 2 2 2 5" xfId="7786" xr:uid="{00000000-0005-0000-0000-00006D1E0000}"/>
    <cellStyle name="Normal 3 3 3 2 2 2 5 3" xfId="22888" xr:uid="{00000000-0005-0000-0000-00006B590000}"/>
    <cellStyle name="Normal 3 3 3 2 2 2 7" xfId="17875" xr:uid="{00000000-0005-0000-0000-0000D6450000}"/>
    <cellStyle name="Normal 3 3 3 2 2 3" xfId="3568" xr:uid="{00000000-0005-0000-0000-0000F30D0000}"/>
    <cellStyle name="Normal 3 3 3 2 2 3 2" xfId="13642" xr:uid="{00000000-0005-0000-0000-00004D350000}"/>
    <cellStyle name="Normal 3 3 3 2 2 3 2 3" xfId="28740" xr:uid="{00000000-0005-0000-0000-000047700000}"/>
    <cellStyle name="Normal 3 3 3 2 2 3 3" xfId="8622" xr:uid="{00000000-0005-0000-0000-0000B1210000}"/>
    <cellStyle name="Normal 3 3 3 2 2 3 3 3" xfId="23723" xr:uid="{00000000-0005-0000-0000-0000AE5C0000}"/>
    <cellStyle name="Normal 3 3 3 2 2 3 5" xfId="18710" xr:uid="{00000000-0005-0000-0000-000019490000}"/>
    <cellStyle name="Normal 3 3 3 2 2 4" xfId="5261" xr:uid="{00000000-0005-0000-0000-000090140000}"/>
    <cellStyle name="Normal 3 3 3 2 2 4 2" xfId="15313" xr:uid="{00000000-0005-0000-0000-0000D43B0000}"/>
    <cellStyle name="Normal 3 3 3 2 2 4 2 3" xfId="30411" xr:uid="{00000000-0005-0000-0000-0000CE760000}"/>
    <cellStyle name="Normal 3 3 3 2 2 4 3" xfId="10293" xr:uid="{00000000-0005-0000-0000-000038280000}"/>
    <cellStyle name="Normal 3 3 3 2 2 4 3 3" xfId="25394" xr:uid="{00000000-0005-0000-0000-000035630000}"/>
    <cellStyle name="Normal 3 3 3 2 2 4 5" xfId="20381" xr:uid="{00000000-0005-0000-0000-0000A04F0000}"/>
    <cellStyle name="Normal 3 3 3 2 2 5" xfId="11971" xr:uid="{00000000-0005-0000-0000-0000C62E0000}"/>
    <cellStyle name="Normal 3 3 3 2 2 5 3" xfId="27069" xr:uid="{00000000-0005-0000-0000-0000C0690000}"/>
    <cellStyle name="Normal 3 3 3 2 2 6" xfId="6950" xr:uid="{00000000-0005-0000-0000-0000291B0000}"/>
    <cellStyle name="Normal 3 3 3 2 2 6 3" xfId="22052" xr:uid="{00000000-0005-0000-0000-000027560000}"/>
    <cellStyle name="Normal 3 3 3 2 2 8" xfId="17039" xr:uid="{00000000-0005-0000-0000-000092420000}"/>
    <cellStyle name="Normal 3 3 3 2 3" xfId="2297" xr:uid="{00000000-0005-0000-0000-0000FC080000}"/>
    <cellStyle name="Normal 3 3 3 2 3 2" xfId="3987" xr:uid="{00000000-0005-0000-0000-0000960F0000}"/>
    <cellStyle name="Normal 3 3 3 2 3 2 2" xfId="14060" xr:uid="{00000000-0005-0000-0000-0000EF360000}"/>
    <cellStyle name="Normal 3 3 3 2 3 2 2 3" xfId="29158" xr:uid="{00000000-0005-0000-0000-0000E9710000}"/>
    <cellStyle name="Normal 3 3 3 2 3 2 3" xfId="9040" xr:uid="{00000000-0005-0000-0000-000053230000}"/>
    <cellStyle name="Normal 3 3 3 2 3 2 3 3" xfId="24141" xr:uid="{00000000-0005-0000-0000-0000505E0000}"/>
    <cellStyle name="Normal 3 3 3 2 3 2 5" xfId="19128" xr:uid="{00000000-0005-0000-0000-0000BB4A0000}"/>
    <cellStyle name="Normal 3 3 3 2 3 3" xfId="5679" xr:uid="{00000000-0005-0000-0000-000032160000}"/>
    <cellStyle name="Normal 3 3 3 2 3 3 2" xfId="15731" xr:uid="{00000000-0005-0000-0000-0000763D0000}"/>
    <cellStyle name="Normal 3 3 3 2 3 3 2 3" xfId="30829" xr:uid="{00000000-0005-0000-0000-000070780000}"/>
    <cellStyle name="Normal 3 3 3 2 3 3 3" xfId="10711" xr:uid="{00000000-0005-0000-0000-0000DA290000}"/>
    <cellStyle name="Normal 3 3 3 2 3 3 3 3" xfId="25812" xr:uid="{00000000-0005-0000-0000-0000D7640000}"/>
    <cellStyle name="Normal 3 3 3 2 3 3 5" xfId="20799" xr:uid="{00000000-0005-0000-0000-000042510000}"/>
    <cellStyle name="Normal 3 3 3 2 3 4" xfId="12389" xr:uid="{00000000-0005-0000-0000-000068300000}"/>
    <cellStyle name="Normal 3 3 3 2 3 4 3" xfId="27487" xr:uid="{00000000-0005-0000-0000-0000626B0000}"/>
    <cellStyle name="Normal 3 3 3 2 3 5" xfId="7368" xr:uid="{00000000-0005-0000-0000-0000CB1C0000}"/>
    <cellStyle name="Normal 3 3 3 2 3 5 3" xfId="22470" xr:uid="{00000000-0005-0000-0000-0000C9570000}"/>
    <cellStyle name="Normal 3 3 3 2 3 7" xfId="17457" xr:uid="{00000000-0005-0000-0000-000034440000}"/>
    <cellStyle name="Normal 3 3 3 2 4" xfId="3150" xr:uid="{00000000-0005-0000-0000-0000510C0000}"/>
    <cellStyle name="Normal 3 3 3 2 4 2" xfId="13224" xr:uid="{00000000-0005-0000-0000-0000AB330000}"/>
    <cellStyle name="Normal 3 3 3 2 4 2 3" xfId="28322" xr:uid="{00000000-0005-0000-0000-0000A56E0000}"/>
    <cellStyle name="Normal 3 3 3 2 4 3" xfId="8204" xr:uid="{00000000-0005-0000-0000-00000F200000}"/>
    <cellStyle name="Normal 3 3 3 2 4 3 3" xfId="23305" xr:uid="{00000000-0005-0000-0000-00000C5B0000}"/>
    <cellStyle name="Normal 3 3 3 2 4 5" xfId="18292" xr:uid="{00000000-0005-0000-0000-000077470000}"/>
    <cellStyle name="Normal 3 3 3 2 5" xfId="4843" xr:uid="{00000000-0005-0000-0000-0000EE120000}"/>
    <cellStyle name="Normal 3 3 3 2 5 2" xfId="14895" xr:uid="{00000000-0005-0000-0000-0000323A0000}"/>
    <cellStyle name="Normal 3 3 3 2 5 2 3" xfId="29993" xr:uid="{00000000-0005-0000-0000-00002C750000}"/>
    <cellStyle name="Normal 3 3 3 2 5 3" xfId="9875" xr:uid="{00000000-0005-0000-0000-000096260000}"/>
    <cellStyle name="Normal 3 3 3 2 5 3 3" xfId="24976" xr:uid="{00000000-0005-0000-0000-000093610000}"/>
    <cellStyle name="Normal 3 3 3 2 5 5" xfId="19963" xr:uid="{00000000-0005-0000-0000-0000FE4D0000}"/>
    <cellStyle name="Normal 3 3 3 2 6" xfId="11553" xr:uid="{00000000-0005-0000-0000-0000242D0000}"/>
    <cellStyle name="Normal 3 3 3 2 6 3" xfId="26651" xr:uid="{00000000-0005-0000-0000-00001E680000}"/>
    <cellStyle name="Normal 3 3 3 2 7" xfId="6532" xr:uid="{00000000-0005-0000-0000-000087190000}"/>
    <cellStyle name="Normal 3 3 3 2 7 3" xfId="21634" xr:uid="{00000000-0005-0000-0000-000085540000}"/>
    <cellStyle name="Normal 3 3 3 2 9" xfId="16621" xr:uid="{00000000-0005-0000-0000-0000F0400000}"/>
    <cellStyle name="Normal 3 3 3 3" xfId="1668" xr:uid="{00000000-0005-0000-0000-000087060000}"/>
    <cellStyle name="Normal 3 3 3 3 2" xfId="2507" xr:uid="{00000000-0005-0000-0000-0000CE090000}"/>
    <cellStyle name="Normal 3 3 3 3 2 2" xfId="4197" xr:uid="{00000000-0005-0000-0000-000068100000}"/>
    <cellStyle name="Normal 3 3 3 3 2 2 2" xfId="14270" xr:uid="{00000000-0005-0000-0000-0000C1370000}"/>
    <cellStyle name="Normal 3 3 3 3 2 2 2 3" xfId="29368" xr:uid="{00000000-0005-0000-0000-0000BB720000}"/>
    <cellStyle name="Normal 3 3 3 3 2 2 3" xfId="9250" xr:uid="{00000000-0005-0000-0000-000025240000}"/>
    <cellStyle name="Normal 3 3 3 3 2 2 3 3" xfId="24351" xr:uid="{00000000-0005-0000-0000-0000225F0000}"/>
    <cellStyle name="Normal 3 3 3 3 2 2 5" xfId="19338" xr:uid="{00000000-0005-0000-0000-00008D4B0000}"/>
    <cellStyle name="Normal 3 3 3 3 2 3" xfId="5889" xr:uid="{00000000-0005-0000-0000-000004170000}"/>
    <cellStyle name="Normal 3 3 3 3 2 3 2" xfId="15941" xr:uid="{00000000-0005-0000-0000-0000483E0000}"/>
    <cellStyle name="Normal 3 3 3 3 2 3 2 3" xfId="31039" xr:uid="{00000000-0005-0000-0000-000042790000}"/>
    <cellStyle name="Normal 3 3 3 3 2 3 3" xfId="10921" xr:uid="{00000000-0005-0000-0000-0000AC2A0000}"/>
    <cellStyle name="Normal 3 3 3 3 2 3 3 3" xfId="26022" xr:uid="{00000000-0005-0000-0000-0000A9650000}"/>
    <cellStyle name="Normal 3 3 3 3 2 3 5" xfId="21009" xr:uid="{00000000-0005-0000-0000-000014520000}"/>
    <cellStyle name="Normal 3 3 3 3 2 4" xfId="12599" xr:uid="{00000000-0005-0000-0000-00003A310000}"/>
    <cellStyle name="Normal 3 3 3 3 2 4 3" xfId="27697" xr:uid="{00000000-0005-0000-0000-0000346C0000}"/>
    <cellStyle name="Normal 3 3 3 3 2 5" xfId="7578" xr:uid="{00000000-0005-0000-0000-00009D1D0000}"/>
    <cellStyle name="Normal 3 3 3 3 2 5 3" xfId="22680" xr:uid="{00000000-0005-0000-0000-00009B580000}"/>
    <cellStyle name="Normal 3 3 3 3 2 7" xfId="17667" xr:uid="{00000000-0005-0000-0000-000006450000}"/>
    <cellStyle name="Normal 3 3 3 3 3" xfId="3360" xr:uid="{00000000-0005-0000-0000-0000230D0000}"/>
    <cellStyle name="Normal 3 3 3 3 3 2" xfId="13434" xr:uid="{00000000-0005-0000-0000-00007D340000}"/>
    <cellStyle name="Normal 3 3 3 3 3 2 3" xfId="28532" xr:uid="{00000000-0005-0000-0000-0000776F0000}"/>
    <cellStyle name="Normal 3 3 3 3 3 3" xfId="8414" xr:uid="{00000000-0005-0000-0000-0000E1200000}"/>
    <cellStyle name="Normal 3 3 3 3 3 3 3" xfId="23515" xr:uid="{00000000-0005-0000-0000-0000DE5B0000}"/>
    <cellStyle name="Normal 3 3 3 3 3 5" xfId="18502" xr:uid="{00000000-0005-0000-0000-000049480000}"/>
    <cellStyle name="Normal 3 3 3 3 4" xfId="5053" xr:uid="{00000000-0005-0000-0000-0000C0130000}"/>
    <cellStyle name="Normal 3 3 3 3 4 2" xfId="15105" xr:uid="{00000000-0005-0000-0000-0000043B0000}"/>
    <cellStyle name="Normal 3 3 3 3 4 2 3" xfId="30203" xr:uid="{00000000-0005-0000-0000-0000FE750000}"/>
    <cellStyle name="Normal 3 3 3 3 4 3" xfId="10085" xr:uid="{00000000-0005-0000-0000-000068270000}"/>
    <cellStyle name="Normal 3 3 3 3 4 3 3" xfId="25186" xr:uid="{00000000-0005-0000-0000-000065620000}"/>
    <cellStyle name="Normal 3 3 3 3 4 5" xfId="20173" xr:uid="{00000000-0005-0000-0000-0000D04E0000}"/>
    <cellStyle name="Normal 3 3 3 3 5" xfId="11763" xr:uid="{00000000-0005-0000-0000-0000F62D0000}"/>
    <cellStyle name="Normal 3 3 3 3 5 3" xfId="26861" xr:uid="{00000000-0005-0000-0000-0000F0680000}"/>
    <cellStyle name="Normal 3 3 3 3 6" xfId="6742" xr:uid="{00000000-0005-0000-0000-0000591A0000}"/>
    <cellStyle name="Normal 3 3 3 3 6 3" xfId="21844" xr:uid="{00000000-0005-0000-0000-000057550000}"/>
    <cellStyle name="Normal 3 3 3 3 8" xfId="16831" xr:uid="{00000000-0005-0000-0000-0000C2410000}"/>
    <cellStyle name="Normal 3 3 3 4" xfId="2089" xr:uid="{00000000-0005-0000-0000-00002C080000}"/>
    <cellStyle name="Normal 3 3 3 4 2" xfId="3779" xr:uid="{00000000-0005-0000-0000-0000C60E0000}"/>
    <cellStyle name="Normal 3 3 3 4 2 2" xfId="13852" xr:uid="{00000000-0005-0000-0000-00001F360000}"/>
    <cellStyle name="Normal 3 3 3 4 2 2 3" xfId="28950" xr:uid="{00000000-0005-0000-0000-000019710000}"/>
    <cellStyle name="Normal 3 3 3 4 2 3" xfId="8832" xr:uid="{00000000-0005-0000-0000-000083220000}"/>
    <cellStyle name="Normal 3 3 3 4 2 3 3" xfId="23933" xr:uid="{00000000-0005-0000-0000-0000805D0000}"/>
    <cellStyle name="Normal 3 3 3 4 2 5" xfId="18920" xr:uid="{00000000-0005-0000-0000-0000EB490000}"/>
    <cellStyle name="Normal 3 3 3 4 3" xfId="5471" xr:uid="{00000000-0005-0000-0000-000062150000}"/>
    <cellStyle name="Normal 3 3 3 4 3 2" xfId="15523" xr:uid="{00000000-0005-0000-0000-0000A63C0000}"/>
    <cellStyle name="Normal 3 3 3 4 3 2 3" xfId="30621" xr:uid="{00000000-0005-0000-0000-0000A0770000}"/>
    <cellStyle name="Normal 3 3 3 4 3 3" xfId="10503" xr:uid="{00000000-0005-0000-0000-00000A290000}"/>
    <cellStyle name="Normal 3 3 3 4 3 3 3" xfId="25604" xr:uid="{00000000-0005-0000-0000-000007640000}"/>
    <cellStyle name="Normal 3 3 3 4 3 5" xfId="20591" xr:uid="{00000000-0005-0000-0000-000072500000}"/>
    <cellStyle name="Normal 3 3 3 4 4" xfId="12181" xr:uid="{00000000-0005-0000-0000-0000982F0000}"/>
    <cellStyle name="Normal 3 3 3 4 4 3" xfId="27279" xr:uid="{00000000-0005-0000-0000-0000926A0000}"/>
    <cellStyle name="Normal 3 3 3 4 5" xfId="7160" xr:uid="{00000000-0005-0000-0000-0000FB1B0000}"/>
    <cellStyle name="Normal 3 3 3 4 5 3" xfId="22262" xr:uid="{00000000-0005-0000-0000-0000F9560000}"/>
    <cellStyle name="Normal 3 3 3 4 7" xfId="17249" xr:uid="{00000000-0005-0000-0000-000064430000}"/>
    <cellStyle name="Normal 3 3 3 5" xfId="2942" xr:uid="{00000000-0005-0000-0000-0000810B0000}"/>
    <cellStyle name="Normal 3 3 3 5 2" xfId="13016" xr:uid="{00000000-0005-0000-0000-0000DB320000}"/>
    <cellStyle name="Normal 3 3 3 5 2 3" xfId="28114" xr:uid="{00000000-0005-0000-0000-0000D56D0000}"/>
    <cellStyle name="Normal 3 3 3 5 3" xfId="7996" xr:uid="{00000000-0005-0000-0000-00003F1F0000}"/>
    <cellStyle name="Normal 3 3 3 5 3 3" xfId="23097" xr:uid="{00000000-0005-0000-0000-00003C5A0000}"/>
    <cellStyle name="Normal 3 3 3 5 5" xfId="18084" xr:uid="{00000000-0005-0000-0000-0000A7460000}"/>
    <cellStyle name="Normal 3 3 3 6" xfId="4635" xr:uid="{00000000-0005-0000-0000-00001E120000}"/>
    <cellStyle name="Normal 3 3 3 6 2" xfId="14687" xr:uid="{00000000-0005-0000-0000-000062390000}"/>
    <cellStyle name="Normal 3 3 3 6 2 3" xfId="29785" xr:uid="{00000000-0005-0000-0000-00005C740000}"/>
    <cellStyle name="Normal 3 3 3 6 3" xfId="9667" xr:uid="{00000000-0005-0000-0000-0000C6250000}"/>
    <cellStyle name="Normal 3 3 3 6 3 3" xfId="24768" xr:uid="{00000000-0005-0000-0000-0000C3600000}"/>
    <cellStyle name="Normal 3 3 3 6 5" xfId="19755" xr:uid="{00000000-0005-0000-0000-00002E4D0000}"/>
    <cellStyle name="Normal 3 3 3 7" xfId="11345" xr:uid="{00000000-0005-0000-0000-0000542C0000}"/>
    <cellStyle name="Normal 3 3 3 7 3" xfId="26443" xr:uid="{00000000-0005-0000-0000-00004E670000}"/>
    <cellStyle name="Normal 3 3 3 8" xfId="6324" xr:uid="{00000000-0005-0000-0000-0000B7180000}"/>
    <cellStyle name="Normal 3 3 3 8 3" xfId="21426" xr:uid="{00000000-0005-0000-0000-0000B5530000}"/>
    <cellStyle name="Normal 3 3 4" xfId="1349" xr:uid="{00000000-0005-0000-0000-000048050000}"/>
    <cellStyle name="Normal 3 3 4 2" xfId="1772" xr:uid="{00000000-0005-0000-0000-0000EF060000}"/>
    <cellStyle name="Normal 3 3 4 2 2" xfId="2611" xr:uid="{00000000-0005-0000-0000-0000360A0000}"/>
    <cellStyle name="Normal 3 3 4 2 2 2" xfId="4301" xr:uid="{00000000-0005-0000-0000-0000D0100000}"/>
    <cellStyle name="Normal 3 3 4 2 2 2 2" xfId="14374" xr:uid="{00000000-0005-0000-0000-000029380000}"/>
    <cellStyle name="Normal 3 3 4 2 2 2 2 3" xfId="29472" xr:uid="{00000000-0005-0000-0000-000023730000}"/>
    <cellStyle name="Normal 3 3 4 2 2 2 3" xfId="9354" xr:uid="{00000000-0005-0000-0000-00008D240000}"/>
    <cellStyle name="Normal 3 3 4 2 2 2 3 3" xfId="24455" xr:uid="{00000000-0005-0000-0000-00008A5F0000}"/>
    <cellStyle name="Normal 3 3 4 2 2 2 5" xfId="19442" xr:uid="{00000000-0005-0000-0000-0000F54B0000}"/>
    <cellStyle name="Normal 3 3 4 2 2 3" xfId="5993" xr:uid="{00000000-0005-0000-0000-00006C170000}"/>
    <cellStyle name="Normal 3 3 4 2 2 3 2" xfId="16045" xr:uid="{00000000-0005-0000-0000-0000B03E0000}"/>
    <cellStyle name="Normal 3 3 4 2 2 3 2 3" xfId="31143" xr:uid="{00000000-0005-0000-0000-0000AA790000}"/>
    <cellStyle name="Normal 3 3 4 2 2 3 3" xfId="11025" xr:uid="{00000000-0005-0000-0000-0000142B0000}"/>
    <cellStyle name="Normal 3 3 4 2 2 3 3 3" xfId="26126" xr:uid="{00000000-0005-0000-0000-000011660000}"/>
    <cellStyle name="Normal 3 3 4 2 2 3 5" xfId="21113" xr:uid="{00000000-0005-0000-0000-00007C520000}"/>
    <cellStyle name="Normal 3 3 4 2 2 4" xfId="12703" xr:uid="{00000000-0005-0000-0000-0000A2310000}"/>
    <cellStyle name="Normal 3 3 4 2 2 4 3" xfId="27801" xr:uid="{00000000-0005-0000-0000-00009C6C0000}"/>
    <cellStyle name="Normal 3 3 4 2 2 5" xfId="7682" xr:uid="{00000000-0005-0000-0000-0000051E0000}"/>
    <cellStyle name="Normal 3 3 4 2 2 5 3" xfId="22784" xr:uid="{00000000-0005-0000-0000-000003590000}"/>
    <cellStyle name="Normal 3 3 4 2 2 7" xfId="17771" xr:uid="{00000000-0005-0000-0000-00006E450000}"/>
    <cellStyle name="Normal 3 3 4 2 3" xfId="3464" xr:uid="{00000000-0005-0000-0000-00008B0D0000}"/>
    <cellStyle name="Normal 3 3 4 2 3 2" xfId="13538" xr:uid="{00000000-0005-0000-0000-0000E5340000}"/>
    <cellStyle name="Normal 3 3 4 2 3 2 3" xfId="28636" xr:uid="{00000000-0005-0000-0000-0000DF6F0000}"/>
    <cellStyle name="Normal 3 3 4 2 3 3" xfId="8518" xr:uid="{00000000-0005-0000-0000-000049210000}"/>
    <cellStyle name="Normal 3 3 4 2 3 3 3" xfId="23619" xr:uid="{00000000-0005-0000-0000-0000465C0000}"/>
    <cellStyle name="Normal 3 3 4 2 3 5" xfId="18606" xr:uid="{00000000-0005-0000-0000-0000B1480000}"/>
    <cellStyle name="Normal 3 3 4 2 4" xfId="5157" xr:uid="{00000000-0005-0000-0000-000028140000}"/>
    <cellStyle name="Normal 3 3 4 2 4 2" xfId="15209" xr:uid="{00000000-0005-0000-0000-00006C3B0000}"/>
    <cellStyle name="Normal 3 3 4 2 4 2 3" xfId="30307" xr:uid="{00000000-0005-0000-0000-000066760000}"/>
    <cellStyle name="Normal 3 3 4 2 4 3" xfId="10189" xr:uid="{00000000-0005-0000-0000-0000D0270000}"/>
    <cellStyle name="Normal 3 3 4 2 4 3 3" xfId="25290" xr:uid="{00000000-0005-0000-0000-0000CD620000}"/>
    <cellStyle name="Normal 3 3 4 2 4 5" xfId="20277" xr:uid="{00000000-0005-0000-0000-0000384F0000}"/>
    <cellStyle name="Normal 3 3 4 2 5" xfId="11867" xr:uid="{00000000-0005-0000-0000-00005E2E0000}"/>
    <cellStyle name="Normal 3 3 4 2 5 3" xfId="26965" xr:uid="{00000000-0005-0000-0000-000058690000}"/>
    <cellStyle name="Normal 3 3 4 2 6" xfId="6846" xr:uid="{00000000-0005-0000-0000-0000C11A0000}"/>
    <cellStyle name="Normal 3 3 4 2 6 3" xfId="21948" xr:uid="{00000000-0005-0000-0000-0000BF550000}"/>
    <cellStyle name="Normal 3 3 4 2 8" xfId="16935" xr:uid="{00000000-0005-0000-0000-00002A420000}"/>
    <cellStyle name="Normal 3 3 4 3" xfId="2193" xr:uid="{00000000-0005-0000-0000-000094080000}"/>
    <cellStyle name="Normal 3 3 4 3 2" xfId="3883" xr:uid="{00000000-0005-0000-0000-00002E0F0000}"/>
    <cellStyle name="Normal 3 3 4 3 2 2" xfId="13956" xr:uid="{00000000-0005-0000-0000-000087360000}"/>
    <cellStyle name="Normal 3 3 4 3 2 2 3" xfId="29054" xr:uid="{00000000-0005-0000-0000-000081710000}"/>
    <cellStyle name="Normal 3 3 4 3 2 3" xfId="8936" xr:uid="{00000000-0005-0000-0000-0000EB220000}"/>
    <cellStyle name="Normal 3 3 4 3 2 3 3" xfId="24037" xr:uid="{00000000-0005-0000-0000-0000E85D0000}"/>
    <cellStyle name="Normal 3 3 4 3 2 5" xfId="19024" xr:uid="{00000000-0005-0000-0000-0000534A0000}"/>
    <cellStyle name="Normal 3 3 4 3 3" xfId="5575" xr:uid="{00000000-0005-0000-0000-0000CA150000}"/>
    <cellStyle name="Normal 3 3 4 3 3 2" xfId="15627" xr:uid="{00000000-0005-0000-0000-00000E3D0000}"/>
    <cellStyle name="Normal 3 3 4 3 3 2 3" xfId="30725" xr:uid="{00000000-0005-0000-0000-000008780000}"/>
    <cellStyle name="Normal 3 3 4 3 3 3" xfId="10607" xr:uid="{00000000-0005-0000-0000-000072290000}"/>
    <cellStyle name="Normal 3 3 4 3 3 3 3" xfId="25708" xr:uid="{00000000-0005-0000-0000-00006F640000}"/>
    <cellStyle name="Normal 3 3 4 3 3 5" xfId="20695" xr:uid="{00000000-0005-0000-0000-0000DA500000}"/>
    <cellStyle name="Normal 3 3 4 3 4" xfId="12285" xr:uid="{00000000-0005-0000-0000-000000300000}"/>
    <cellStyle name="Normal 3 3 4 3 4 3" xfId="27383" xr:uid="{00000000-0005-0000-0000-0000FA6A0000}"/>
    <cellStyle name="Normal 3 3 4 3 5" xfId="7264" xr:uid="{00000000-0005-0000-0000-0000631C0000}"/>
    <cellStyle name="Normal 3 3 4 3 5 3" xfId="22366" xr:uid="{00000000-0005-0000-0000-000061570000}"/>
    <cellStyle name="Normal 3 3 4 3 7" xfId="17353" xr:uid="{00000000-0005-0000-0000-0000CC430000}"/>
    <cellStyle name="Normal 3 3 4 4" xfId="3046" xr:uid="{00000000-0005-0000-0000-0000E90B0000}"/>
    <cellStyle name="Normal 3 3 4 4 2" xfId="13120" xr:uid="{00000000-0005-0000-0000-000043330000}"/>
    <cellStyle name="Normal 3 3 4 4 2 3" xfId="28218" xr:uid="{00000000-0005-0000-0000-00003D6E0000}"/>
    <cellStyle name="Normal 3 3 4 4 3" xfId="8100" xr:uid="{00000000-0005-0000-0000-0000A71F0000}"/>
    <cellStyle name="Normal 3 3 4 4 3 3" xfId="23201" xr:uid="{00000000-0005-0000-0000-0000A45A0000}"/>
    <cellStyle name="Normal 3 3 4 4 5" xfId="18188" xr:uid="{00000000-0005-0000-0000-00000F470000}"/>
    <cellStyle name="Normal 3 3 4 5" xfId="4739" xr:uid="{00000000-0005-0000-0000-000086120000}"/>
    <cellStyle name="Normal 3 3 4 5 2" xfId="14791" xr:uid="{00000000-0005-0000-0000-0000CA390000}"/>
    <cellStyle name="Normal 3 3 4 5 2 3" xfId="29889" xr:uid="{00000000-0005-0000-0000-0000C4740000}"/>
    <cellStyle name="Normal 3 3 4 5 3" xfId="9771" xr:uid="{00000000-0005-0000-0000-00002E260000}"/>
    <cellStyle name="Normal 3 3 4 5 3 3" xfId="24872" xr:uid="{00000000-0005-0000-0000-00002B610000}"/>
    <cellStyle name="Normal 3 3 4 5 5" xfId="19859" xr:uid="{00000000-0005-0000-0000-0000964D0000}"/>
    <cellStyle name="Normal 3 3 4 6" xfId="11449" xr:uid="{00000000-0005-0000-0000-0000BC2C0000}"/>
    <cellStyle name="Normal 3 3 4 6 3" xfId="26547" xr:uid="{00000000-0005-0000-0000-0000B6670000}"/>
    <cellStyle name="Normal 3 3 4 7" xfId="6428" xr:uid="{00000000-0005-0000-0000-00001F190000}"/>
    <cellStyle name="Normal 3 3 4 7 3" xfId="21530" xr:uid="{00000000-0005-0000-0000-00001D540000}"/>
    <cellStyle name="Normal 3 3 4 9" xfId="16517" xr:uid="{00000000-0005-0000-0000-000088400000}"/>
    <cellStyle name="Normal 3 3 5" xfId="1562" xr:uid="{00000000-0005-0000-0000-00001D060000}"/>
    <cellStyle name="Normal 3 3 5 2" xfId="2403" xr:uid="{00000000-0005-0000-0000-000066090000}"/>
    <cellStyle name="Normal 3 3 5 2 2" xfId="4093" xr:uid="{00000000-0005-0000-0000-000000100000}"/>
    <cellStyle name="Normal 3 3 5 2 2 2" xfId="14166" xr:uid="{00000000-0005-0000-0000-000059370000}"/>
    <cellStyle name="Normal 3 3 5 2 2 2 3" xfId="29264" xr:uid="{00000000-0005-0000-0000-000053720000}"/>
    <cellStyle name="Normal 3 3 5 2 2 3" xfId="9146" xr:uid="{00000000-0005-0000-0000-0000BD230000}"/>
    <cellStyle name="Normal 3 3 5 2 2 3 3" xfId="24247" xr:uid="{00000000-0005-0000-0000-0000BA5E0000}"/>
    <cellStyle name="Normal 3 3 5 2 2 5" xfId="19234" xr:uid="{00000000-0005-0000-0000-0000254B0000}"/>
    <cellStyle name="Normal 3 3 5 2 3" xfId="5785" xr:uid="{00000000-0005-0000-0000-00009C160000}"/>
    <cellStyle name="Normal 3 3 5 2 3 2" xfId="15837" xr:uid="{00000000-0005-0000-0000-0000E03D0000}"/>
    <cellStyle name="Normal 3 3 5 2 3 2 3" xfId="30935" xr:uid="{00000000-0005-0000-0000-0000DA780000}"/>
    <cellStyle name="Normal 3 3 5 2 3 3" xfId="10817" xr:uid="{00000000-0005-0000-0000-0000442A0000}"/>
    <cellStyle name="Normal 3 3 5 2 3 3 3" xfId="25918" xr:uid="{00000000-0005-0000-0000-000041650000}"/>
    <cellStyle name="Normal 3 3 5 2 3 5" xfId="20905" xr:uid="{00000000-0005-0000-0000-0000AC510000}"/>
    <cellStyle name="Normal 3 3 5 2 4" xfId="12495" xr:uid="{00000000-0005-0000-0000-0000D2300000}"/>
    <cellStyle name="Normal 3 3 5 2 4 3" xfId="27593" xr:uid="{00000000-0005-0000-0000-0000CC6B0000}"/>
    <cellStyle name="Normal 3 3 5 2 5" xfId="7474" xr:uid="{00000000-0005-0000-0000-0000351D0000}"/>
    <cellStyle name="Normal 3 3 5 2 5 3" xfId="22576" xr:uid="{00000000-0005-0000-0000-000033580000}"/>
    <cellStyle name="Normal 3 3 5 2 7" xfId="17563" xr:uid="{00000000-0005-0000-0000-00009E440000}"/>
    <cellStyle name="Normal 3 3 5 3" xfId="3256" xr:uid="{00000000-0005-0000-0000-0000BB0C0000}"/>
    <cellStyle name="Normal 3 3 5 3 2" xfId="13330" xr:uid="{00000000-0005-0000-0000-000015340000}"/>
    <cellStyle name="Normal 3 3 5 3 2 3" xfId="28428" xr:uid="{00000000-0005-0000-0000-00000F6F0000}"/>
    <cellStyle name="Normal 3 3 5 3 3" xfId="8310" xr:uid="{00000000-0005-0000-0000-000079200000}"/>
    <cellStyle name="Normal 3 3 5 3 3 3" xfId="23411" xr:uid="{00000000-0005-0000-0000-0000765B0000}"/>
    <cellStyle name="Normal 3 3 5 3 5" xfId="18398" xr:uid="{00000000-0005-0000-0000-0000E1470000}"/>
    <cellStyle name="Normal 3 3 5 4" xfId="4949" xr:uid="{00000000-0005-0000-0000-000058130000}"/>
    <cellStyle name="Normal 3 3 5 4 2" xfId="15001" xr:uid="{00000000-0005-0000-0000-00009C3A0000}"/>
    <cellStyle name="Normal 3 3 5 4 2 3" xfId="30099" xr:uid="{00000000-0005-0000-0000-000096750000}"/>
    <cellStyle name="Normal 3 3 5 4 3" xfId="9981" xr:uid="{00000000-0005-0000-0000-000000270000}"/>
    <cellStyle name="Normal 3 3 5 4 3 3" xfId="25082" xr:uid="{00000000-0005-0000-0000-0000FD610000}"/>
    <cellStyle name="Normal 3 3 5 4 5" xfId="20069" xr:uid="{00000000-0005-0000-0000-0000684E0000}"/>
    <cellStyle name="Normal 3 3 5 5" xfId="11659" xr:uid="{00000000-0005-0000-0000-00008E2D0000}"/>
    <cellStyle name="Normal 3 3 5 5 3" xfId="26757" xr:uid="{00000000-0005-0000-0000-000088680000}"/>
    <cellStyle name="Normal 3 3 5 6" xfId="6638" xr:uid="{00000000-0005-0000-0000-0000F1190000}"/>
    <cellStyle name="Normal 3 3 5 6 3" xfId="21740" xr:uid="{00000000-0005-0000-0000-0000EF540000}"/>
    <cellStyle name="Normal 3 3 5 8" xfId="16727" xr:uid="{00000000-0005-0000-0000-00005A410000}"/>
    <cellStyle name="Normal 3 3 6" xfId="1983" xr:uid="{00000000-0005-0000-0000-0000C2070000}"/>
    <cellStyle name="Normal 3 3 6 2" xfId="3675" xr:uid="{00000000-0005-0000-0000-00005E0E0000}"/>
    <cellStyle name="Normal 3 3 6 2 2" xfId="13748" xr:uid="{00000000-0005-0000-0000-0000B7350000}"/>
    <cellStyle name="Normal 3 3 6 2 2 3" xfId="28846" xr:uid="{00000000-0005-0000-0000-0000B1700000}"/>
    <cellStyle name="Normal 3 3 6 2 3" xfId="8728" xr:uid="{00000000-0005-0000-0000-00001B220000}"/>
    <cellStyle name="Normal 3 3 6 2 3 3" xfId="23829" xr:uid="{00000000-0005-0000-0000-0000185D0000}"/>
    <cellStyle name="Normal 3 3 6 2 5" xfId="18816" xr:uid="{00000000-0005-0000-0000-000083490000}"/>
    <cellStyle name="Normal 3 3 6 3" xfId="5367" xr:uid="{00000000-0005-0000-0000-0000FA140000}"/>
    <cellStyle name="Normal 3 3 6 3 2" xfId="15419" xr:uid="{00000000-0005-0000-0000-00003E3C0000}"/>
    <cellStyle name="Normal 3 3 6 3 2 3" xfId="30517" xr:uid="{00000000-0005-0000-0000-000038770000}"/>
    <cellStyle name="Normal 3 3 6 3 3" xfId="10399" xr:uid="{00000000-0005-0000-0000-0000A2280000}"/>
    <cellStyle name="Normal 3 3 6 3 3 3" xfId="25500" xr:uid="{00000000-0005-0000-0000-00009F630000}"/>
    <cellStyle name="Normal 3 3 6 3 5" xfId="20487" xr:uid="{00000000-0005-0000-0000-00000A500000}"/>
    <cellStyle name="Normal 3 3 6 4" xfId="12077" xr:uid="{00000000-0005-0000-0000-0000302F0000}"/>
    <cellStyle name="Normal 3 3 6 4 3" xfId="27175" xr:uid="{00000000-0005-0000-0000-00002A6A0000}"/>
    <cellStyle name="Normal 3 3 6 5" xfId="7056" xr:uid="{00000000-0005-0000-0000-0000931B0000}"/>
    <cellStyle name="Normal 3 3 6 5 3" xfId="22158" xr:uid="{00000000-0005-0000-0000-000091560000}"/>
    <cellStyle name="Normal 3 3 6 7" xfId="17145" xr:uid="{00000000-0005-0000-0000-0000FC420000}"/>
    <cellStyle name="Normal 3 3 7" xfId="2834" xr:uid="{00000000-0005-0000-0000-0000150B0000}"/>
    <cellStyle name="Normal 3 3 7 2" xfId="12912" xr:uid="{00000000-0005-0000-0000-000073320000}"/>
    <cellStyle name="Normal 3 3 7 2 3" xfId="28010" xr:uid="{00000000-0005-0000-0000-00006D6D0000}"/>
    <cellStyle name="Normal 3 3 7 3" xfId="7892" xr:uid="{00000000-0005-0000-0000-0000D71E0000}"/>
    <cellStyle name="Normal 3 3 7 3 3" xfId="22993" xr:uid="{00000000-0005-0000-0000-0000D4590000}"/>
    <cellStyle name="Normal 3 3 7 5" xfId="17980" xr:uid="{00000000-0005-0000-0000-00003F460000}"/>
    <cellStyle name="Normal 3 3 8" xfId="4528" xr:uid="{00000000-0005-0000-0000-0000B3110000}"/>
    <cellStyle name="Normal 3 3 8 2" xfId="14583" xr:uid="{00000000-0005-0000-0000-0000FA380000}"/>
    <cellStyle name="Normal 3 3 8 2 3" xfId="29681" xr:uid="{00000000-0005-0000-0000-0000F4730000}"/>
    <cellStyle name="Normal 3 3 8 3" xfId="9563" xr:uid="{00000000-0005-0000-0000-00005E250000}"/>
    <cellStyle name="Normal 3 3 8 3 3" xfId="24664" xr:uid="{00000000-0005-0000-0000-00005B600000}"/>
    <cellStyle name="Normal 3 3 8 5" xfId="19651" xr:uid="{00000000-0005-0000-0000-0000C64C0000}"/>
    <cellStyle name="Normal 3 3 9" xfId="11239" xr:uid="{00000000-0005-0000-0000-0000EA2B0000}"/>
    <cellStyle name="Normal 3 3 9 3" xfId="26339" xr:uid="{00000000-0005-0000-0000-0000E6660000}"/>
    <cellStyle name="Normal 3 4" xfId="430" xr:uid="{00000000-0005-0000-0000-0000B0010000}"/>
    <cellStyle name="Normal 3 84" xfId="31401" xr:uid="{1E061293-DA91-46FA-ADBA-5B3EFD194EAA}"/>
    <cellStyle name="Normal 30" xfId="158" xr:uid="{00000000-0005-0000-0000-00009E000000}"/>
    <cellStyle name="Normal 30 2" xfId="159" xr:uid="{00000000-0005-0000-0000-00009F000000}"/>
    <cellStyle name="Normal 30 3" xfId="852" xr:uid="{00000000-0005-0000-0000-000056030000}"/>
    <cellStyle name="Normal 30 3 10" xfId="6219" xr:uid="{00000000-0005-0000-0000-00004E180000}"/>
    <cellStyle name="Normal 30 3 10 3" xfId="21323" xr:uid="{00000000-0005-0000-0000-00004E530000}"/>
    <cellStyle name="Normal 30 3 12" xfId="16308" xr:uid="{00000000-0005-0000-0000-0000B73F0000}"/>
    <cellStyle name="Normal 30 3 2" xfId="1183" xr:uid="{00000000-0005-0000-0000-0000A2040000}"/>
    <cellStyle name="Normal 30 3 2 11" xfId="16362" xr:uid="{00000000-0005-0000-0000-0000ED3F0000}"/>
    <cellStyle name="Normal 30 3 2 2" xfId="1291" xr:uid="{00000000-0005-0000-0000-00000E050000}"/>
    <cellStyle name="Normal 30 3 2 2 10" xfId="16466" xr:uid="{00000000-0005-0000-0000-000055400000}"/>
    <cellStyle name="Normal 30 3 2 2 2" xfId="1508" xr:uid="{00000000-0005-0000-0000-0000E7050000}"/>
    <cellStyle name="Normal 30 3 2 2 2 2" xfId="1929" xr:uid="{00000000-0005-0000-0000-00008C070000}"/>
    <cellStyle name="Normal 30 3 2 2 2 2 2" xfId="2768" xr:uid="{00000000-0005-0000-0000-0000D30A0000}"/>
    <cellStyle name="Normal 30 3 2 2 2 2 2 2" xfId="4458" xr:uid="{00000000-0005-0000-0000-00006D110000}"/>
    <cellStyle name="Normal 30 3 2 2 2 2 2 2 2" xfId="14531" xr:uid="{00000000-0005-0000-0000-0000C6380000}"/>
    <cellStyle name="Normal 30 3 2 2 2 2 2 2 2 3" xfId="29629" xr:uid="{00000000-0005-0000-0000-0000C0730000}"/>
    <cellStyle name="Normal 30 3 2 2 2 2 2 2 3" xfId="9511" xr:uid="{00000000-0005-0000-0000-00002A250000}"/>
    <cellStyle name="Normal 30 3 2 2 2 2 2 2 3 3" xfId="24612" xr:uid="{00000000-0005-0000-0000-000027600000}"/>
    <cellStyle name="Normal 30 3 2 2 2 2 2 2 5" xfId="19599" xr:uid="{00000000-0005-0000-0000-0000924C0000}"/>
    <cellStyle name="Normal 30 3 2 2 2 2 2 3" xfId="6150" xr:uid="{00000000-0005-0000-0000-000009180000}"/>
    <cellStyle name="Normal 30 3 2 2 2 2 2 3 2" xfId="16202" xr:uid="{00000000-0005-0000-0000-00004D3F0000}"/>
    <cellStyle name="Normal 30 3 2 2 2 2 2 3 2 3" xfId="31300" xr:uid="{00000000-0005-0000-0000-0000477A0000}"/>
    <cellStyle name="Normal 30 3 2 2 2 2 2 3 3" xfId="11182" xr:uid="{00000000-0005-0000-0000-0000B12B0000}"/>
    <cellStyle name="Normal 30 3 2 2 2 2 2 3 3 3" xfId="26283" xr:uid="{00000000-0005-0000-0000-0000AE660000}"/>
    <cellStyle name="Normal 30 3 2 2 2 2 2 3 5" xfId="21270" xr:uid="{00000000-0005-0000-0000-000019530000}"/>
    <cellStyle name="Normal 30 3 2 2 2 2 2 4" xfId="12860" xr:uid="{00000000-0005-0000-0000-00003F320000}"/>
    <cellStyle name="Normal 30 3 2 2 2 2 2 4 3" xfId="27958" xr:uid="{00000000-0005-0000-0000-0000396D0000}"/>
    <cellStyle name="Normal 30 3 2 2 2 2 2 5" xfId="7839" xr:uid="{00000000-0005-0000-0000-0000A21E0000}"/>
    <cellStyle name="Normal 30 3 2 2 2 2 2 5 3" xfId="22941" xr:uid="{00000000-0005-0000-0000-0000A0590000}"/>
    <cellStyle name="Normal 30 3 2 2 2 2 2 7" xfId="17928" xr:uid="{00000000-0005-0000-0000-00000B460000}"/>
    <cellStyle name="Normal 30 3 2 2 2 2 3" xfId="3621" xr:uid="{00000000-0005-0000-0000-0000280E0000}"/>
    <cellStyle name="Normal 30 3 2 2 2 2 3 2" xfId="13695" xr:uid="{00000000-0005-0000-0000-000082350000}"/>
    <cellStyle name="Normal 30 3 2 2 2 2 3 2 3" xfId="28793" xr:uid="{00000000-0005-0000-0000-00007C700000}"/>
    <cellStyle name="Normal 30 3 2 2 2 2 3 3" xfId="8675" xr:uid="{00000000-0005-0000-0000-0000E6210000}"/>
    <cellStyle name="Normal 30 3 2 2 2 2 3 3 3" xfId="23776" xr:uid="{00000000-0005-0000-0000-0000E35C0000}"/>
    <cellStyle name="Normal 30 3 2 2 2 2 3 5" xfId="18763" xr:uid="{00000000-0005-0000-0000-00004E490000}"/>
    <cellStyle name="Normal 30 3 2 2 2 2 4" xfId="5314" xr:uid="{00000000-0005-0000-0000-0000C5140000}"/>
    <cellStyle name="Normal 30 3 2 2 2 2 4 2" xfId="15366" xr:uid="{00000000-0005-0000-0000-0000093C0000}"/>
    <cellStyle name="Normal 30 3 2 2 2 2 4 2 3" xfId="30464" xr:uid="{00000000-0005-0000-0000-000003770000}"/>
    <cellStyle name="Normal 30 3 2 2 2 2 4 3" xfId="10346" xr:uid="{00000000-0005-0000-0000-00006D280000}"/>
    <cellStyle name="Normal 30 3 2 2 2 2 4 3 3" xfId="25447" xr:uid="{00000000-0005-0000-0000-00006A630000}"/>
    <cellStyle name="Normal 30 3 2 2 2 2 4 5" xfId="20434" xr:uid="{00000000-0005-0000-0000-0000D54F0000}"/>
    <cellStyle name="Normal 30 3 2 2 2 2 5" xfId="12024" xr:uid="{00000000-0005-0000-0000-0000FB2E0000}"/>
    <cellStyle name="Normal 30 3 2 2 2 2 5 3" xfId="27122" xr:uid="{00000000-0005-0000-0000-0000F5690000}"/>
    <cellStyle name="Normal 30 3 2 2 2 2 6" xfId="7003" xr:uid="{00000000-0005-0000-0000-00005E1B0000}"/>
    <cellStyle name="Normal 30 3 2 2 2 2 6 3" xfId="22105" xr:uid="{00000000-0005-0000-0000-00005C560000}"/>
    <cellStyle name="Normal 30 3 2 2 2 2 8" xfId="17092" xr:uid="{00000000-0005-0000-0000-0000C7420000}"/>
    <cellStyle name="Normal 30 3 2 2 2 3" xfId="2350" xr:uid="{00000000-0005-0000-0000-000031090000}"/>
    <cellStyle name="Normal 30 3 2 2 2 3 2" xfId="4040" xr:uid="{00000000-0005-0000-0000-0000CB0F0000}"/>
    <cellStyle name="Normal 30 3 2 2 2 3 2 2" xfId="14113" xr:uid="{00000000-0005-0000-0000-000024370000}"/>
    <cellStyle name="Normal 30 3 2 2 2 3 2 2 3" xfId="29211" xr:uid="{00000000-0005-0000-0000-00001E720000}"/>
    <cellStyle name="Normal 30 3 2 2 2 3 2 3" xfId="9093" xr:uid="{00000000-0005-0000-0000-000088230000}"/>
    <cellStyle name="Normal 30 3 2 2 2 3 2 3 3" xfId="24194" xr:uid="{00000000-0005-0000-0000-0000855E0000}"/>
    <cellStyle name="Normal 30 3 2 2 2 3 2 5" xfId="19181" xr:uid="{00000000-0005-0000-0000-0000F04A0000}"/>
    <cellStyle name="Normal 30 3 2 2 2 3 3" xfId="5732" xr:uid="{00000000-0005-0000-0000-000067160000}"/>
    <cellStyle name="Normal 30 3 2 2 2 3 3 2" xfId="15784" xr:uid="{00000000-0005-0000-0000-0000AB3D0000}"/>
    <cellStyle name="Normal 30 3 2 2 2 3 3 2 3" xfId="30882" xr:uid="{00000000-0005-0000-0000-0000A5780000}"/>
    <cellStyle name="Normal 30 3 2 2 2 3 3 3" xfId="10764" xr:uid="{00000000-0005-0000-0000-00000F2A0000}"/>
    <cellStyle name="Normal 30 3 2 2 2 3 3 3 3" xfId="25865" xr:uid="{00000000-0005-0000-0000-00000C650000}"/>
    <cellStyle name="Normal 30 3 2 2 2 3 3 5" xfId="20852" xr:uid="{00000000-0005-0000-0000-000077510000}"/>
    <cellStyle name="Normal 30 3 2 2 2 3 4" xfId="12442" xr:uid="{00000000-0005-0000-0000-00009D300000}"/>
    <cellStyle name="Normal 30 3 2 2 2 3 4 3" xfId="27540" xr:uid="{00000000-0005-0000-0000-0000976B0000}"/>
    <cellStyle name="Normal 30 3 2 2 2 3 5" xfId="7421" xr:uid="{00000000-0005-0000-0000-0000001D0000}"/>
    <cellStyle name="Normal 30 3 2 2 2 3 5 3" xfId="22523" xr:uid="{00000000-0005-0000-0000-0000FE570000}"/>
    <cellStyle name="Normal 30 3 2 2 2 3 7" xfId="17510" xr:uid="{00000000-0005-0000-0000-000069440000}"/>
    <cellStyle name="Normal 30 3 2 2 2 4" xfId="3203" xr:uid="{00000000-0005-0000-0000-0000860C0000}"/>
    <cellStyle name="Normal 30 3 2 2 2 4 2" xfId="13277" xr:uid="{00000000-0005-0000-0000-0000E0330000}"/>
    <cellStyle name="Normal 30 3 2 2 2 4 2 3" xfId="28375" xr:uid="{00000000-0005-0000-0000-0000DA6E0000}"/>
    <cellStyle name="Normal 30 3 2 2 2 4 3" xfId="8257" xr:uid="{00000000-0005-0000-0000-000044200000}"/>
    <cellStyle name="Normal 30 3 2 2 2 4 3 3" xfId="23358" xr:uid="{00000000-0005-0000-0000-0000415B0000}"/>
    <cellStyle name="Normal 30 3 2 2 2 4 5" xfId="18345" xr:uid="{00000000-0005-0000-0000-0000AC470000}"/>
    <cellStyle name="Normal 30 3 2 2 2 5" xfId="4896" xr:uid="{00000000-0005-0000-0000-000023130000}"/>
    <cellStyle name="Normal 30 3 2 2 2 5 2" xfId="14948" xr:uid="{00000000-0005-0000-0000-0000673A0000}"/>
    <cellStyle name="Normal 30 3 2 2 2 5 2 3" xfId="30046" xr:uid="{00000000-0005-0000-0000-000061750000}"/>
    <cellStyle name="Normal 30 3 2 2 2 5 3" xfId="9928" xr:uid="{00000000-0005-0000-0000-0000CB260000}"/>
    <cellStyle name="Normal 30 3 2 2 2 5 3 3" xfId="25029" xr:uid="{00000000-0005-0000-0000-0000C8610000}"/>
    <cellStyle name="Normal 30 3 2 2 2 5 5" xfId="20016" xr:uid="{00000000-0005-0000-0000-0000334E0000}"/>
    <cellStyle name="Normal 30 3 2 2 2 6" xfId="11606" xr:uid="{00000000-0005-0000-0000-0000592D0000}"/>
    <cellStyle name="Normal 30 3 2 2 2 6 3" xfId="26704" xr:uid="{00000000-0005-0000-0000-000053680000}"/>
    <cellStyle name="Normal 30 3 2 2 2 7" xfId="6585" xr:uid="{00000000-0005-0000-0000-0000BC190000}"/>
    <cellStyle name="Normal 30 3 2 2 2 7 3" xfId="21687" xr:uid="{00000000-0005-0000-0000-0000BA540000}"/>
    <cellStyle name="Normal 30 3 2 2 2 9" xfId="16674" xr:uid="{00000000-0005-0000-0000-000025410000}"/>
    <cellStyle name="Normal 30 3 2 2 3" xfId="1721" xr:uid="{00000000-0005-0000-0000-0000BC060000}"/>
    <cellStyle name="Normal 30 3 2 2 3 2" xfId="2560" xr:uid="{00000000-0005-0000-0000-0000030A0000}"/>
    <cellStyle name="Normal 30 3 2 2 3 2 2" xfId="4250" xr:uid="{00000000-0005-0000-0000-00009D100000}"/>
    <cellStyle name="Normal 30 3 2 2 3 2 2 2" xfId="14323" xr:uid="{00000000-0005-0000-0000-0000F6370000}"/>
    <cellStyle name="Normal 30 3 2 2 3 2 2 2 3" xfId="29421" xr:uid="{00000000-0005-0000-0000-0000F0720000}"/>
    <cellStyle name="Normal 30 3 2 2 3 2 2 3" xfId="9303" xr:uid="{00000000-0005-0000-0000-00005A240000}"/>
    <cellStyle name="Normal 30 3 2 2 3 2 2 3 3" xfId="24404" xr:uid="{00000000-0005-0000-0000-0000575F0000}"/>
    <cellStyle name="Normal 30 3 2 2 3 2 2 5" xfId="19391" xr:uid="{00000000-0005-0000-0000-0000C24B0000}"/>
    <cellStyle name="Normal 30 3 2 2 3 2 3" xfId="5942" xr:uid="{00000000-0005-0000-0000-000039170000}"/>
    <cellStyle name="Normal 30 3 2 2 3 2 3 2" xfId="15994" xr:uid="{00000000-0005-0000-0000-00007D3E0000}"/>
    <cellStyle name="Normal 30 3 2 2 3 2 3 2 3" xfId="31092" xr:uid="{00000000-0005-0000-0000-000077790000}"/>
    <cellStyle name="Normal 30 3 2 2 3 2 3 3" xfId="10974" xr:uid="{00000000-0005-0000-0000-0000E12A0000}"/>
    <cellStyle name="Normal 30 3 2 2 3 2 3 3 3" xfId="26075" xr:uid="{00000000-0005-0000-0000-0000DE650000}"/>
    <cellStyle name="Normal 30 3 2 2 3 2 3 5" xfId="21062" xr:uid="{00000000-0005-0000-0000-000049520000}"/>
    <cellStyle name="Normal 30 3 2 2 3 2 4" xfId="12652" xr:uid="{00000000-0005-0000-0000-00006F310000}"/>
    <cellStyle name="Normal 30 3 2 2 3 2 4 3" xfId="27750" xr:uid="{00000000-0005-0000-0000-0000696C0000}"/>
    <cellStyle name="Normal 30 3 2 2 3 2 5" xfId="7631" xr:uid="{00000000-0005-0000-0000-0000D21D0000}"/>
    <cellStyle name="Normal 30 3 2 2 3 2 5 3" xfId="22733" xr:uid="{00000000-0005-0000-0000-0000D0580000}"/>
    <cellStyle name="Normal 30 3 2 2 3 2 7" xfId="17720" xr:uid="{00000000-0005-0000-0000-00003B450000}"/>
    <cellStyle name="Normal 30 3 2 2 3 3" xfId="3413" xr:uid="{00000000-0005-0000-0000-0000580D0000}"/>
    <cellStyle name="Normal 30 3 2 2 3 3 2" xfId="13487" xr:uid="{00000000-0005-0000-0000-0000B2340000}"/>
    <cellStyle name="Normal 30 3 2 2 3 3 2 3" xfId="28585" xr:uid="{00000000-0005-0000-0000-0000AC6F0000}"/>
    <cellStyle name="Normal 30 3 2 2 3 3 3" xfId="8467" xr:uid="{00000000-0005-0000-0000-000016210000}"/>
    <cellStyle name="Normal 30 3 2 2 3 3 3 3" xfId="23568" xr:uid="{00000000-0005-0000-0000-0000135C0000}"/>
    <cellStyle name="Normal 30 3 2 2 3 3 5" xfId="18555" xr:uid="{00000000-0005-0000-0000-00007E480000}"/>
    <cellStyle name="Normal 30 3 2 2 3 4" xfId="5106" xr:uid="{00000000-0005-0000-0000-0000F5130000}"/>
    <cellStyle name="Normal 30 3 2 2 3 4 2" xfId="15158" xr:uid="{00000000-0005-0000-0000-0000393B0000}"/>
    <cellStyle name="Normal 30 3 2 2 3 4 2 3" xfId="30256" xr:uid="{00000000-0005-0000-0000-000033760000}"/>
    <cellStyle name="Normal 30 3 2 2 3 4 3" xfId="10138" xr:uid="{00000000-0005-0000-0000-00009D270000}"/>
    <cellStyle name="Normal 30 3 2 2 3 4 3 3" xfId="25239" xr:uid="{00000000-0005-0000-0000-00009A620000}"/>
    <cellStyle name="Normal 30 3 2 2 3 4 5" xfId="20226" xr:uid="{00000000-0005-0000-0000-0000054F0000}"/>
    <cellStyle name="Normal 30 3 2 2 3 5" xfId="11816" xr:uid="{00000000-0005-0000-0000-00002B2E0000}"/>
    <cellStyle name="Normal 30 3 2 2 3 5 3" xfId="26914" xr:uid="{00000000-0005-0000-0000-000025690000}"/>
    <cellStyle name="Normal 30 3 2 2 3 6" xfId="6795" xr:uid="{00000000-0005-0000-0000-00008E1A0000}"/>
    <cellStyle name="Normal 30 3 2 2 3 6 3" xfId="21897" xr:uid="{00000000-0005-0000-0000-00008C550000}"/>
    <cellStyle name="Normal 30 3 2 2 3 8" xfId="16884" xr:uid="{00000000-0005-0000-0000-0000F7410000}"/>
    <cellStyle name="Normal 30 3 2 2 4" xfId="2142" xr:uid="{00000000-0005-0000-0000-000061080000}"/>
    <cellStyle name="Normal 30 3 2 2 4 2" xfId="3832" xr:uid="{00000000-0005-0000-0000-0000FB0E0000}"/>
    <cellStyle name="Normal 30 3 2 2 4 2 2" xfId="13905" xr:uid="{00000000-0005-0000-0000-000054360000}"/>
    <cellStyle name="Normal 30 3 2 2 4 2 2 3" xfId="29003" xr:uid="{00000000-0005-0000-0000-00004E710000}"/>
    <cellStyle name="Normal 30 3 2 2 4 2 3" xfId="8885" xr:uid="{00000000-0005-0000-0000-0000B8220000}"/>
    <cellStyle name="Normal 30 3 2 2 4 2 3 3" xfId="23986" xr:uid="{00000000-0005-0000-0000-0000B55D0000}"/>
    <cellStyle name="Normal 30 3 2 2 4 2 5" xfId="18973" xr:uid="{00000000-0005-0000-0000-0000204A0000}"/>
    <cellStyle name="Normal 30 3 2 2 4 3" xfId="5524" xr:uid="{00000000-0005-0000-0000-000097150000}"/>
    <cellStyle name="Normal 30 3 2 2 4 3 2" xfId="15576" xr:uid="{00000000-0005-0000-0000-0000DB3C0000}"/>
    <cellStyle name="Normal 30 3 2 2 4 3 2 3" xfId="30674" xr:uid="{00000000-0005-0000-0000-0000D5770000}"/>
    <cellStyle name="Normal 30 3 2 2 4 3 3" xfId="10556" xr:uid="{00000000-0005-0000-0000-00003F290000}"/>
    <cellStyle name="Normal 30 3 2 2 4 3 3 3" xfId="25657" xr:uid="{00000000-0005-0000-0000-00003C640000}"/>
    <cellStyle name="Normal 30 3 2 2 4 3 5" xfId="20644" xr:uid="{00000000-0005-0000-0000-0000A7500000}"/>
    <cellStyle name="Normal 30 3 2 2 4 4" xfId="12234" xr:uid="{00000000-0005-0000-0000-0000CD2F0000}"/>
    <cellStyle name="Normal 30 3 2 2 4 4 3" xfId="27332" xr:uid="{00000000-0005-0000-0000-0000C76A0000}"/>
    <cellStyle name="Normal 30 3 2 2 4 5" xfId="7213" xr:uid="{00000000-0005-0000-0000-0000301C0000}"/>
    <cellStyle name="Normal 30 3 2 2 4 5 3" xfId="22315" xr:uid="{00000000-0005-0000-0000-00002E570000}"/>
    <cellStyle name="Normal 30 3 2 2 4 7" xfId="17302" xr:uid="{00000000-0005-0000-0000-000099430000}"/>
    <cellStyle name="Normal 30 3 2 2 5" xfId="2995" xr:uid="{00000000-0005-0000-0000-0000B60B0000}"/>
    <cellStyle name="Normal 30 3 2 2 5 2" xfId="13069" xr:uid="{00000000-0005-0000-0000-000010330000}"/>
    <cellStyle name="Normal 30 3 2 2 5 2 3" xfId="28167" xr:uid="{00000000-0005-0000-0000-00000A6E0000}"/>
    <cellStyle name="Normal 30 3 2 2 5 3" xfId="8049" xr:uid="{00000000-0005-0000-0000-0000741F0000}"/>
    <cellStyle name="Normal 30 3 2 2 5 3 3" xfId="23150" xr:uid="{00000000-0005-0000-0000-0000715A0000}"/>
    <cellStyle name="Normal 30 3 2 2 5 5" xfId="18137" xr:uid="{00000000-0005-0000-0000-0000DC460000}"/>
    <cellStyle name="Normal 30 3 2 2 6" xfId="4688" xr:uid="{00000000-0005-0000-0000-000053120000}"/>
    <cellStyle name="Normal 30 3 2 2 6 2" xfId="14740" xr:uid="{00000000-0005-0000-0000-000097390000}"/>
    <cellStyle name="Normal 30 3 2 2 6 2 3" xfId="29838" xr:uid="{00000000-0005-0000-0000-000091740000}"/>
    <cellStyle name="Normal 30 3 2 2 6 3" xfId="9720" xr:uid="{00000000-0005-0000-0000-0000FB250000}"/>
    <cellStyle name="Normal 30 3 2 2 6 3 3" xfId="24821" xr:uid="{00000000-0005-0000-0000-0000F8600000}"/>
    <cellStyle name="Normal 30 3 2 2 6 5" xfId="19808" xr:uid="{00000000-0005-0000-0000-0000634D0000}"/>
    <cellStyle name="Normal 30 3 2 2 7" xfId="11398" xr:uid="{00000000-0005-0000-0000-0000892C0000}"/>
    <cellStyle name="Normal 30 3 2 2 7 3" xfId="26496" xr:uid="{00000000-0005-0000-0000-000083670000}"/>
    <cellStyle name="Normal 30 3 2 2 8" xfId="6377" xr:uid="{00000000-0005-0000-0000-0000EC180000}"/>
    <cellStyle name="Normal 30 3 2 2 8 3" xfId="21479" xr:uid="{00000000-0005-0000-0000-0000EA530000}"/>
    <cellStyle name="Normal 30 3 2 3" xfId="1404" xr:uid="{00000000-0005-0000-0000-00007F050000}"/>
    <cellStyle name="Normal 30 3 2 3 2" xfId="1825" xr:uid="{00000000-0005-0000-0000-000024070000}"/>
    <cellStyle name="Normal 30 3 2 3 2 2" xfId="2664" xr:uid="{00000000-0005-0000-0000-00006B0A0000}"/>
    <cellStyle name="Normal 30 3 2 3 2 2 2" xfId="4354" xr:uid="{00000000-0005-0000-0000-000005110000}"/>
    <cellStyle name="Normal 30 3 2 3 2 2 2 2" xfId="14427" xr:uid="{00000000-0005-0000-0000-00005E380000}"/>
    <cellStyle name="Normal 30 3 2 3 2 2 2 2 3" xfId="29525" xr:uid="{00000000-0005-0000-0000-000058730000}"/>
    <cellStyle name="Normal 30 3 2 3 2 2 2 3" xfId="9407" xr:uid="{00000000-0005-0000-0000-0000C2240000}"/>
    <cellStyle name="Normal 30 3 2 3 2 2 2 3 3" xfId="24508" xr:uid="{00000000-0005-0000-0000-0000BF5F0000}"/>
    <cellStyle name="Normal 30 3 2 3 2 2 2 5" xfId="19495" xr:uid="{00000000-0005-0000-0000-00002A4C0000}"/>
    <cellStyle name="Normal 30 3 2 3 2 2 3" xfId="6046" xr:uid="{00000000-0005-0000-0000-0000A1170000}"/>
    <cellStyle name="Normal 30 3 2 3 2 2 3 2" xfId="16098" xr:uid="{00000000-0005-0000-0000-0000E53E0000}"/>
    <cellStyle name="Normal 30 3 2 3 2 2 3 2 3" xfId="31196" xr:uid="{00000000-0005-0000-0000-0000DF790000}"/>
    <cellStyle name="Normal 30 3 2 3 2 2 3 3" xfId="11078" xr:uid="{00000000-0005-0000-0000-0000492B0000}"/>
    <cellStyle name="Normal 30 3 2 3 2 2 3 3 3" xfId="26179" xr:uid="{00000000-0005-0000-0000-000046660000}"/>
    <cellStyle name="Normal 30 3 2 3 2 2 3 5" xfId="21166" xr:uid="{00000000-0005-0000-0000-0000B1520000}"/>
    <cellStyle name="Normal 30 3 2 3 2 2 4" xfId="12756" xr:uid="{00000000-0005-0000-0000-0000D7310000}"/>
    <cellStyle name="Normal 30 3 2 3 2 2 4 3" xfId="27854" xr:uid="{00000000-0005-0000-0000-0000D16C0000}"/>
    <cellStyle name="Normal 30 3 2 3 2 2 5" xfId="7735" xr:uid="{00000000-0005-0000-0000-00003A1E0000}"/>
    <cellStyle name="Normal 30 3 2 3 2 2 5 3" xfId="22837" xr:uid="{00000000-0005-0000-0000-000038590000}"/>
    <cellStyle name="Normal 30 3 2 3 2 2 7" xfId="17824" xr:uid="{00000000-0005-0000-0000-0000A3450000}"/>
    <cellStyle name="Normal 30 3 2 3 2 3" xfId="3517" xr:uid="{00000000-0005-0000-0000-0000C00D0000}"/>
    <cellStyle name="Normal 30 3 2 3 2 3 2" xfId="13591" xr:uid="{00000000-0005-0000-0000-00001A350000}"/>
    <cellStyle name="Normal 30 3 2 3 2 3 2 3" xfId="28689" xr:uid="{00000000-0005-0000-0000-000014700000}"/>
    <cellStyle name="Normal 30 3 2 3 2 3 3" xfId="8571" xr:uid="{00000000-0005-0000-0000-00007E210000}"/>
    <cellStyle name="Normal 30 3 2 3 2 3 3 3" xfId="23672" xr:uid="{00000000-0005-0000-0000-00007B5C0000}"/>
    <cellStyle name="Normal 30 3 2 3 2 3 5" xfId="18659" xr:uid="{00000000-0005-0000-0000-0000E6480000}"/>
    <cellStyle name="Normal 30 3 2 3 2 4" xfId="5210" xr:uid="{00000000-0005-0000-0000-00005D140000}"/>
    <cellStyle name="Normal 30 3 2 3 2 4 2" xfId="15262" xr:uid="{00000000-0005-0000-0000-0000A13B0000}"/>
    <cellStyle name="Normal 30 3 2 3 2 4 2 3" xfId="30360" xr:uid="{00000000-0005-0000-0000-00009B760000}"/>
    <cellStyle name="Normal 30 3 2 3 2 4 3" xfId="10242" xr:uid="{00000000-0005-0000-0000-000005280000}"/>
    <cellStyle name="Normal 30 3 2 3 2 4 3 3" xfId="25343" xr:uid="{00000000-0005-0000-0000-000002630000}"/>
    <cellStyle name="Normal 30 3 2 3 2 4 5" xfId="20330" xr:uid="{00000000-0005-0000-0000-00006D4F0000}"/>
    <cellStyle name="Normal 30 3 2 3 2 5" xfId="11920" xr:uid="{00000000-0005-0000-0000-0000932E0000}"/>
    <cellStyle name="Normal 30 3 2 3 2 5 3" xfId="27018" xr:uid="{00000000-0005-0000-0000-00008D690000}"/>
    <cellStyle name="Normal 30 3 2 3 2 6" xfId="6899" xr:uid="{00000000-0005-0000-0000-0000F61A0000}"/>
    <cellStyle name="Normal 30 3 2 3 2 6 3" xfId="22001" xr:uid="{00000000-0005-0000-0000-0000F4550000}"/>
    <cellStyle name="Normal 30 3 2 3 2 8" xfId="16988" xr:uid="{00000000-0005-0000-0000-00005F420000}"/>
    <cellStyle name="Normal 30 3 2 3 3" xfId="2246" xr:uid="{00000000-0005-0000-0000-0000C9080000}"/>
    <cellStyle name="Normal 30 3 2 3 3 2" xfId="3936" xr:uid="{00000000-0005-0000-0000-0000630F0000}"/>
    <cellStyle name="Normal 30 3 2 3 3 2 2" xfId="14009" xr:uid="{00000000-0005-0000-0000-0000BC360000}"/>
    <cellStyle name="Normal 30 3 2 3 3 2 2 3" xfId="29107" xr:uid="{00000000-0005-0000-0000-0000B6710000}"/>
    <cellStyle name="Normal 30 3 2 3 3 2 3" xfId="8989" xr:uid="{00000000-0005-0000-0000-000020230000}"/>
    <cellStyle name="Normal 30 3 2 3 3 2 3 3" xfId="24090" xr:uid="{00000000-0005-0000-0000-00001D5E0000}"/>
    <cellStyle name="Normal 30 3 2 3 3 2 5" xfId="19077" xr:uid="{00000000-0005-0000-0000-0000884A0000}"/>
    <cellStyle name="Normal 30 3 2 3 3 3" xfId="5628" xr:uid="{00000000-0005-0000-0000-0000FF150000}"/>
    <cellStyle name="Normal 30 3 2 3 3 3 2" xfId="15680" xr:uid="{00000000-0005-0000-0000-0000433D0000}"/>
    <cellStyle name="Normal 30 3 2 3 3 3 2 3" xfId="30778" xr:uid="{00000000-0005-0000-0000-00003D780000}"/>
    <cellStyle name="Normal 30 3 2 3 3 3 3" xfId="10660" xr:uid="{00000000-0005-0000-0000-0000A7290000}"/>
    <cellStyle name="Normal 30 3 2 3 3 3 3 3" xfId="25761" xr:uid="{00000000-0005-0000-0000-0000A4640000}"/>
    <cellStyle name="Normal 30 3 2 3 3 3 5" xfId="20748" xr:uid="{00000000-0005-0000-0000-00000F510000}"/>
    <cellStyle name="Normal 30 3 2 3 3 4" xfId="12338" xr:uid="{00000000-0005-0000-0000-000035300000}"/>
    <cellStyle name="Normal 30 3 2 3 3 4 3" xfId="27436" xr:uid="{00000000-0005-0000-0000-00002F6B0000}"/>
    <cellStyle name="Normal 30 3 2 3 3 5" xfId="7317" xr:uid="{00000000-0005-0000-0000-0000981C0000}"/>
    <cellStyle name="Normal 30 3 2 3 3 5 3" xfId="22419" xr:uid="{00000000-0005-0000-0000-000096570000}"/>
    <cellStyle name="Normal 30 3 2 3 3 7" xfId="17406" xr:uid="{00000000-0005-0000-0000-000001440000}"/>
    <cellStyle name="Normal 30 3 2 3 4" xfId="3099" xr:uid="{00000000-0005-0000-0000-00001E0C0000}"/>
    <cellStyle name="Normal 30 3 2 3 4 2" xfId="13173" xr:uid="{00000000-0005-0000-0000-000078330000}"/>
    <cellStyle name="Normal 30 3 2 3 4 2 3" xfId="28271" xr:uid="{00000000-0005-0000-0000-0000726E0000}"/>
    <cellStyle name="Normal 30 3 2 3 4 3" xfId="8153" xr:uid="{00000000-0005-0000-0000-0000DC1F0000}"/>
    <cellStyle name="Normal 30 3 2 3 4 3 3" xfId="23254" xr:uid="{00000000-0005-0000-0000-0000D95A0000}"/>
    <cellStyle name="Normal 30 3 2 3 4 5" xfId="18241" xr:uid="{00000000-0005-0000-0000-000044470000}"/>
    <cellStyle name="Normal 30 3 2 3 5" xfId="4792" xr:uid="{00000000-0005-0000-0000-0000BB120000}"/>
    <cellStyle name="Normal 30 3 2 3 5 2" xfId="14844" xr:uid="{00000000-0005-0000-0000-0000FF390000}"/>
    <cellStyle name="Normal 30 3 2 3 5 2 3" xfId="29942" xr:uid="{00000000-0005-0000-0000-0000F9740000}"/>
    <cellStyle name="Normal 30 3 2 3 5 3" xfId="9824" xr:uid="{00000000-0005-0000-0000-000063260000}"/>
    <cellStyle name="Normal 30 3 2 3 5 3 3" xfId="24925" xr:uid="{00000000-0005-0000-0000-000060610000}"/>
    <cellStyle name="Normal 30 3 2 3 5 5" xfId="19912" xr:uid="{00000000-0005-0000-0000-0000CB4D0000}"/>
    <cellStyle name="Normal 30 3 2 3 6" xfId="11502" xr:uid="{00000000-0005-0000-0000-0000F12C0000}"/>
    <cellStyle name="Normal 30 3 2 3 6 3" xfId="26600" xr:uid="{00000000-0005-0000-0000-0000EB670000}"/>
    <cellStyle name="Normal 30 3 2 3 7" xfId="6481" xr:uid="{00000000-0005-0000-0000-000054190000}"/>
    <cellStyle name="Normal 30 3 2 3 7 3" xfId="21583" xr:uid="{00000000-0005-0000-0000-000052540000}"/>
    <cellStyle name="Normal 30 3 2 3 9" xfId="16570" xr:uid="{00000000-0005-0000-0000-0000BD400000}"/>
    <cellStyle name="Normal 30 3 2 4" xfId="1617" xr:uid="{00000000-0005-0000-0000-000054060000}"/>
    <cellStyle name="Normal 30 3 2 4 2" xfId="2456" xr:uid="{00000000-0005-0000-0000-00009B090000}"/>
    <cellStyle name="Normal 30 3 2 4 2 2" xfId="4146" xr:uid="{00000000-0005-0000-0000-000035100000}"/>
    <cellStyle name="Normal 30 3 2 4 2 2 2" xfId="14219" xr:uid="{00000000-0005-0000-0000-00008E370000}"/>
    <cellStyle name="Normal 30 3 2 4 2 2 2 3" xfId="29317" xr:uid="{00000000-0005-0000-0000-000088720000}"/>
    <cellStyle name="Normal 30 3 2 4 2 2 3" xfId="9199" xr:uid="{00000000-0005-0000-0000-0000F2230000}"/>
    <cellStyle name="Normal 30 3 2 4 2 2 3 3" xfId="24300" xr:uid="{00000000-0005-0000-0000-0000EF5E0000}"/>
    <cellStyle name="Normal 30 3 2 4 2 2 5" xfId="19287" xr:uid="{00000000-0005-0000-0000-00005A4B0000}"/>
    <cellStyle name="Normal 30 3 2 4 2 3" xfId="5838" xr:uid="{00000000-0005-0000-0000-0000D1160000}"/>
    <cellStyle name="Normal 30 3 2 4 2 3 2" xfId="15890" xr:uid="{00000000-0005-0000-0000-0000153E0000}"/>
    <cellStyle name="Normal 30 3 2 4 2 3 2 3" xfId="30988" xr:uid="{00000000-0005-0000-0000-00000F790000}"/>
    <cellStyle name="Normal 30 3 2 4 2 3 3" xfId="10870" xr:uid="{00000000-0005-0000-0000-0000792A0000}"/>
    <cellStyle name="Normal 30 3 2 4 2 3 3 3" xfId="25971" xr:uid="{00000000-0005-0000-0000-000076650000}"/>
    <cellStyle name="Normal 30 3 2 4 2 3 5" xfId="20958" xr:uid="{00000000-0005-0000-0000-0000E1510000}"/>
    <cellStyle name="Normal 30 3 2 4 2 4" xfId="12548" xr:uid="{00000000-0005-0000-0000-000007310000}"/>
    <cellStyle name="Normal 30 3 2 4 2 4 3" xfId="27646" xr:uid="{00000000-0005-0000-0000-0000016C0000}"/>
    <cellStyle name="Normal 30 3 2 4 2 5" xfId="7527" xr:uid="{00000000-0005-0000-0000-00006A1D0000}"/>
    <cellStyle name="Normal 30 3 2 4 2 5 3" xfId="22629" xr:uid="{00000000-0005-0000-0000-000068580000}"/>
    <cellStyle name="Normal 30 3 2 4 2 7" xfId="17616" xr:uid="{00000000-0005-0000-0000-0000D3440000}"/>
    <cellStyle name="Normal 30 3 2 4 3" xfId="3309" xr:uid="{00000000-0005-0000-0000-0000F00C0000}"/>
    <cellStyle name="Normal 30 3 2 4 3 2" xfId="13383" xr:uid="{00000000-0005-0000-0000-00004A340000}"/>
    <cellStyle name="Normal 30 3 2 4 3 2 3" xfId="28481" xr:uid="{00000000-0005-0000-0000-0000446F0000}"/>
    <cellStyle name="Normal 30 3 2 4 3 3" xfId="8363" xr:uid="{00000000-0005-0000-0000-0000AE200000}"/>
    <cellStyle name="Normal 30 3 2 4 3 3 3" xfId="23464" xr:uid="{00000000-0005-0000-0000-0000AB5B0000}"/>
    <cellStyle name="Normal 30 3 2 4 3 5" xfId="18451" xr:uid="{00000000-0005-0000-0000-000016480000}"/>
    <cellStyle name="Normal 30 3 2 4 4" xfId="5002" xr:uid="{00000000-0005-0000-0000-00008D130000}"/>
    <cellStyle name="Normal 30 3 2 4 4 2" xfId="15054" xr:uid="{00000000-0005-0000-0000-0000D13A0000}"/>
    <cellStyle name="Normal 30 3 2 4 4 2 3" xfId="30152" xr:uid="{00000000-0005-0000-0000-0000CB750000}"/>
    <cellStyle name="Normal 30 3 2 4 4 3" xfId="10034" xr:uid="{00000000-0005-0000-0000-000035270000}"/>
    <cellStyle name="Normal 30 3 2 4 4 3 3" xfId="25135" xr:uid="{00000000-0005-0000-0000-000032620000}"/>
    <cellStyle name="Normal 30 3 2 4 4 5" xfId="20122" xr:uid="{00000000-0005-0000-0000-00009D4E0000}"/>
    <cellStyle name="Normal 30 3 2 4 5" xfId="11712" xr:uid="{00000000-0005-0000-0000-0000C32D0000}"/>
    <cellStyle name="Normal 30 3 2 4 5 3" xfId="26810" xr:uid="{00000000-0005-0000-0000-0000BD680000}"/>
    <cellStyle name="Normal 30 3 2 4 6" xfId="6691" xr:uid="{00000000-0005-0000-0000-0000261A0000}"/>
    <cellStyle name="Normal 30 3 2 4 6 3" xfId="21793" xr:uid="{00000000-0005-0000-0000-000024550000}"/>
    <cellStyle name="Normal 30 3 2 4 8" xfId="16780" xr:uid="{00000000-0005-0000-0000-00008F410000}"/>
    <cellStyle name="Normal 30 3 2 5" xfId="2038" xr:uid="{00000000-0005-0000-0000-0000F9070000}"/>
    <cellStyle name="Normal 30 3 2 5 2" xfId="3728" xr:uid="{00000000-0005-0000-0000-0000930E0000}"/>
    <cellStyle name="Normal 30 3 2 5 2 2" xfId="13801" xr:uid="{00000000-0005-0000-0000-0000EC350000}"/>
    <cellStyle name="Normal 30 3 2 5 2 2 3" xfId="28899" xr:uid="{00000000-0005-0000-0000-0000E6700000}"/>
    <cellStyle name="Normal 30 3 2 5 2 3" xfId="8781" xr:uid="{00000000-0005-0000-0000-000050220000}"/>
    <cellStyle name="Normal 30 3 2 5 2 3 3" xfId="23882" xr:uid="{00000000-0005-0000-0000-00004D5D0000}"/>
    <cellStyle name="Normal 30 3 2 5 2 5" xfId="18869" xr:uid="{00000000-0005-0000-0000-0000B8490000}"/>
    <cellStyle name="Normal 30 3 2 5 3" xfId="5420" xr:uid="{00000000-0005-0000-0000-00002F150000}"/>
    <cellStyle name="Normal 30 3 2 5 3 2" xfId="15472" xr:uid="{00000000-0005-0000-0000-0000733C0000}"/>
    <cellStyle name="Normal 30 3 2 5 3 2 3" xfId="30570" xr:uid="{00000000-0005-0000-0000-00006D770000}"/>
    <cellStyle name="Normal 30 3 2 5 3 3" xfId="10452" xr:uid="{00000000-0005-0000-0000-0000D7280000}"/>
    <cellStyle name="Normal 30 3 2 5 3 3 3" xfId="25553" xr:uid="{00000000-0005-0000-0000-0000D4630000}"/>
    <cellStyle name="Normal 30 3 2 5 3 5" xfId="20540" xr:uid="{00000000-0005-0000-0000-00003F500000}"/>
    <cellStyle name="Normal 30 3 2 5 4" xfId="12130" xr:uid="{00000000-0005-0000-0000-0000652F0000}"/>
    <cellStyle name="Normal 30 3 2 5 4 3" xfId="27228" xr:uid="{00000000-0005-0000-0000-00005F6A0000}"/>
    <cellStyle name="Normal 30 3 2 5 5" xfId="7109" xr:uid="{00000000-0005-0000-0000-0000C81B0000}"/>
    <cellStyle name="Normal 30 3 2 5 5 3" xfId="22211" xr:uid="{00000000-0005-0000-0000-0000C6560000}"/>
    <cellStyle name="Normal 30 3 2 5 7" xfId="17198" xr:uid="{00000000-0005-0000-0000-000031430000}"/>
    <cellStyle name="Normal 30 3 2 6" xfId="2891" xr:uid="{00000000-0005-0000-0000-00004E0B0000}"/>
    <cellStyle name="Normal 30 3 2 6 2" xfId="12965" xr:uid="{00000000-0005-0000-0000-0000A8320000}"/>
    <cellStyle name="Normal 30 3 2 6 2 3" xfId="28063" xr:uid="{00000000-0005-0000-0000-0000A26D0000}"/>
    <cellStyle name="Normal 30 3 2 6 3" xfId="7945" xr:uid="{00000000-0005-0000-0000-00000C1F0000}"/>
    <cellStyle name="Normal 30 3 2 6 3 3" xfId="23046" xr:uid="{00000000-0005-0000-0000-0000095A0000}"/>
    <cellStyle name="Normal 30 3 2 6 5" xfId="18033" xr:uid="{00000000-0005-0000-0000-000074460000}"/>
    <cellStyle name="Normal 30 3 2 7" xfId="4584" xr:uid="{00000000-0005-0000-0000-0000EB110000}"/>
    <cellStyle name="Normal 30 3 2 7 2" xfId="14636" xr:uid="{00000000-0005-0000-0000-00002F390000}"/>
    <cellStyle name="Normal 30 3 2 7 2 3" xfId="29734" xr:uid="{00000000-0005-0000-0000-000029740000}"/>
    <cellStyle name="Normal 30 3 2 7 3" xfId="9616" xr:uid="{00000000-0005-0000-0000-000093250000}"/>
    <cellStyle name="Normal 30 3 2 7 3 3" xfId="24717" xr:uid="{00000000-0005-0000-0000-000090600000}"/>
    <cellStyle name="Normal 30 3 2 7 5" xfId="19704" xr:uid="{00000000-0005-0000-0000-0000FB4C0000}"/>
    <cellStyle name="Normal 30 3 2 8" xfId="11294" xr:uid="{00000000-0005-0000-0000-0000212C0000}"/>
    <cellStyle name="Normal 30 3 2 8 3" xfId="26392" xr:uid="{00000000-0005-0000-0000-00001B670000}"/>
    <cellStyle name="Normal 30 3 2 9" xfId="6273" xr:uid="{00000000-0005-0000-0000-000084180000}"/>
    <cellStyle name="Normal 30 3 2 9 3" xfId="21375" xr:uid="{00000000-0005-0000-0000-000082530000}"/>
    <cellStyle name="Normal 30 3 3" xfId="1237" xr:uid="{00000000-0005-0000-0000-0000D8040000}"/>
    <cellStyle name="Normal 30 3 3 10" xfId="16414" xr:uid="{00000000-0005-0000-0000-000021400000}"/>
    <cellStyle name="Normal 30 3 3 2" xfId="1456" xr:uid="{00000000-0005-0000-0000-0000B3050000}"/>
    <cellStyle name="Normal 30 3 3 2 2" xfId="1877" xr:uid="{00000000-0005-0000-0000-000058070000}"/>
    <cellStyle name="Normal 30 3 3 2 2 2" xfId="2716" xr:uid="{00000000-0005-0000-0000-00009F0A0000}"/>
    <cellStyle name="Normal 30 3 3 2 2 2 2" xfId="4406" xr:uid="{00000000-0005-0000-0000-000039110000}"/>
    <cellStyle name="Normal 30 3 3 2 2 2 2 2" xfId="14479" xr:uid="{00000000-0005-0000-0000-000092380000}"/>
    <cellStyle name="Normal 30 3 3 2 2 2 2 2 3" xfId="29577" xr:uid="{00000000-0005-0000-0000-00008C730000}"/>
    <cellStyle name="Normal 30 3 3 2 2 2 2 3" xfId="9459" xr:uid="{00000000-0005-0000-0000-0000F6240000}"/>
    <cellStyle name="Normal 30 3 3 2 2 2 2 3 3" xfId="24560" xr:uid="{00000000-0005-0000-0000-0000F35F0000}"/>
    <cellStyle name="Normal 30 3 3 2 2 2 2 5" xfId="19547" xr:uid="{00000000-0005-0000-0000-00005E4C0000}"/>
    <cellStyle name="Normal 30 3 3 2 2 2 3" xfId="6098" xr:uid="{00000000-0005-0000-0000-0000D5170000}"/>
    <cellStyle name="Normal 30 3 3 2 2 2 3 2" xfId="16150" xr:uid="{00000000-0005-0000-0000-0000193F0000}"/>
    <cellStyle name="Normal 30 3 3 2 2 2 3 2 3" xfId="31248" xr:uid="{00000000-0005-0000-0000-0000137A0000}"/>
    <cellStyle name="Normal 30 3 3 2 2 2 3 3" xfId="11130" xr:uid="{00000000-0005-0000-0000-00007D2B0000}"/>
    <cellStyle name="Normal 30 3 3 2 2 2 3 3 3" xfId="26231" xr:uid="{00000000-0005-0000-0000-00007A660000}"/>
    <cellStyle name="Normal 30 3 3 2 2 2 3 5" xfId="21218" xr:uid="{00000000-0005-0000-0000-0000E5520000}"/>
    <cellStyle name="Normal 30 3 3 2 2 2 4" xfId="12808" xr:uid="{00000000-0005-0000-0000-00000B320000}"/>
    <cellStyle name="Normal 30 3 3 2 2 2 4 3" xfId="27906" xr:uid="{00000000-0005-0000-0000-0000056D0000}"/>
    <cellStyle name="Normal 30 3 3 2 2 2 5" xfId="7787" xr:uid="{00000000-0005-0000-0000-00006E1E0000}"/>
    <cellStyle name="Normal 30 3 3 2 2 2 5 3" xfId="22889" xr:uid="{00000000-0005-0000-0000-00006C590000}"/>
    <cellStyle name="Normal 30 3 3 2 2 2 7" xfId="17876" xr:uid="{00000000-0005-0000-0000-0000D7450000}"/>
    <cellStyle name="Normal 30 3 3 2 2 3" xfId="3569" xr:uid="{00000000-0005-0000-0000-0000F40D0000}"/>
    <cellStyle name="Normal 30 3 3 2 2 3 2" xfId="13643" xr:uid="{00000000-0005-0000-0000-00004E350000}"/>
    <cellStyle name="Normal 30 3 3 2 2 3 2 3" xfId="28741" xr:uid="{00000000-0005-0000-0000-000048700000}"/>
    <cellStyle name="Normal 30 3 3 2 2 3 3" xfId="8623" xr:uid="{00000000-0005-0000-0000-0000B2210000}"/>
    <cellStyle name="Normal 30 3 3 2 2 3 3 3" xfId="23724" xr:uid="{00000000-0005-0000-0000-0000AF5C0000}"/>
    <cellStyle name="Normal 30 3 3 2 2 3 5" xfId="18711" xr:uid="{00000000-0005-0000-0000-00001A490000}"/>
    <cellStyle name="Normal 30 3 3 2 2 4" xfId="5262" xr:uid="{00000000-0005-0000-0000-000091140000}"/>
    <cellStyle name="Normal 30 3 3 2 2 4 2" xfId="15314" xr:uid="{00000000-0005-0000-0000-0000D53B0000}"/>
    <cellStyle name="Normal 30 3 3 2 2 4 2 3" xfId="30412" xr:uid="{00000000-0005-0000-0000-0000CF760000}"/>
    <cellStyle name="Normal 30 3 3 2 2 4 3" xfId="10294" xr:uid="{00000000-0005-0000-0000-000039280000}"/>
    <cellStyle name="Normal 30 3 3 2 2 4 3 3" xfId="25395" xr:uid="{00000000-0005-0000-0000-000036630000}"/>
    <cellStyle name="Normal 30 3 3 2 2 4 5" xfId="20382" xr:uid="{00000000-0005-0000-0000-0000A14F0000}"/>
    <cellStyle name="Normal 30 3 3 2 2 5" xfId="11972" xr:uid="{00000000-0005-0000-0000-0000C72E0000}"/>
    <cellStyle name="Normal 30 3 3 2 2 5 3" xfId="27070" xr:uid="{00000000-0005-0000-0000-0000C1690000}"/>
    <cellStyle name="Normal 30 3 3 2 2 6" xfId="6951" xr:uid="{00000000-0005-0000-0000-00002A1B0000}"/>
    <cellStyle name="Normal 30 3 3 2 2 6 3" xfId="22053" xr:uid="{00000000-0005-0000-0000-000028560000}"/>
    <cellStyle name="Normal 30 3 3 2 2 8" xfId="17040" xr:uid="{00000000-0005-0000-0000-000093420000}"/>
    <cellStyle name="Normal 30 3 3 2 3" xfId="2298" xr:uid="{00000000-0005-0000-0000-0000FD080000}"/>
    <cellStyle name="Normal 30 3 3 2 3 2" xfId="3988" xr:uid="{00000000-0005-0000-0000-0000970F0000}"/>
    <cellStyle name="Normal 30 3 3 2 3 2 2" xfId="14061" xr:uid="{00000000-0005-0000-0000-0000F0360000}"/>
    <cellStyle name="Normal 30 3 3 2 3 2 2 3" xfId="29159" xr:uid="{00000000-0005-0000-0000-0000EA710000}"/>
    <cellStyle name="Normal 30 3 3 2 3 2 3" xfId="9041" xr:uid="{00000000-0005-0000-0000-000054230000}"/>
    <cellStyle name="Normal 30 3 3 2 3 2 3 3" xfId="24142" xr:uid="{00000000-0005-0000-0000-0000515E0000}"/>
    <cellStyle name="Normal 30 3 3 2 3 2 5" xfId="19129" xr:uid="{00000000-0005-0000-0000-0000BC4A0000}"/>
    <cellStyle name="Normal 30 3 3 2 3 3" xfId="5680" xr:uid="{00000000-0005-0000-0000-000033160000}"/>
    <cellStyle name="Normal 30 3 3 2 3 3 2" xfId="15732" xr:uid="{00000000-0005-0000-0000-0000773D0000}"/>
    <cellStyle name="Normal 30 3 3 2 3 3 2 3" xfId="30830" xr:uid="{00000000-0005-0000-0000-000071780000}"/>
    <cellStyle name="Normal 30 3 3 2 3 3 3" xfId="10712" xr:uid="{00000000-0005-0000-0000-0000DB290000}"/>
    <cellStyle name="Normal 30 3 3 2 3 3 3 3" xfId="25813" xr:uid="{00000000-0005-0000-0000-0000D8640000}"/>
    <cellStyle name="Normal 30 3 3 2 3 3 5" xfId="20800" xr:uid="{00000000-0005-0000-0000-000043510000}"/>
    <cellStyle name="Normal 30 3 3 2 3 4" xfId="12390" xr:uid="{00000000-0005-0000-0000-000069300000}"/>
    <cellStyle name="Normal 30 3 3 2 3 4 3" xfId="27488" xr:uid="{00000000-0005-0000-0000-0000636B0000}"/>
    <cellStyle name="Normal 30 3 3 2 3 5" xfId="7369" xr:uid="{00000000-0005-0000-0000-0000CC1C0000}"/>
    <cellStyle name="Normal 30 3 3 2 3 5 3" xfId="22471" xr:uid="{00000000-0005-0000-0000-0000CA570000}"/>
    <cellStyle name="Normal 30 3 3 2 3 7" xfId="17458" xr:uid="{00000000-0005-0000-0000-000035440000}"/>
    <cellStyle name="Normal 30 3 3 2 4" xfId="3151" xr:uid="{00000000-0005-0000-0000-0000520C0000}"/>
    <cellStyle name="Normal 30 3 3 2 4 2" xfId="13225" xr:uid="{00000000-0005-0000-0000-0000AC330000}"/>
    <cellStyle name="Normal 30 3 3 2 4 2 3" xfId="28323" xr:uid="{00000000-0005-0000-0000-0000A66E0000}"/>
    <cellStyle name="Normal 30 3 3 2 4 3" xfId="8205" xr:uid="{00000000-0005-0000-0000-000010200000}"/>
    <cellStyle name="Normal 30 3 3 2 4 3 3" xfId="23306" xr:uid="{00000000-0005-0000-0000-00000D5B0000}"/>
    <cellStyle name="Normal 30 3 3 2 4 5" xfId="18293" xr:uid="{00000000-0005-0000-0000-000078470000}"/>
    <cellStyle name="Normal 30 3 3 2 5" xfId="4844" xr:uid="{00000000-0005-0000-0000-0000EF120000}"/>
    <cellStyle name="Normal 30 3 3 2 5 2" xfId="14896" xr:uid="{00000000-0005-0000-0000-0000333A0000}"/>
    <cellStyle name="Normal 30 3 3 2 5 2 3" xfId="29994" xr:uid="{00000000-0005-0000-0000-00002D750000}"/>
    <cellStyle name="Normal 30 3 3 2 5 3" xfId="9876" xr:uid="{00000000-0005-0000-0000-000097260000}"/>
    <cellStyle name="Normal 30 3 3 2 5 3 3" xfId="24977" xr:uid="{00000000-0005-0000-0000-000094610000}"/>
    <cellStyle name="Normal 30 3 3 2 5 5" xfId="19964" xr:uid="{00000000-0005-0000-0000-0000FF4D0000}"/>
    <cellStyle name="Normal 30 3 3 2 6" xfId="11554" xr:uid="{00000000-0005-0000-0000-0000252D0000}"/>
    <cellStyle name="Normal 30 3 3 2 6 3" xfId="26652" xr:uid="{00000000-0005-0000-0000-00001F680000}"/>
    <cellStyle name="Normal 30 3 3 2 7" xfId="6533" xr:uid="{00000000-0005-0000-0000-000088190000}"/>
    <cellStyle name="Normal 30 3 3 2 7 3" xfId="21635" xr:uid="{00000000-0005-0000-0000-000086540000}"/>
    <cellStyle name="Normal 30 3 3 2 9" xfId="16622" xr:uid="{00000000-0005-0000-0000-0000F1400000}"/>
    <cellStyle name="Normal 30 3 3 3" xfId="1669" xr:uid="{00000000-0005-0000-0000-000088060000}"/>
    <cellStyle name="Normal 30 3 3 3 2" xfId="2508" xr:uid="{00000000-0005-0000-0000-0000CF090000}"/>
    <cellStyle name="Normal 30 3 3 3 2 2" xfId="4198" xr:uid="{00000000-0005-0000-0000-000069100000}"/>
    <cellStyle name="Normal 30 3 3 3 2 2 2" xfId="14271" xr:uid="{00000000-0005-0000-0000-0000C2370000}"/>
    <cellStyle name="Normal 30 3 3 3 2 2 2 3" xfId="29369" xr:uid="{00000000-0005-0000-0000-0000BC720000}"/>
    <cellStyle name="Normal 30 3 3 3 2 2 3" xfId="9251" xr:uid="{00000000-0005-0000-0000-000026240000}"/>
    <cellStyle name="Normal 30 3 3 3 2 2 3 3" xfId="24352" xr:uid="{00000000-0005-0000-0000-0000235F0000}"/>
    <cellStyle name="Normal 30 3 3 3 2 2 5" xfId="19339" xr:uid="{00000000-0005-0000-0000-00008E4B0000}"/>
    <cellStyle name="Normal 30 3 3 3 2 3" xfId="5890" xr:uid="{00000000-0005-0000-0000-000005170000}"/>
    <cellStyle name="Normal 30 3 3 3 2 3 2" xfId="15942" xr:uid="{00000000-0005-0000-0000-0000493E0000}"/>
    <cellStyle name="Normal 30 3 3 3 2 3 2 3" xfId="31040" xr:uid="{00000000-0005-0000-0000-000043790000}"/>
    <cellStyle name="Normal 30 3 3 3 2 3 3" xfId="10922" xr:uid="{00000000-0005-0000-0000-0000AD2A0000}"/>
    <cellStyle name="Normal 30 3 3 3 2 3 3 3" xfId="26023" xr:uid="{00000000-0005-0000-0000-0000AA650000}"/>
    <cellStyle name="Normal 30 3 3 3 2 3 5" xfId="21010" xr:uid="{00000000-0005-0000-0000-000015520000}"/>
    <cellStyle name="Normal 30 3 3 3 2 4" xfId="12600" xr:uid="{00000000-0005-0000-0000-00003B310000}"/>
    <cellStyle name="Normal 30 3 3 3 2 4 3" xfId="27698" xr:uid="{00000000-0005-0000-0000-0000356C0000}"/>
    <cellStyle name="Normal 30 3 3 3 2 5" xfId="7579" xr:uid="{00000000-0005-0000-0000-00009E1D0000}"/>
    <cellStyle name="Normal 30 3 3 3 2 5 3" xfId="22681" xr:uid="{00000000-0005-0000-0000-00009C580000}"/>
    <cellStyle name="Normal 30 3 3 3 2 7" xfId="17668" xr:uid="{00000000-0005-0000-0000-000007450000}"/>
    <cellStyle name="Normal 30 3 3 3 3" xfId="3361" xr:uid="{00000000-0005-0000-0000-0000240D0000}"/>
    <cellStyle name="Normal 30 3 3 3 3 2" xfId="13435" xr:uid="{00000000-0005-0000-0000-00007E340000}"/>
    <cellStyle name="Normal 30 3 3 3 3 2 3" xfId="28533" xr:uid="{00000000-0005-0000-0000-0000786F0000}"/>
    <cellStyle name="Normal 30 3 3 3 3 3" xfId="8415" xr:uid="{00000000-0005-0000-0000-0000E2200000}"/>
    <cellStyle name="Normal 30 3 3 3 3 3 3" xfId="23516" xr:uid="{00000000-0005-0000-0000-0000DF5B0000}"/>
    <cellStyle name="Normal 30 3 3 3 3 5" xfId="18503" xr:uid="{00000000-0005-0000-0000-00004A480000}"/>
    <cellStyle name="Normal 30 3 3 3 4" xfId="5054" xr:uid="{00000000-0005-0000-0000-0000C1130000}"/>
    <cellStyle name="Normal 30 3 3 3 4 2" xfId="15106" xr:uid="{00000000-0005-0000-0000-0000053B0000}"/>
    <cellStyle name="Normal 30 3 3 3 4 2 3" xfId="30204" xr:uid="{00000000-0005-0000-0000-0000FF750000}"/>
    <cellStyle name="Normal 30 3 3 3 4 3" xfId="10086" xr:uid="{00000000-0005-0000-0000-000069270000}"/>
    <cellStyle name="Normal 30 3 3 3 4 3 3" xfId="25187" xr:uid="{00000000-0005-0000-0000-000066620000}"/>
    <cellStyle name="Normal 30 3 3 3 4 5" xfId="20174" xr:uid="{00000000-0005-0000-0000-0000D14E0000}"/>
    <cellStyle name="Normal 30 3 3 3 5" xfId="11764" xr:uid="{00000000-0005-0000-0000-0000F72D0000}"/>
    <cellStyle name="Normal 30 3 3 3 5 3" xfId="26862" xr:uid="{00000000-0005-0000-0000-0000F1680000}"/>
    <cellStyle name="Normal 30 3 3 3 6" xfId="6743" xr:uid="{00000000-0005-0000-0000-00005A1A0000}"/>
    <cellStyle name="Normal 30 3 3 3 6 3" xfId="21845" xr:uid="{00000000-0005-0000-0000-000058550000}"/>
    <cellStyle name="Normal 30 3 3 3 8" xfId="16832" xr:uid="{00000000-0005-0000-0000-0000C3410000}"/>
    <cellStyle name="Normal 30 3 3 4" xfId="2090" xr:uid="{00000000-0005-0000-0000-00002D080000}"/>
    <cellStyle name="Normal 30 3 3 4 2" xfId="3780" xr:uid="{00000000-0005-0000-0000-0000C70E0000}"/>
    <cellStyle name="Normal 30 3 3 4 2 2" xfId="13853" xr:uid="{00000000-0005-0000-0000-000020360000}"/>
    <cellStyle name="Normal 30 3 3 4 2 2 3" xfId="28951" xr:uid="{00000000-0005-0000-0000-00001A710000}"/>
    <cellStyle name="Normal 30 3 3 4 2 3" xfId="8833" xr:uid="{00000000-0005-0000-0000-000084220000}"/>
    <cellStyle name="Normal 30 3 3 4 2 3 3" xfId="23934" xr:uid="{00000000-0005-0000-0000-0000815D0000}"/>
    <cellStyle name="Normal 30 3 3 4 2 5" xfId="18921" xr:uid="{00000000-0005-0000-0000-0000EC490000}"/>
    <cellStyle name="Normal 30 3 3 4 3" xfId="5472" xr:uid="{00000000-0005-0000-0000-000063150000}"/>
    <cellStyle name="Normal 30 3 3 4 3 2" xfId="15524" xr:uid="{00000000-0005-0000-0000-0000A73C0000}"/>
    <cellStyle name="Normal 30 3 3 4 3 2 3" xfId="30622" xr:uid="{00000000-0005-0000-0000-0000A1770000}"/>
    <cellStyle name="Normal 30 3 3 4 3 3" xfId="10504" xr:uid="{00000000-0005-0000-0000-00000B290000}"/>
    <cellStyle name="Normal 30 3 3 4 3 3 3" xfId="25605" xr:uid="{00000000-0005-0000-0000-000008640000}"/>
    <cellStyle name="Normal 30 3 3 4 3 5" xfId="20592" xr:uid="{00000000-0005-0000-0000-000073500000}"/>
    <cellStyle name="Normal 30 3 3 4 4" xfId="12182" xr:uid="{00000000-0005-0000-0000-0000992F0000}"/>
    <cellStyle name="Normal 30 3 3 4 4 3" xfId="27280" xr:uid="{00000000-0005-0000-0000-0000936A0000}"/>
    <cellStyle name="Normal 30 3 3 4 5" xfId="7161" xr:uid="{00000000-0005-0000-0000-0000FC1B0000}"/>
    <cellStyle name="Normal 30 3 3 4 5 3" xfId="22263" xr:uid="{00000000-0005-0000-0000-0000FA560000}"/>
    <cellStyle name="Normal 30 3 3 4 7" xfId="17250" xr:uid="{00000000-0005-0000-0000-000065430000}"/>
    <cellStyle name="Normal 30 3 3 5" xfId="2943" xr:uid="{00000000-0005-0000-0000-0000820B0000}"/>
    <cellStyle name="Normal 30 3 3 5 2" xfId="13017" xr:uid="{00000000-0005-0000-0000-0000DC320000}"/>
    <cellStyle name="Normal 30 3 3 5 2 3" xfId="28115" xr:uid="{00000000-0005-0000-0000-0000D66D0000}"/>
    <cellStyle name="Normal 30 3 3 5 3" xfId="7997" xr:uid="{00000000-0005-0000-0000-0000401F0000}"/>
    <cellStyle name="Normal 30 3 3 5 3 3" xfId="23098" xr:uid="{00000000-0005-0000-0000-00003D5A0000}"/>
    <cellStyle name="Normal 30 3 3 5 5" xfId="18085" xr:uid="{00000000-0005-0000-0000-0000A8460000}"/>
    <cellStyle name="Normal 30 3 3 6" xfId="4636" xr:uid="{00000000-0005-0000-0000-00001F120000}"/>
    <cellStyle name="Normal 30 3 3 6 2" xfId="14688" xr:uid="{00000000-0005-0000-0000-000063390000}"/>
    <cellStyle name="Normal 30 3 3 6 2 3" xfId="29786" xr:uid="{00000000-0005-0000-0000-00005D740000}"/>
    <cellStyle name="Normal 30 3 3 6 3" xfId="9668" xr:uid="{00000000-0005-0000-0000-0000C7250000}"/>
    <cellStyle name="Normal 30 3 3 6 3 3" xfId="24769" xr:uid="{00000000-0005-0000-0000-0000C4600000}"/>
    <cellStyle name="Normal 30 3 3 6 5" xfId="19756" xr:uid="{00000000-0005-0000-0000-00002F4D0000}"/>
    <cellStyle name="Normal 30 3 3 7" xfId="11346" xr:uid="{00000000-0005-0000-0000-0000552C0000}"/>
    <cellStyle name="Normal 30 3 3 7 3" xfId="26444" xr:uid="{00000000-0005-0000-0000-00004F670000}"/>
    <cellStyle name="Normal 30 3 3 8" xfId="6325" xr:uid="{00000000-0005-0000-0000-0000B8180000}"/>
    <cellStyle name="Normal 30 3 3 8 3" xfId="21427" xr:uid="{00000000-0005-0000-0000-0000B6530000}"/>
    <cellStyle name="Normal 30 3 4" xfId="1350" xr:uid="{00000000-0005-0000-0000-000049050000}"/>
    <cellStyle name="Normal 30 3 4 2" xfId="1773" xr:uid="{00000000-0005-0000-0000-0000F0060000}"/>
    <cellStyle name="Normal 30 3 4 2 2" xfId="2612" xr:uid="{00000000-0005-0000-0000-0000370A0000}"/>
    <cellStyle name="Normal 30 3 4 2 2 2" xfId="4302" xr:uid="{00000000-0005-0000-0000-0000D1100000}"/>
    <cellStyle name="Normal 30 3 4 2 2 2 2" xfId="14375" xr:uid="{00000000-0005-0000-0000-00002A380000}"/>
    <cellStyle name="Normal 30 3 4 2 2 2 2 3" xfId="29473" xr:uid="{00000000-0005-0000-0000-000024730000}"/>
    <cellStyle name="Normal 30 3 4 2 2 2 3" xfId="9355" xr:uid="{00000000-0005-0000-0000-00008E240000}"/>
    <cellStyle name="Normal 30 3 4 2 2 2 3 3" xfId="24456" xr:uid="{00000000-0005-0000-0000-00008B5F0000}"/>
    <cellStyle name="Normal 30 3 4 2 2 2 5" xfId="19443" xr:uid="{00000000-0005-0000-0000-0000F64B0000}"/>
    <cellStyle name="Normal 30 3 4 2 2 3" xfId="5994" xr:uid="{00000000-0005-0000-0000-00006D170000}"/>
    <cellStyle name="Normal 30 3 4 2 2 3 2" xfId="16046" xr:uid="{00000000-0005-0000-0000-0000B13E0000}"/>
    <cellStyle name="Normal 30 3 4 2 2 3 2 3" xfId="31144" xr:uid="{00000000-0005-0000-0000-0000AB790000}"/>
    <cellStyle name="Normal 30 3 4 2 2 3 3" xfId="11026" xr:uid="{00000000-0005-0000-0000-0000152B0000}"/>
    <cellStyle name="Normal 30 3 4 2 2 3 3 3" xfId="26127" xr:uid="{00000000-0005-0000-0000-000012660000}"/>
    <cellStyle name="Normal 30 3 4 2 2 3 5" xfId="21114" xr:uid="{00000000-0005-0000-0000-00007D520000}"/>
    <cellStyle name="Normal 30 3 4 2 2 4" xfId="12704" xr:uid="{00000000-0005-0000-0000-0000A3310000}"/>
    <cellStyle name="Normal 30 3 4 2 2 4 3" xfId="27802" xr:uid="{00000000-0005-0000-0000-00009D6C0000}"/>
    <cellStyle name="Normal 30 3 4 2 2 5" xfId="7683" xr:uid="{00000000-0005-0000-0000-0000061E0000}"/>
    <cellStyle name="Normal 30 3 4 2 2 5 3" xfId="22785" xr:uid="{00000000-0005-0000-0000-000004590000}"/>
    <cellStyle name="Normal 30 3 4 2 2 7" xfId="17772" xr:uid="{00000000-0005-0000-0000-00006F450000}"/>
    <cellStyle name="Normal 30 3 4 2 3" xfId="3465" xr:uid="{00000000-0005-0000-0000-00008C0D0000}"/>
    <cellStyle name="Normal 30 3 4 2 3 2" xfId="13539" xr:uid="{00000000-0005-0000-0000-0000E6340000}"/>
    <cellStyle name="Normal 30 3 4 2 3 2 3" xfId="28637" xr:uid="{00000000-0005-0000-0000-0000E06F0000}"/>
    <cellStyle name="Normal 30 3 4 2 3 3" xfId="8519" xr:uid="{00000000-0005-0000-0000-00004A210000}"/>
    <cellStyle name="Normal 30 3 4 2 3 3 3" xfId="23620" xr:uid="{00000000-0005-0000-0000-0000475C0000}"/>
    <cellStyle name="Normal 30 3 4 2 3 5" xfId="18607" xr:uid="{00000000-0005-0000-0000-0000B2480000}"/>
    <cellStyle name="Normal 30 3 4 2 4" xfId="5158" xr:uid="{00000000-0005-0000-0000-000029140000}"/>
    <cellStyle name="Normal 30 3 4 2 4 2" xfId="15210" xr:uid="{00000000-0005-0000-0000-00006D3B0000}"/>
    <cellStyle name="Normal 30 3 4 2 4 2 3" xfId="30308" xr:uid="{00000000-0005-0000-0000-000067760000}"/>
    <cellStyle name="Normal 30 3 4 2 4 3" xfId="10190" xr:uid="{00000000-0005-0000-0000-0000D1270000}"/>
    <cellStyle name="Normal 30 3 4 2 4 3 3" xfId="25291" xr:uid="{00000000-0005-0000-0000-0000CE620000}"/>
    <cellStyle name="Normal 30 3 4 2 4 5" xfId="20278" xr:uid="{00000000-0005-0000-0000-0000394F0000}"/>
    <cellStyle name="Normal 30 3 4 2 5" xfId="11868" xr:uid="{00000000-0005-0000-0000-00005F2E0000}"/>
    <cellStyle name="Normal 30 3 4 2 5 3" xfId="26966" xr:uid="{00000000-0005-0000-0000-000059690000}"/>
    <cellStyle name="Normal 30 3 4 2 6" xfId="6847" xr:uid="{00000000-0005-0000-0000-0000C21A0000}"/>
    <cellStyle name="Normal 30 3 4 2 6 3" xfId="21949" xr:uid="{00000000-0005-0000-0000-0000C0550000}"/>
    <cellStyle name="Normal 30 3 4 2 8" xfId="16936" xr:uid="{00000000-0005-0000-0000-00002B420000}"/>
    <cellStyle name="Normal 30 3 4 3" xfId="2194" xr:uid="{00000000-0005-0000-0000-000095080000}"/>
    <cellStyle name="Normal 30 3 4 3 2" xfId="3884" xr:uid="{00000000-0005-0000-0000-00002F0F0000}"/>
    <cellStyle name="Normal 30 3 4 3 2 2" xfId="13957" xr:uid="{00000000-0005-0000-0000-000088360000}"/>
    <cellStyle name="Normal 30 3 4 3 2 2 3" xfId="29055" xr:uid="{00000000-0005-0000-0000-000082710000}"/>
    <cellStyle name="Normal 30 3 4 3 2 3" xfId="8937" xr:uid="{00000000-0005-0000-0000-0000EC220000}"/>
    <cellStyle name="Normal 30 3 4 3 2 3 3" xfId="24038" xr:uid="{00000000-0005-0000-0000-0000E95D0000}"/>
    <cellStyle name="Normal 30 3 4 3 2 5" xfId="19025" xr:uid="{00000000-0005-0000-0000-0000544A0000}"/>
    <cellStyle name="Normal 30 3 4 3 3" xfId="5576" xr:uid="{00000000-0005-0000-0000-0000CB150000}"/>
    <cellStyle name="Normal 30 3 4 3 3 2" xfId="15628" xr:uid="{00000000-0005-0000-0000-00000F3D0000}"/>
    <cellStyle name="Normal 30 3 4 3 3 2 3" xfId="30726" xr:uid="{00000000-0005-0000-0000-000009780000}"/>
    <cellStyle name="Normal 30 3 4 3 3 3" xfId="10608" xr:uid="{00000000-0005-0000-0000-000073290000}"/>
    <cellStyle name="Normal 30 3 4 3 3 3 3" xfId="25709" xr:uid="{00000000-0005-0000-0000-000070640000}"/>
    <cellStyle name="Normal 30 3 4 3 3 5" xfId="20696" xr:uid="{00000000-0005-0000-0000-0000DB500000}"/>
    <cellStyle name="Normal 30 3 4 3 4" xfId="12286" xr:uid="{00000000-0005-0000-0000-000001300000}"/>
    <cellStyle name="Normal 30 3 4 3 4 3" xfId="27384" xr:uid="{00000000-0005-0000-0000-0000FB6A0000}"/>
    <cellStyle name="Normal 30 3 4 3 5" xfId="7265" xr:uid="{00000000-0005-0000-0000-0000641C0000}"/>
    <cellStyle name="Normal 30 3 4 3 5 3" xfId="22367" xr:uid="{00000000-0005-0000-0000-000062570000}"/>
    <cellStyle name="Normal 30 3 4 3 7" xfId="17354" xr:uid="{00000000-0005-0000-0000-0000CD430000}"/>
    <cellStyle name="Normal 30 3 4 4" xfId="3047" xr:uid="{00000000-0005-0000-0000-0000EA0B0000}"/>
    <cellStyle name="Normal 30 3 4 4 2" xfId="13121" xr:uid="{00000000-0005-0000-0000-000044330000}"/>
    <cellStyle name="Normal 30 3 4 4 2 3" xfId="28219" xr:uid="{00000000-0005-0000-0000-00003E6E0000}"/>
    <cellStyle name="Normal 30 3 4 4 3" xfId="8101" xr:uid="{00000000-0005-0000-0000-0000A81F0000}"/>
    <cellStyle name="Normal 30 3 4 4 3 3" xfId="23202" xr:uid="{00000000-0005-0000-0000-0000A55A0000}"/>
    <cellStyle name="Normal 30 3 4 4 5" xfId="18189" xr:uid="{00000000-0005-0000-0000-000010470000}"/>
    <cellStyle name="Normal 30 3 4 5" xfId="4740" xr:uid="{00000000-0005-0000-0000-000087120000}"/>
    <cellStyle name="Normal 30 3 4 5 2" xfId="14792" xr:uid="{00000000-0005-0000-0000-0000CB390000}"/>
    <cellStyle name="Normal 30 3 4 5 2 3" xfId="29890" xr:uid="{00000000-0005-0000-0000-0000C5740000}"/>
    <cellStyle name="Normal 30 3 4 5 3" xfId="9772" xr:uid="{00000000-0005-0000-0000-00002F260000}"/>
    <cellStyle name="Normal 30 3 4 5 3 3" xfId="24873" xr:uid="{00000000-0005-0000-0000-00002C610000}"/>
    <cellStyle name="Normal 30 3 4 5 5" xfId="19860" xr:uid="{00000000-0005-0000-0000-0000974D0000}"/>
    <cellStyle name="Normal 30 3 4 6" xfId="11450" xr:uid="{00000000-0005-0000-0000-0000BD2C0000}"/>
    <cellStyle name="Normal 30 3 4 6 3" xfId="26548" xr:uid="{00000000-0005-0000-0000-0000B7670000}"/>
    <cellStyle name="Normal 30 3 4 7" xfId="6429" xr:uid="{00000000-0005-0000-0000-000020190000}"/>
    <cellStyle name="Normal 30 3 4 7 3" xfId="21531" xr:uid="{00000000-0005-0000-0000-00001E540000}"/>
    <cellStyle name="Normal 30 3 4 9" xfId="16518" xr:uid="{00000000-0005-0000-0000-000089400000}"/>
    <cellStyle name="Normal 30 3 5" xfId="1563" xr:uid="{00000000-0005-0000-0000-00001E060000}"/>
    <cellStyle name="Normal 30 3 5 2" xfId="2404" xr:uid="{00000000-0005-0000-0000-000067090000}"/>
    <cellStyle name="Normal 30 3 5 2 2" xfId="4094" xr:uid="{00000000-0005-0000-0000-000001100000}"/>
    <cellStyle name="Normal 30 3 5 2 2 2" xfId="14167" xr:uid="{00000000-0005-0000-0000-00005A370000}"/>
    <cellStyle name="Normal 30 3 5 2 2 2 3" xfId="29265" xr:uid="{00000000-0005-0000-0000-000054720000}"/>
    <cellStyle name="Normal 30 3 5 2 2 3" xfId="9147" xr:uid="{00000000-0005-0000-0000-0000BE230000}"/>
    <cellStyle name="Normal 30 3 5 2 2 3 3" xfId="24248" xr:uid="{00000000-0005-0000-0000-0000BB5E0000}"/>
    <cellStyle name="Normal 30 3 5 2 2 5" xfId="19235" xr:uid="{00000000-0005-0000-0000-0000264B0000}"/>
    <cellStyle name="Normal 30 3 5 2 3" xfId="5786" xr:uid="{00000000-0005-0000-0000-00009D160000}"/>
    <cellStyle name="Normal 30 3 5 2 3 2" xfId="15838" xr:uid="{00000000-0005-0000-0000-0000E13D0000}"/>
    <cellStyle name="Normal 30 3 5 2 3 2 3" xfId="30936" xr:uid="{00000000-0005-0000-0000-0000DB780000}"/>
    <cellStyle name="Normal 30 3 5 2 3 3" xfId="10818" xr:uid="{00000000-0005-0000-0000-0000452A0000}"/>
    <cellStyle name="Normal 30 3 5 2 3 3 3" xfId="25919" xr:uid="{00000000-0005-0000-0000-000042650000}"/>
    <cellStyle name="Normal 30 3 5 2 3 5" xfId="20906" xr:uid="{00000000-0005-0000-0000-0000AD510000}"/>
    <cellStyle name="Normal 30 3 5 2 4" xfId="12496" xr:uid="{00000000-0005-0000-0000-0000D3300000}"/>
    <cellStyle name="Normal 30 3 5 2 4 3" xfId="27594" xr:uid="{00000000-0005-0000-0000-0000CD6B0000}"/>
    <cellStyle name="Normal 30 3 5 2 5" xfId="7475" xr:uid="{00000000-0005-0000-0000-0000361D0000}"/>
    <cellStyle name="Normal 30 3 5 2 5 3" xfId="22577" xr:uid="{00000000-0005-0000-0000-000034580000}"/>
    <cellStyle name="Normal 30 3 5 2 7" xfId="17564" xr:uid="{00000000-0005-0000-0000-00009F440000}"/>
    <cellStyle name="Normal 30 3 5 3" xfId="3257" xr:uid="{00000000-0005-0000-0000-0000BC0C0000}"/>
    <cellStyle name="Normal 30 3 5 3 2" xfId="13331" xr:uid="{00000000-0005-0000-0000-000016340000}"/>
    <cellStyle name="Normal 30 3 5 3 2 3" xfId="28429" xr:uid="{00000000-0005-0000-0000-0000106F0000}"/>
    <cellStyle name="Normal 30 3 5 3 3" xfId="8311" xr:uid="{00000000-0005-0000-0000-00007A200000}"/>
    <cellStyle name="Normal 30 3 5 3 3 3" xfId="23412" xr:uid="{00000000-0005-0000-0000-0000775B0000}"/>
    <cellStyle name="Normal 30 3 5 3 5" xfId="18399" xr:uid="{00000000-0005-0000-0000-0000E2470000}"/>
    <cellStyle name="Normal 30 3 5 4" xfId="4950" xr:uid="{00000000-0005-0000-0000-000059130000}"/>
    <cellStyle name="Normal 30 3 5 4 2" xfId="15002" xr:uid="{00000000-0005-0000-0000-00009D3A0000}"/>
    <cellStyle name="Normal 30 3 5 4 2 3" xfId="30100" xr:uid="{00000000-0005-0000-0000-000097750000}"/>
    <cellStyle name="Normal 30 3 5 4 3" xfId="9982" xr:uid="{00000000-0005-0000-0000-000001270000}"/>
    <cellStyle name="Normal 30 3 5 4 3 3" xfId="25083" xr:uid="{00000000-0005-0000-0000-0000FE610000}"/>
    <cellStyle name="Normal 30 3 5 4 5" xfId="20070" xr:uid="{00000000-0005-0000-0000-0000694E0000}"/>
    <cellStyle name="Normal 30 3 5 5" xfId="11660" xr:uid="{00000000-0005-0000-0000-00008F2D0000}"/>
    <cellStyle name="Normal 30 3 5 5 3" xfId="26758" xr:uid="{00000000-0005-0000-0000-000089680000}"/>
    <cellStyle name="Normal 30 3 5 6" xfId="6639" xr:uid="{00000000-0005-0000-0000-0000F2190000}"/>
    <cellStyle name="Normal 30 3 5 6 3" xfId="21741" xr:uid="{00000000-0005-0000-0000-0000F0540000}"/>
    <cellStyle name="Normal 30 3 5 8" xfId="16728" xr:uid="{00000000-0005-0000-0000-00005B410000}"/>
    <cellStyle name="Normal 30 3 6" xfId="1984" xr:uid="{00000000-0005-0000-0000-0000C3070000}"/>
    <cellStyle name="Normal 30 3 6 2" xfId="3676" xr:uid="{00000000-0005-0000-0000-00005F0E0000}"/>
    <cellStyle name="Normal 30 3 6 2 2" xfId="13749" xr:uid="{00000000-0005-0000-0000-0000B8350000}"/>
    <cellStyle name="Normal 30 3 6 2 2 3" xfId="28847" xr:uid="{00000000-0005-0000-0000-0000B2700000}"/>
    <cellStyle name="Normal 30 3 6 2 3" xfId="8729" xr:uid="{00000000-0005-0000-0000-00001C220000}"/>
    <cellStyle name="Normal 30 3 6 2 3 3" xfId="23830" xr:uid="{00000000-0005-0000-0000-0000195D0000}"/>
    <cellStyle name="Normal 30 3 6 2 5" xfId="18817" xr:uid="{00000000-0005-0000-0000-000084490000}"/>
    <cellStyle name="Normal 30 3 6 3" xfId="5368" xr:uid="{00000000-0005-0000-0000-0000FB140000}"/>
    <cellStyle name="Normal 30 3 6 3 2" xfId="15420" xr:uid="{00000000-0005-0000-0000-00003F3C0000}"/>
    <cellStyle name="Normal 30 3 6 3 2 3" xfId="30518" xr:uid="{00000000-0005-0000-0000-000039770000}"/>
    <cellStyle name="Normal 30 3 6 3 3" xfId="10400" xr:uid="{00000000-0005-0000-0000-0000A3280000}"/>
    <cellStyle name="Normal 30 3 6 3 3 3" xfId="25501" xr:uid="{00000000-0005-0000-0000-0000A0630000}"/>
    <cellStyle name="Normal 30 3 6 3 5" xfId="20488" xr:uid="{00000000-0005-0000-0000-00000B500000}"/>
    <cellStyle name="Normal 30 3 6 4" xfId="12078" xr:uid="{00000000-0005-0000-0000-0000312F0000}"/>
    <cellStyle name="Normal 30 3 6 4 3" xfId="27176" xr:uid="{00000000-0005-0000-0000-00002B6A0000}"/>
    <cellStyle name="Normal 30 3 6 5" xfId="7057" xr:uid="{00000000-0005-0000-0000-0000941B0000}"/>
    <cellStyle name="Normal 30 3 6 5 3" xfId="22159" xr:uid="{00000000-0005-0000-0000-000092560000}"/>
    <cellStyle name="Normal 30 3 6 7" xfId="17146" xr:uid="{00000000-0005-0000-0000-0000FD420000}"/>
    <cellStyle name="Normal 30 3 7" xfId="2835" xr:uid="{00000000-0005-0000-0000-0000160B0000}"/>
    <cellStyle name="Normal 30 3 7 2" xfId="12913" xr:uid="{00000000-0005-0000-0000-000074320000}"/>
    <cellStyle name="Normal 30 3 7 2 3" xfId="28011" xr:uid="{00000000-0005-0000-0000-00006E6D0000}"/>
    <cellStyle name="Normal 30 3 7 3" xfId="7893" xr:uid="{00000000-0005-0000-0000-0000D81E0000}"/>
    <cellStyle name="Normal 30 3 7 3 3" xfId="22994" xr:uid="{00000000-0005-0000-0000-0000D5590000}"/>
    <cellStyle name="Normal 30 3 7 5" xfId="17981" xr:uid="{00000000-0005-0000-0000-000040460000}"/>
    <cellStyle name="Normal 30 3 8" xfId="4529" xr:uid="{00000000-0005-0000-0000-0000B4110000}"/>
    <cellStyle name="Normal 30 3 8 2" xfId="14584" xr:uid="{00000000-0005-0000-0000-0000FB380000}"/>
    <cellStyle name="Normal 30 3 8 2 3" xfId="29682" xr:uid="{00000000-0005-0000-0000-0000F5730000}"/>
    <cellStyle name="Normal 30 3 8 3" xfId="9564" xr:uid="{00000000-0005-0000-0000-00005F250000}"/>
    <cellStyle name="Normal 30 3 8 3 3" xfId="24665" xr:uid="{00000000-0005-0000-0000-00005C600000}"/>
    <cellStyle name="Normal 30 3 8 5" xfId="19652" xr:uid="{00000000-0005-0000-0000-0000C74C0000}"/>
    <cellStyle name="Normal 30 3 9" xfId="11240" xr:uid="{00000000-0005-0000-0000-0000EB2B0000}"/>
    <cellStyle name="Normal 30 3 9 3" xfId="26340" xr:uid="{00000000-0005-0000-0000-0000E7660000}"/>
    <cellStyle name="Normal 30_Sheet2" xfId="361" xr:uid="{00000000-0005-0000-0000-00006A010000}"/>
    <cellStyle name="Normal 31" xfId="160" xr:uid="{00000000-0005-0000-0000-0000A0000000}"/>
    <cellStyle name="Normal 31 2" xfId="31488" xr:uid="{390DCC35-69DA-47E1-8ED3-29A40E81FE03}"/>
    <cellStyle name="Normal 32" xfId="161" xr:uid="{00000000-0005-0000-0000-0000A1000000}"/>
    <cellStyle name="Normal 33" xfId="162" xr:uid="{00000000-0005-0000-0000-0000A2000000}"/>
    <cellStyle name="Normal 34" xfId="163" xr:uid="{00000000-0005-0000-0000-0000A3000000}"/>
    <cellStyle name="Normal 35" xfId="164" xr:uid="{00000000-0005-0000-0000-0000A4000000}"/>
    <cellStyle name="Normal 35 2" xfId="853" xr:uid="{00000000-0005-0000-0000-000057030000}"/>
    <cellStyle name="Normal 36" xfId="165" xr:uid="{00000000-0005-0000-0000-0000A5000000}"/>
    <cellStyle name="Normal 36 2" xfId="854" xr:uid="{00000000-0005-0000-0000-000058030000}"/>
    <cellStyle name="Normal 37" xfId="166" xr:uid="{00000000-0005-0000-0000-0000A6000000}"/>
    <cellStyle name="Normal 37 2" xfId="855" xr:uid="{00000000-0005-0000-0000-000059030000}"/>
    <cellStyle name="Normal 38" xfId="167" xr:uid="{00000000-0005-0000-0000-0000A7000000}"/>
    <cellStyle name="Normal 38 2" xfId="856" xr:uid="{00000000-0005-0000-0000-00005A030000}"/>
    <cellStyle name="Normal 39" xfId="168" xr:uid="{00000000-0005-0000-0000-0000A8000000}"/>
    <cellStyle name="Normal 39 2" xfId="857" xr:uid="{00000000-0005-0000-0000-00005B030000}"/>
    <cellStyle name="Normal 4" xfId="169" xr:uid="{00000000-0005-0000-0000-0000A9000000}"/>
    <cellStyle name="Normal 4 2" xfId="858" xr:uid="{00000000-0005-0000-0000-00005C030000}"/>
    <cellStyle name="Normal 4 2 10" xfId="6220" xr:uid="{00000000-0005-0000-0000-00004F180000}"/>
    <cellStyle name="Normal 4 2 10 3" xfId="21324" xr:uid="{00000000-0005-0000-0000-00004F530000}"/>
    <cellStyle name="Normal 4 2 11" xfId="31419" xr:uid="{06037BF5-6E4F-42B3-8145-DB8E9DCE96CC}"/>
    <cellStyle name="Normal 4 2 12" xfId="16309" xr:uid="{00000000-0005-0000-0000-0000B83F0000}"/>
    <cellStyle name="Normal 4 2 2" xfId="1184" xr:uid="{00000000-0005-0000-0000-0000A3040000}"/>
    <cellStyle name="Normal 4 2 2 11" xfId="16363" xr:uid="{00000000-0005-0000-0000-0000EE3F0000}"/>
    <cellStyle name="Normal 4 2 2 2" xfId="1292" xr:uid="{00000000-0005-0000-0000-00000F050000}"/>
    <cellStyle name="Normal 4 2 2 2 10" xfId="16467" xr:uid="{00000000-0005-0000-0000-000056400000}"/>
    <cellStyle name="Normal 4 2 2 2 2" xfId="1509" xr:uid="{00000000-0005-0000-0000-0000E8050000}"/>
    <cellStyle name="Normal 4 2 2 2 2 2" xfId="1930" xr:uid="{00000000-0005-0000-0000-00008D070000}"/>
    <cellStyle name="Normal 4 2 2 2 2 2 2" xfId="2769" xr:uid="{00000000-0005-0000-0000-0000D40A0000}"/>
    <cellStyle name="Normal 4 2 2 2 2 2 2 2" xfId="4459" xr:uid="{00000000-0005-0000-0000-00006E110000}"/>
    <cellStyle name="Normal 4 2 2 2 2 2 2 2 2" xfId="14532" xr:uid="{00000000-0005-0000-0000-0000C7380000}"/>
    <cellStyle name="Normal 4 2 2 2 2 2 2 2 2 3" xfId="29630" xr:uid="{00000000-0005-0000-0000-0000C1730000}"/>
    <cellStyle name="Normal 4 2 2 2 2 2 2 2 3" xfId="9512" xr:uid="{00000000-0005-0000-0000-00002B250000}"/>
    <cellStyle name="Normal 4 2 2 2 2 2 2 2 3 3" xfId="24613" xr:uid="{00000000-0005-0000-0000-000028600000}"/>
    <cellStyle name="Normal 4 2 2 2 2 2 2 2 5" xfId="19600" xr:uid="{00000000-0005-0000-0000-0000934C0000}"/>
    <cellStyle name="Normal 4 2 2 2 2 2 2 3" xfId="6151" xr:uid="{00000000-0005-0000-0000-00000A180000}"/>
    <cellStyle name="Normal 4 2 2 2 2 2 2 3 2" xfId="16203" xr:uid="{00000000-0005-0000-0000-00004E3F0000}"/>
    <cellStyle name="Normal 4 2 2 2 2 2 2 3 2 3" xfId="31301" xr:uid="{00000000-0005-0000-0000-0000487A0000}"/>
    <cellStyle name="Normal 4 2 2 2 2 2 2 3 3" xfId="11183" xr:uid="{00000000-0005-0000-0000-0000B22B0000}"/>
    <cellStyle name="Normal 4 2 2 2 2 2 2 3 3 3" xfId="26284" xr:uid="{00000000-0005-0000-0000-0000AF660000}"/>
    <cellStyle name="Normal 4 2 2 2 2 2 2 3 5" xfId="21271" xr:uid="{00000000-0005-0000-0000-00001A530000}"/>
    <cellStyle name="Normal 4 2 2 2 2 2 2 4" xfId="12861" xr:uid="{00000000-0005-0000-0000-000040320000}"/>
    <cellStyle name="Normal 4 2 2 2 2 2 2 4 3" xfId="27959" xr:uid="{00000000-0005-0000-0000-00003A6D0000}"/>
    <cellStyle name="Normal 4 2 2 2 2 2 2 5" xfId="7840" xr:uid="{00000000-0005-0000-0000-0000A31E0000}"/>
    <cellStyle name="Normal 4 2 2 2 2 2 2 5 3" xfId="22942" xr:uid="{00000000-0005-0000-0000-0000A1590000}"/>
    <cellStyle name="Normal 4 2 2 2 2 2 2 7" xfId="17929" xr:uid="{00000000-0005-0000-0000-00000C460000}"/>
    <cellStyle name="Normal 4 2 2 2 2 2 3" xfId="3622" xr:uid="{00000000-0005-0000-0000-0000290E0000}"/>
    <cellStyle name="Normal 4 2 2 2 2 2 3 2" xfId="13696" xr:uid="{00000000-0005-0000-0000-000083350000}"/>
    <cellStyle name="Normal 4 2 2 2 2 2 3 2 3" xfId="28794" xr:uid="{00000000-0005-0000-0000-00007D700000}"/>
    <cellStyle name="Normal 4 2 2 2 2 2 3 3" xfId="8676" xr:uid="{00000000-0005-0000-0000-0000E7210000}"/>
    <cellStyle name="Normal 4 2 2 2 2 2 3 3 3" xfId="23777" xr:uid="{00000000-0005-0000-0000-0000E45C0000}"/>
    <cellStyle name="Normal 4 2 2 2 2 2 3 5" xfId="18764" xr:uid="{00000000-0005-0000-0000-00004F490000}"/>
    <cellStyle name="Normal 4 2 2 2 2 2 4" xfId="5315" xr:uid="{00000000-0005-0000-0000-0000C6140000}"/>
    <cellStyle name="Normal 4 2 2 2 2 2 4 2" xfId="15367" xr:uid="{00000000-0005-0000-0000-00000A3C0000}"/>
    <cellStyle name="Normal 4 2 2 2 2 2 4 2 3" xfId="30465" xr:uid="{00000000-0005-0000-0000-000004770000}"/>
    <cellStyle name="Normal 4 2 2 2 2 2 4 3" xfId="10347" xr:uid="{00000000-0005-0000-0000-00006E280000}"/>
    <cellStyle name="Normal 4 2 2 2 2 2 4 3 3" xfId="25448" xr:uid="{00000000-0005-0000-0000-00006B630000}"/>
    <cellStyle name="Normal 4 2 2 2 2 2 4 5" xfId="20435" xr:uid="{00000000-0005-0000-0000-0000D64F0000}"/>
    <cellStyle name="Normal 4 2 2 2 2 2 5" xfId="12025" xr:uid="{00000000-0005-0000-0000-0000FC2E0000}"/>
    <cellStyle name="Normal 4 2 2 2 2 2 5 3" xfId="27123" xr:uid="{00000000-0005-0000-0000-0000F6690000}"/>
    <cellStyle name="Normal 4 2 2 2 2 2 6" xfId="7004" xr:uid="{00000000-0005-0000-0000-00005F1B0000}"/>
    <cellStyle name="Normal 4 2 2 2 2 2 6 3" xfId="22106" xr:uid="{00000000-0005-0000-0000-00005D560000}"/>
    <cellStyle name="Normal 4 2 2 2 2 2 8" xfId="17093" xr:uid="{00000000-0005-0000-0000-0000C8420000}"/>
    <cellStyle name="Normal 4 2 2 2 2 3" xfId="2351" xr:uid="{00000000-0005-0000-0000-000032090000}"/>
    <cellStyle name="Normal 4 2 2 2 2 3 2" xfId="4041" xr:uid="{00000000-0005-0000-0000-0000CC0F0000}"/>
    <cellStyle name="Normal 4 2 2 2 2 3 2 2" xfId="14114" xr:uid="{00000000-0005-0000-0000-000025370000}"/>
    <cellStyle name="Normal 4 2 2 2 2 3 2 2 3" xfId="29212" xr:uid="{00000000-0005-0000-0000-00001F720000}"/>
    <cellStyle name="Normal 4 2 2 2 2 3 2 3" xfId="9094" xr:uid="{00000000-0005-0000-0000-000089230000}"/>
    <cellStyle name="Normal 4 2 2 2 2 3 2 3 3" xfId="24195" xr:uid="{00000000-0005-0000-0000-0000865E0000}"/>
    <cellStyle name="Normal 4 2 2 2 2 3 2 5" xfId="19182" xr:uid="{00000000-0005-0000-0000-0000F14A0000}"/>
    <cellStyle name="Normal 4 2 2 2 2 3 3" xfId="5733" xr:uid="{00000000-0005-0000-0000-000068160000}"/>
    <cellStyle name="Normal 4 2 2 2 2 3 3 2" xfId="15785" xr:uid="{00000000-0005-0000-0000-0000AC3D0000}"/>
    <cellStyle name="Normal 4 2 2 2 2 3 3 2 3" xfId="30883" xr:uid="{00000000-0005-0000-0000-0000A6780000}"/>
    <cellStyle name="Normal 4 2 2 2 2 3 3 3" xfId="10765" xr:uid="{00000000-0005-0000-0000-0000102A0000}"/>
    <cellStyle name="Normal 4 2 2 2 2 3 3 3 3" xfId="25866" xr:uid="{00000000-0005-0000-0000-00000D650000}"/>
    <cellStyle name="Normal 4 2 2 2 2 3 3 5" xfId="20853" xr:uid="{00000000-0005-0000-0000-000078510000}"/>
    <cellStyle name="Normal 4 2 2 2 2 3 4" xfId="12443" xr:uid="{00000000-0005-0000-0000-00009E300000}"/>
    <cellStyle name="Normal 4 2 2 2 2 3 4 3" xfId="27541" xr:uid="{00000000-0005-0000-0000-0000986B0000}"/>
    <cellStyle name="Normal 4 2 2 2 2 3 5" xfId="7422" xr:uid="{00000000-0005-0000-0000-0000011D0000}"/>
    <cellStyle name="Normal 4 2 2 2 2 3 5 3" xfId="22524" xr:uid="{00000000-0005-0000-0000-0000FF570000}"/>
    <cellStyle name="Normal 4 2 2 2 2 3 7" xfId="17511" xr:uid="{00000000-0005-0000-0000-00006A440000}"/>
    <cellStyle name="Normal 4 2 2 2 2 4" xfId="3204" xr:uid="{00000000-0005-0000-0000-0000870C0000}"/>
    <cellStyle name="Normal 4 2 2 2 2 4 2" xfId="13278" xr:uid="{00000000-0005-0000-0000-0000E1330000}"/>
    <cellStyle name="Normal 4 2 2 2 2 4 2 3" xfId="28376" xr:uid="{00000000-0005-0000-0000-0000DB6E0000}"/>
    <cellStyle name="Normal 4 2 2 2 2 4 3" xfId="8258" xr:uid="{00000000-0005-0000-0000-000045200000}"/>
    <cellStyle name="Normal 4 2 2 2 2 4 3 3" xfId="23359" xr:uid="{00000000-0005-0000-0000-0000425B0000}"/>
    <cellStyle name="Normal 4 2 2 2 2 4 5" xfId="18346" xr:uid="{00000000-0005-0000-0000-0000AD470000}"/>
    <cellStyle name="Normal 4 2 2 2 2 5" xfId="4897" xr:uid="{00000000-0005-0000-0000-000024130000}"/>
    <cellStyle name="Normal 4 2 2 2 2 5 2" xfId="14949" xr:uid="{00000000-0005-0000-0000-0000683A0000}"/>
    <cellStyle name="Normal 4 2 2 2 2 5 2 3" xfId="30047" xr:uid="{00000000-0005-0000-0000-000062750000}"/>
    <cellStyle name="Normal 4 2 2 2 2 5 3" xfId="9929" xr:uid="{00000000-0005-0000-0000-0000CC260000}"/>
    <cellStyle name="Normal 4 2 2 2 2 5 3 3" xfId="25030" xr:uid="{00000000-0005-0000-0000-0000C9610000}"/>
    <cellStyle name="Normal 4 2 2 2 2 5 5" xfId="20017" xr:uid="{00000000-0005-0000-0000-0000344E0000}"/>
    <cellStyle name="Normal 4 2 2 2 2 6" xfId="11607" xr:uid="{00000000-0005-0000-0000-00005A2D0000}"/>
    <cellStyle name="Normal 4 2 2 2 2 6 3" xfId="26705" xr:uid="{00000000-0005-0000-0000-000054680000}"/>
    <cellStyle name="Normal 4 2 2 2 2 7" xfId="6586" xr:uid="{00000000-0005-0000-0000-0000BD190000}"/>
    <cellStyle name="Normal 4 2 2 2 2 7 3" xfId="21688" xr:uid="{00000000-0005-0000-0000-0000BB540000}"/>
    <cellStyle name="Normal 4 2 2 2 2 9" xfId="16675" xr:uid="{00000000-0005-0000-0000-000026410000}"/>
    <cellStyle name="Normal 4 2 2 2 3" xfId="1722" xr:uid="{00000000-0005-0000-0000-0000BD060000}"/>
    <cellStyle name="Normal 4 2 2 2 3 2" xfId="2561" xr:uid="{00000000-0005-0000-0000-0000040A0000}"/>
    <cellStyle name="Normal 4 2 2 2 3 2 2" xfId="4251" xr:uid="{00000000-0005-0000-0000-00009E100000}"/>
    <cellStyle name="Normal 4 2 2 2 3 2 2 2" xfId="14324" xr:uid="{00000000-0005-0000-0000-0000F7370000}"/>
    <cellStyle name="Normal 4 2 2 2 3 2 2 2 3" xfId="29422" xr:uid="{00000000-0005-0000-0000-0000F1720000}"/>
    <cellStyle name="Normal 4 2 2 2 3 2 2 3" xfId="9304" xr:uid="{00000000-0005-0000-0000-00005B240000}"/>
    <cellStyle name="Normal 4 2 2 2 3 2 2 3 3" xfId="24405" xr:uid="{00000000-0005-0000-0000-0000585F0000}"/>
    <cellStyle name="Normal 4 2 2 2 3 2 2 5" xfId="19392" xr:uid="{00000000-0005-0000-0000-0000C34B0000}"/>
    <cellStyle name="Normal 4 2 2 2 3 2 3" xfId="5943" xr:uid="{00000000-0005-0000-0000-00003A170000}"/>
    <cellStyle name="Normal 4 2 2 2 3 2 3 2" xfId="15995" xr:uid="{00000000-0005-0000-0000-00007E3E0000}"/>
    <cellStyle name="Normal 4 2 2 2 3 2 3 2 3" xfId="31093" xr:uid="{00000000-0005-0000-0000-000078790000}"/>
    <cellStyle name="Normal 4 2 2 2 3 2 3 3" xfId="10975" xr:uid="{00000000-0005-0000-0000-0000E22A0000}"/>
    <cellStyle name="Normal 4 2 2 2 3 2 3 3 3" xfId="26076" xr:uid="{00000000-0005-0000-0000-0000DF650000}"/>
    <cellStyle name="Normal 4 2 2 2 3 2 3 5" xfId="21063" xr:uid="{00000000-0005-0000-0000-00004A520000}"/>
    <cellStyle name="Normal 4 2 2 2 3 2 4" xfId="12653" xr:uid="{00000000-0005-0000-0000-000070310000}"/>
    <cellStyle name="Normal 4 2 2 2 3 2 4 3" xfId="27751" xr:uid="{00000000-0005-0000-0000-00006A6C0000}"/>
    <cellStyle name="Normal 4 2 2 2 3 2 5" xfId="7632" xr:uid="{00000000-0005-0000-0000-0000D31D0000}"/>
    <cellStyle name="Normal 4 2 2 2 3 2 5 3" xfId="22734" xr:uid="{00000000-0005-0000-0000-0000D1580000}"/>
    <cellStyle name="Normal 4 2 2 2 3 2 7" xfId="17721" xr:uid="{00000000-0005-0000-0000-00003C450000}"/>
    <cellStyle name="Normal 4 2 2 2 3 3" xfId="3414" xr:uid="{00000000-0005-0000-0000-0000590D0000}"/>
    <cellStyle name="Normal 4 2 2 2 3 3 2" xfId="13488" xr:uid="{00000000-0005-0000-0000-0000B3340000}"/>
    <cellStyle name="Normal 4 2 2 2 3 3 2 3" xfId="28586" xr:uid="{00000000-0005-0000-0000-0000AD6F0000}"/>
    <cellStyle name="Normal 4 2 2 2 3 3 3" xfId="8468" xr:uid="{00000000-0005-0000-0000-000017210000}"/>
    <cellStyle name="Normal 4 2 2 2 3 3 3 3" xfId="23569" xr:uid="{00000000-0005-0000-0000-0000145C0000}"/>
    <cellStyle name="Normal 4 2 2 2 3 3 5" xfId="18556" xr:uid="{00000000-0005-0000-0000-00007F480000}"/>
    <cellStyle name="Normal 4 2 2 2 3 4" xfId="5107" xr:uid="{00000000-0005-0000-0000-0000F6130000}"/>
    <cellStyle name="Normal 4 2 2 2 3 4 2" xfId="15159" xr:uid="{00000000-0005-0000-0000-00003A3B0000}"/>
    <cellStyle name="Normal 4 2 2 2 3 4 2 3" xfId="30257" xr:uid="{00000000-0005-0000-0000-000034760000}"/>
    <cellStyle name="Normal 4 2 2 2 3 4 3" xfId="10139" xr:uid="{00000000-0005-0000-0000-00009E270000}"/>
    <cellStyle name="Normal 4 2 2 2 3 4 3 3" xfId="25240" xr:uid="{00000000-0005-0000-0000-00009B620000}"/>
    <cellStyle name="Normal 4 2 2 2 3 4 5" xfId="20227" xr:uid="{00000000-0005-0000-0000-0000064F0000}"/>
    <cellStyle name="Normal 4 2 2 2 3 5" xfId="11817" xr:uid="{00000000-0005-0000-0000-00002C2E0000}"/>
    <cellStyle name="Normal 4 2 2 2 3 5 3" xfId="26915" xr:uid="{00000000-0005-0000-0000-000026690000}"/>
    <cellStyle name="Normal 4 2 2 2 3 6" xfId="6796" xr:uid="{00000000-0005-0000-0000-00008F1A0000}"/>
    <cellStyle name="Normal 4 2 2 2 3 6 3" xfId="21898" xr:uid="{00000000-0005-0000-0000-00008D550000}"/>
    <cellStyle name="Normal 4 2 2 2 3 8" xfId="16885" xr:uid="{00000000-0005-0000-0000-0000F8410000}"/>
    <cellStyle name="Normal 4 2 2 2 4" xfId="2143" xr:uid="{00000000-0005-0000-0000-000062080000}"/>
    <cellStyle name="Normal 4 2 2 2 4 2" xfId="3833" xr:uid="{00000000-0005-0000-0000-0000FC0E0000}"/>
    <cellStyle name="Normal 4 2 2 2 4 2 2" xfId="13906" xr:uid="{00000000-0005-0000-0000-000055360000}"/>
    <cellStyle name="Normal 4 2 2 2 4 2 2 3" xfId="29004" xr:uid="{00000000-0005-0000-0000-00004F710000}"/>
    <cellStyle name="Normal 4 2 2 2 4 2 3" xfId="8886" xr:uid="{00000000-0005-0000-0000-0000B9220000}"/>
    <cellStyle name="Normal 4 2 2 2 4 2 3 3" xfId="23987" xr:uid="{00000000-0005-0000-0000-0000B65D0000}"/>
    <cellStyle name="Normal 4 2 2 2 4 2 5" xfId="18974" xr:uid="{00000000-0005-0000-0000-0000214A0000}"/>
    <cellStyle name="Normal 4 2 2 2 4 3" xfId="5525" xr:uid="{00000000-0005-0000-0000-000098150000}"/>
    <cellStyle name="Normal 4 2 2 2 4 3 2" xfId="15577" xr:uid="{00000000-0005-0000-0000-0000DC3C0000}"/>
    <cellStyle name="Normal 4 2 2 2 4 3 2 3" xfId="30675" xr:uid="{00000000-0005-0000-0000-0000D6770000}"/>
    <cellStyle name="Normal 4 2 2 2 4 3 3" xfId="10557" xr:uid="{00000000-0005-0000-0000-000040290000}"/>
    <cellStyle name="Normal 4 2 2 2 4 3 3 3" xfId="25658" xr:uid="{00000000-0005-0000-0000-00003D640000}"/>
    <cellStyle name="Normal 4 2 2 2 4 3 5" xfId="20645" xr:uid="{00000000-0005-0000-0000-0000A8500000}"/>
    <cellStyle name="Normal 4 2 2 2 4 4" xfId="12235" xr:uid="{00000000-0005-0000-0000-0000CE2F0000}"/>
    <cellStyle name="Normal 4 2 2 2 4 4 3" xfId="27333" xr:uid="{00000000-0005-0000-0000-0000C86A0000}"/>
    <cellStyle name="Normal 4 2 2 2 4 5" xfId="7214" xr:uid="{00000000-0005-0000-0000-0000311C0000}"/>
    <cellStyle name="Normal 4 2 2 2 4 5 3" xfId="22316" xr:uid="{00000000-0005-0000-0000-00002F570000}"/>
    <cellStyle name="Normal 4 2 2 2 4 7" xfId="17303" xr:uid="{00000000-0005-0000-0000-00009A430000}"/>
    <cellStyle name="Normal 4 2 2 2 5" xfId="2996" xr:uid="{00000000-0005-0000-0000-0000B70B0000}"/>
    <cellStyle name="Normal 4 2 2 2 5 2" xfId="13070" xr:uid="{00000000-0005-0000-0000-000011330000}"/>
    <cellStyle name="Normal 4 2 2 2 5 2 3" xfId="28168" xr:uid="{00000000-0005-0000-0000-00000B6E0000}"/>
    <cellStyle name="Normal 4 2 2 2 5 3" xfId="8050" xr:uid="{00000000-0005-0000-0000-0000751F0000}"/>
    <cellStyle name="Normal 4 2 2 2 5 3 3" xfId="23151" xr:uid="{00000000-0005-0000-0000-0000725A0000}"/>
    <cellStyle name="Normal 4 2 2 2 5 5" xfId="18138" xr:uid="{00000000-0005-0000-0000-0000DD460000}"/>
    <cellStyle name="Normal 4 2 2 2 6" xfId="4689" xr:uid="{00000000-0005-0000-0000-000054120000}"/>
    <cellStyle name="Normal 4 2 2 2 6 2" xfId="14741" xr:uid="{00000000-0005-0000-0000-000098390000}"/>
    <cellStyle name="Normal 4 2 2 2 6 2 3" xfId="29839" xr:uid="{00000000-0005-0000-0000-000092740000}"/>
    <cellStyle name="Normal 4 2 2 2 6 3" xfId="9721" xr:uid="{00000000-0005-0000-0000-0000FC250000}"/>
    <cellStyle name="Normal 4 2 2 2 6 3 3" xfId="24822" xr:uid="{00000000-0005-0000-0000-0000F9600000}"/>
    <cellStyle name="Normal 4 2 2 2 6 5" xfId="19809" xr:uid="{00000000-0005-0000-0000-0000644D0000}"/>
    <cellStyle name="Normal 4 2 2 2 7" xfId="11399" xr:uid="{00000000-0005-0000-0000-00008A2C0000}"/>
    <cellStyle name="Normal 4 2 2 2 7 3" xfId="26497" xr:uid="{00000000-0005-0000-0000-000084670000}"/>
    <cellStyle name="Normal 4 2 2 2 8" xfId="6378" xr:uid="{00000000-0005-0000-0000-0000ED180000}"/>
    <cellStyle name="Normal 4 2 2 2 8 3" xfId="21480" xr:uid="{00000000-0005-0000-0000-0000EB530000}"/>
    <cellStyle name="Normal 4 2 2 3" xfId="1405" xr:uid="{00000000-0005-0000-0000-000080050000}"/>
    <cellStyle name="Normal 4 2 2 3 2" xfId="1826" xr:uid="{00000000-0005-0000-0000-000025070000}"/>
    <cellStyle name="Normal 4 2 2 3 2 2" xfId="2665" xr:uid="{00000000-0005-0000-0000-00006C0A0000}"/>
    <cellStyle name="Normal 4 2 2 3 2 2 2" xfId="4355" xr:uid="{00000000-0005-0000-0000-000006110000}"/>
    <cellStyle name="Normal 4 2 2 3 2 2 2 2" xfId="14428" xr:uid="{00000000-0005-0000-0000-00005F380000}"/>
    <cellStyle name="Normal 4 2 2 3 2 2 2 2 3" xfId="29526" xr:uid="{00000000-0005-0000-0000-000059730000}"/>
    <cellStyle name="Normal 4 2 2 3 2 2 2 3" xfId="9408" xr:uid="{00000000-0005-0000-0000-0000C3240000}"/>
    <cellStyle name="Normal 4 2 2 3 2 2 2 3 3" xfId="24509" xr:uid="{00000000-0005-0000-0000-0000C05F0000}"/>
    <cellStyle name="Normal 4 2 2 3 2 2 2 5" xfId="19496" xr:uid="{00000000-0005-0000-0000-00002B4C0000}"/>
    <cellStyle name="Normal 4 2 2 3 2 2 3" xfId="6047" xr:uid="{00000000-0005-0000-0000-0000A2170000}"/>
    <cellStyle name="Normal 4 2 2 3 2 2 3 2" xfId="16099" xr:uid="{00000000-0005-0000-0000-0000E63E0000}"/>
    <cellStyle name="Normal 4 2 2 3 2 2 3 2 3" xfId="31197" xr:uid="{00000000-0005-0000-0000-0000E0790000}"/>
    <cellStyle name="Normal 4 2 2 3 2 2 3 3" xfId="11079" xr:uid="{00000000-0005-0000-0000-00004A2B0000}"/>
    <cellStyle name="Normal 4 2 2 3 2 2 3 3 3" xfId="26180" xr:uid="{00000000-0005-0000-0000-000047660000}"/>
    <cellStyle name="Normal 4 2 2 3 2 2 3 5" xfId="21167" xr:uid="{00000000-0005-0000-0000-0000B2520000}"/>
    <cellStyle name="Normal 4 2 2 3 2 2 4" xfId="12757" xr:uid="{00000000-0005-0000-0000-0000D8310000}"/>
    <cellStyle name="Normal 4 2 2 3 2 2 4 3" xfId="27855" xr:uid="{00000000-0005-0000-0000-0000D26C0000}"/>
    <cellStyle name="Normal 4 2 2 3 2 2 5" xfId="7736" xr:uid="{00000000-0005-0000-0000-00003B1E0000}"/>
    <cellStyle name="Normal 4 2 2 3 2 2 5 3" xfId="22838" xr:uid="{00000000-0005-0000-0000-000039590000}"/>
    <cellStyle name="Normal 4 2 2 3 2 2 7" xfId="17825" xr:uid="{00000000-0005-0000-0000-0000A4450000}"/>
    <cellStyle name="Normal 4 2 2 3 2 3" xfId="3518" xr:uid="{00000000-0005-0000-0000-0000C10D0000}"/>
    <cellStyle name="Normal 4 2 2 3 2 3 2" xfId="13592" xr:uid="{00000000-0005-0000-0000-00001B350000}"/>
    <cellStyle name="Normal 4 2 2 3 2 3 2 3" xfId="28690" xr:uid="{00000000-0005-0000-0000-000015700000}"/>
    <cellStyle name="Normal 4 2 2 3 2 3 3" xfId="8572" xr:uid="{00000000-0005-0000-0000-00007F210000}"/>
    <cellStyle name="Normal 4 2 2 3 2 3 3 3" xfId="23673" xr:uid="{00000000-0005-0000-0000-00007C5C0000}"/>
    <cellStyle name="Normal 4 2 2 3 2 3 5" xfId="18660" xr:uid="{00000000-0005-0000-0000-0000E7480000}"/>
    <cellStyle name="Normal 4 2 2 3 2 4" xfId="5211" xr:uid="{00000000-0005-0000-0000-00005E140000}"/>
    <cellStyle name="Normal 4 2 2 3 2 4 2" xfId="15263" xr:uid="{00000000-0005-0000-0000-0000A23B0000}"/>
    <cellStyle name="Normal 4 2 2 3 2 4 2 3" xfId="30361" xr:uid="{00000000-0005-0000-0000-00009C760000}"/>
    <cellStyle name="Normal 4 2 2 3 2 4 3" xfId="10243" xr:uid="{00000000-0005-0000-0000-000006280000}"/>
    <cellStyle name="Normal 4 2 2 3 2 4 3 3" xfId="25344" xr:uid="{00000000-0005-0000-0000-000003630000}"/>
    <cellStyle name="Normal 4 2 2 3 2 4 5" xfId="20331" xr:uid="{00000000-0005-0000-0000-00006E4F0000}"/>
    <cellStyle name="Normal 4 2 2 3 2 5" xfId="11921" xr:uid="{00000000-0005-0000-0000-0000942E0000}"/>
    <cellStyle name="Normal 4 2 2 3 2 5 3" xfId="27019" xr:uid="{00000000-0005-0000-0000-00008E690000}"/>
    <cellStyle name="Normal 4 2 2 3 2 6" xfId="6900" xr:uid="{00000000-0005-0000-0000-0000F71A0000}"/>
    <cellStyle name="Normal 4 2 2 3 2 6 3" xfId="22002" xr:uid="{00000000-0005-0000-0000-0000F5550000}"/>
    <cellStyle name="Normal 4 2 2 3 2 8" xfId="16989" xr:uid="{00000000-0005-0000-0000-000060420000}"/>
    <cellStyle name="Normal 4 2 2 3 3" xfId="2247" xr:uid="{00000000-0005-0000-0000-0000CA080000}"/>
    <cellStyle name="Normal 4 2 2 3 3 2" xfId="3937" xr:uid="{00000000-0005-0000-0000-0000640F0000}"/>
    <cellStyle name="Normal 4 2 2 3 3 2 2" xfId="14010" xr:uid="{00000000-0005-0000-0000-0000BD360000}"/>
    <cellStyle name="Normal 4 2 2 3 3 2 2 3" xfId="29108" xr:uid="{00000000-0005-0000-0000-0000B7710000}"/>
    <cellStyle name="Normal 4 2 2 3 3 2 3" xfId="8990" xr:uid="{00000000-0005-0000-0000-000021230000}"/>
    <cellStyle name="Normal 4 2 2 3 3 2 3 3" xfId="24091" xr:uid="{00000000-0005-0000-0000-00001E5E0000}"/>
    <cellStyle name="Normal 4 2 2 3 3 2 5" xfId="19078" xr:uid="{00000000-0005-0000-0000-0000894A0000}"/>
    <cellStyle name="Normal 4 2 2 3 3 3" xfId="5629" xr:uid="{00000000-0005-0000-0000-000000160000}"/>
    <cellStyle name="Normal 4 2 2 3 3 3 2" xfId="15681" xr:uid="{00000000-0005-0000-0000-0000443D0000}"/>
    <cellStyle name="Normal 4 2 2 3 3 3 2 3" xfId="30779" xr:uid="{00000000-0005-0000-0000-00003E780000}"/>
    <cellStyle name="Normal 4 2 2 3 3 3 3" xfId="10661" xr:uid="{00000000-0005-0000-0000-0000A8290000}"/>
    <cellStyle name="Normal 4 2 2 3 3 3 3 3" xfId="25762" xr:uid="{00000000-0005-0000-0000-0000A5640000}"/>
    <cellStyle name="Normal 4 2 2 3 3 3 5" xfId="20749" xr:uid="{00000000-0005-0000-0000-000010510000}"/>
    <cellStyle name="Normal 4 2 2 3 3 4" xfId="12339" xr:uid="{00000000-0005-0000-0000-000036300000}"/>
    <cellStyle name="Normal 4 2 2 3 3 4 3" xfId="27437" xr:uid="{00000000-0005-0000-0000-0000306B0000}"/>
    <cellStyle name="Normal 4 2 2 3 3 5" xfId="7318" xr:uid="{00000000-0005-0000-0000-0000991C0000}"/>
    <cellStyle name="Normal 4 2 2 3 3 5 3" xfId="22420" xr:uid="{00000000-0005-0000-0000-000097570000}"/>
    <cellStyle name="Normal 4 2 2 3 3 7" xfId="17407" xr:uid="{00000000-0005-0000-0000-000002440000}"/>
    <cellStyle name="Normal 4 2 2 3 4" xfId="3100" xr:uid="{00000000-0005-0000-0000-00001F0C0000}"/>
    <cellStyle name="Normal 4 2 2 3 4 2" xfId="13174" xr:uid="{00000000-0005-0000-0000-000079330000}"/>
    <cellStyle name="Normal 4 2 2 3 4 2 3" xfId="28272" xr:uid="{00000000-0005-0000-0000-0000736E0000}"/>
    <cellStyle name="Normal 4 2 2 3 4 3" xfId="8154" xr:uid="{00000000-0005-0000-0000-0000DD1F0000}"/>
    <cellStyle name="Normal 4 2 2 3 4 3 3" xfId="23255" xr:uid="{00000000-0005-0000-0000-0000DA5A0000}"/>
    <cellStyle name="Normal 4 2 2 3 4 5" xfId="18242" xr:uid="{00000000-0005-0000-0000-000045470000}"/>
    <cellStyle name="Normal 4 2 2 3 5" xfId="4793" xr:uid="{00000000-0005-0000-0000-0000BC120000}"/>
    <cellStyle name="Normal 4 2 2 3 5 2" xfId="14845" xr:uid="{00000000-0005-0000-0000-0000003A0000}"/>
    <cellStyle name="Normal 4 2 2 3 5 2 3" xfId="29943" xr:uid="{00000000-0005-0000-0000-0000FA740000}"/>
    <cellStyle name="Normal 4 2 2 3 5 3" xfId="9825" xr:uid="{00000000-0005-0000-0000-000064260000}"/>
    <cellStyle name="Normal 4 2 2 3 5 3 3" xfId="24926" xr:uid="{00000000-0005-0000-0000-000061610000}"/>
    <cellStyle name="Normal 4 2 2 3 5 5" xfId="19913" xr:uid="{00000000-0005-0000-0000-0000CC4D0000}"/>
    <cellStyle name="Normal 4 2 2 3 6" xfId="11503" xr:uid="{00000000-0005-0000-0000-0000F22C0000}"/>
    <cellStyle name="Normal 4 2 2 3 6 3" xfId="26601" xr:uid="{00000000-0005-0000-0000-0000EC670000}"/>
    <cellStyle name="Normal 4 2 2 3 7" xfId="6482" xr:uid="{00000000-0005-0000-0000-000055190000}"/>
    <cellStyle name="Normal 4 2 2 3 7 3" xfId="21584" xr:uid="{00000000-0005-0000-0000-000053540000}"/>
    <cellStyle name="Normal 4 2 2 3 9" xfId="16571" xr:uid="{00000000-0005-0000-0000-0000BE400000}"/>
    <cellStyle name="Normal 4 2 2 4" xfId="1618" xr:uid="{00000000-0005-0000-0000-000055060000}"/>
    <cellStyle name="Normal 4 2 2 4 2" xfId="2457" xr:uid="{00000000-0005-0000-0000-00009C090000}"/>
    <cellStyle name="Normal 4 2 2 4 2 2" xfId="4147" xr:uid="{00000000-0005-0000-0000-000036100000}"/>
    <cellStyle name="Normal 4 2 2 4 2 2 2" xfId="14220" xr:uid="{00000000-0005-0000-0000-00008F370000}"/>
    <cellStyle name="Normal 4 2 2 4 2 2 2 3" xfId="29318" xr:uid="{00000000-0005-0000-0000-000089720000}"/>
    <cellStyle name="Normal 4 2 2 4 2 2 3" xfId="9200" xr:uid="{00000000-0005-0000-0000-0000F3230000}"/>
    <cellStyle name="Normal 4 2 2 4 2 2 3 3" xfId="24301" xr:uid="{00000000-0005-0000-0000-0000F05E0000}"/>
    <cellStyle name="Normal 4 2 2 4 2 2 5" xfId="19288" xr:uid="{00000000-0005-0000-0000-00005B4B0000}"/>
    <cellStyle name="Normal 4 2 2 4 2 3" xfId="5839" xr:uid="{00000000-0005-0000-0000-0000D2160000}"/>
    <cellStyle name="Normal 4 2 2 4 2 3 2" xfId="15891" xr:uid="{00000000-0005-0000-0000-0000163E0000}"/>
    <cellStyle name="Normal 4 2 2 4 2 3 2 3" xfId="30989" xr:uid="{00000000-0005-0000-0000-000010790000}"/>
    <cellStyle name="Normal 4 2 2 4 2 3 3" xfId="10871" xr:uid="{00000000-0005-0000-0000-00007A2A0000}"/>
    <cellStyle name="Normal 4 2 2 4 2 3 3 3" xfId="25972" xr:uid="{00000000-0005-0000-0000-000077650000}"/>
    <cellStyle name="Normal 4 2 2 4 2 3 5" xfId="20959" xr:uid="{00000000-0005-0000-0000-0000E2510000}"/>
    <cellStyle name="Normal 4 2 2 4 2 4" xfId="12549" xr:uid="{00000000-0005-0000-0000-000008310000}"/>
    <cellStyle name="Normal 4 2 2 4 2 4 3" xfId="27647" xr:uid="{00000000-0005-0000-0000-0000026C0000}"/>
    <cellStyle name="Normal 4 2 2 4 2 5" xfId="7528" xr:uid="{00000000-0005-0000-0000-00006B1D0000}"/>
    <cellStyle name="Normal 4 2 2 4 2 5 3" xfId="22630" xr:uid="{00000000-0005-0000-0000-000069580000}"/>
    <cellStyle name="Normal 4 2 2 4 2 7" xfId="17617" xr:uid="{00000000-0005-0000-0000-0000D4440000}"/>
    <cellStyle name="Normal 4 2 2 4 3" xfId="3310" xr:uid="{00000000-0005-0000-0000-0000F10C0000}"/>
    <cellStyle name="Normal 4 2 2 4 3 2" xfId="13384" xr:uid="{00000000-0005-0000-0000-00004B340000}"/>
    <cellStyle name="Normal 4 2 2 4 3 2 3" xfId="28482" xr:uid="{00000000-0005-0000-0000-0000456F0000}"/>
    <cellStyle name="Normal 4 2 2 4 3 3" xfId="8364" xr:uid="{00000000-0005-0000-0000-0000AF200000}"/>
    <cellStyle name="Normal 4 2 2 4 3 3 3" xfId="23465" xr:uid="{00000000-0005-0000-0000-0000AC5B0000}"/>
    <cellStyle name="Normal 4 2 2 4 3 5" xfId="18452" xr:uid="{00000000-0005-0000-0000-000017480000}"/>
    <cellStyle name="Normal 4 2 2 4 4" xfId="5003" xr:uid="{00000000-0005-0000-0000-00008E130000}"/>
    <cellStyle name="Normal 4 2 2 4 4 2" xfId="15055" xr:uid="{00000000-0005-0000-0000-0000D23A0000}"/>
    <cellStyle name="Normal 4 2 2 4 4 2 3" xfId="30153" xr:uid="{00000000-0005-0000-0000-0000CC750000}"/>
    <cellStyle name="Normal 4 2 2 4 4 3" xfId="10035" xr:uid="{00000000-0005-0000-0000-000036270000}"/>
    <cellStyle name="Normal 4 2 2 4 4 3 3" xfId="25136" xr:uid="{00000000-0005-0000-0000-000033620000}"/>
    <cellStyle name="Normal 4 2 2 4 4 5" xfId="20123" xr:uid="{00000000-0005-0000-0000-00009E4E0000}"/>
    <cellStyle name="Normal 4 2 2 4 5" xfId="11713" xr:uid="{00000000-0005-0000-0000-0000C42D0000}"/>
    <cellStyle name="Normal 4 2 2 4 5 3" xfId="26811" xr:uid="{00000000-0005-0000-0000-0000BE680000}"/>
    <cellStyle name="Normal 4 2 2 4 6" xfId="6692" xr:uid="{00000000-0005-0000-0000-0000271A0000}"/>
    <cellStyle name="Normal 4 2 2 4 6 3" xfId="21794" xr:uid="{00000000-0005-0000-0000-000025550000}"/>
    <cellStyle name="Normal 4 2 2 4 8" xfId="16781" xr:uid="{00000000-0005-0000-0000-000090410000}"/>
    <cellStyle name="Normal 4 2 2 5" xfId="2039" xr:uid="{00000000-0005-0000-0000-0000FA070000}"/>
    <cellStyle name="Normal 4 2 2 5 2" xfId="3729" xr:uid="{00000000-0005-0000-0000-0000940E0000}"/>
    <cellStyle name="Normal 4 2 2 5 2 2" xfId="13802" xr:uid="{00000000-0005-0000-0000-0000ED350000}"/>
    <cellStyle name="Normal 4 2 2 5 2 2 3" xfId="28900" xr:uid="{00000000-0005-0000-0000-0000E7700000}"/>
    <cellStyle name="Normal 4 2 2 5 2 3" xfId="8782" xr:uid="{00000000-0005-0000-0000-000051220000}"/>
    <cellStyle name="Normal 4 2 2 5 2 3 3" xfId="23883" xr:uid="{00000000-0005-0000-0000-00004E5D0000}"/>
    <cellStyle name="Normal 4 2 2 5 2 5" xfId="18870" xr:uid="{00000000-0005-0000-0000-0000B9490000}"/>
    <cellStyle name="Normal 4 2 2 5 3" xfId="5421" xr:uid="{00000000-0005-0000-0000-000030150000}"/>
    <cellStyle name="Normal 4 2 2 5 3 2" xfId="15473" xr:uid="{00000000-0005-0000-0000-0000743C0000}"/>
    <cellStyle name="Normal 4 2 2 5 3 2 3" xfId="30571" xr:uid="{00000000-0005-0000-0000-00006E770000}"/>
    <cellStyle name="Normal 4 2 2 5 3 3" xfId="10453" xr:uid="{00000000-0005-0000-0000-0000D8280000}"/>
    <cellStyle name="Normal 4 2 2 5 3 3 3" xfId="25554" xr:uid="{00000000-0005-0000-0000-0000D5630000}"/>
    <cellStyle name="Normal 4 2 2 5 3 5" xfId="20541" xr:uid="{00000000-0005-0000-0000-000040500000}"/>
    <cellStyle name="Normal 4 2 2 5 4" xfId="12131" xr:uid="{00000000-0005-0000-0000-0000662F0000}"/>
    <cellStyle name="Normal 4 2 2 5 4 3" xfId="27229" xr:uid="{00000000-0005-0000-0000-0000606A0000}"/>
    <cellStyle name="Normal 4 2 2 5 5" xfId="7110" xr:uid="{00000000-0005-0000-0000-0000C91B0000}"/>
    <cellStyle name="Normal 4 2 2 5 5 3" xfId="22212" xr:uid="{00000000-0005-0000-0000-0000C7560000}"/>
    <cellStyle name="Normal 4 2 2 5 7" xfId="17199" xr:uid="{00000000-0005-0000-0000-000032430000}"/>
    <cellStyle name="Normal 4 2 2 6" xfId="2892" xr:uid="{00000000-0005-0000-0000-00004F0B0000}"/>
    <cellStyle name="Normal 4 2 2 6 2" xfId="12966" xr:uid="{00000000-0005-0000-0000-0000A9320000}"/>
    <cellStyle name="Normal 4 2 2 6 2 3" xfId="28064" xr:uid="{00000000-0005-0000-0000-0000A36D0000}"/>
    <cellStyle name="Normal 4 2 2 6 3" xfId="7946" xr:uid="{00000000-0005-0000-0000-00000D1F0000}"/>
    <cellStyle name="Normal 4 2 2 6 3 3" xfId="23047" xr:uid="{00000000-0005-0000-0000-00000A5A0000}"/>
    <cellStyle name="Normal 4 2 2 6 5" xfId="18034" xr:uid="{00000000-0005-0000-0000-000075460000}"/>
    <cellStyle name="Normal 4 2 2 7" xfId="4585" xr:uid="{00000000-0005-0000-0000-0000EC110000}"/>
    <cellStyle name="Normal 4 2 2 7 2" xfId="14637" xr:uid="{00000000-0005-0000-0000-000030390000}"/>
    <cellStyle name="Normal 4 2 2 7 2 3" xfId="29735" xr:uid="{00000000-0005-0000-0000-00002A740000}"/>
    <cellStyle name="Normal 4 2 2 7 3" xfId="9617" xr:uid="{00000000-0005-0000-0000-000094250000}"/>
    <cellStyle name="Normal 4 2 2 7 3 3" xfId="24718" xr:uid="{00000000-0005-0000-0000-000091600000}"/>
    <cellStyle name="Normal 4 2 2 7 5" xfId="19705" xr:uid="{00000000-0005-0000-0000-0000FC4C0000}"/>
    <cellStyle name="Normal 4 2 2 8" xfId="11295" xr:uid="{00000000-0005-0000-0000-0000222C0000}"/>
    <cellStyle name="Normal 4 2 2 8 3" xfId="26393" xr:uid="{00000000-0005-0000-0000-00001C670000}"/>
    <cellStyle name="Normal 4 2 2 9" xfId="6274" xr:uid="{00000000-0005-0000-0000-000085180000}"/>
    <cellStyle name="Normal 4 2 2 9 3" xfId="21376" xr:uid="{00000000-0005-0000-0000-000083530000}"/>
    <cellStyle name="Normal 4 2 3" xfId="1238" xr:uid="{00000000-0005-0000-0000-0000D9040000}"/>
    <cellStyle name="Normal 4 2 3 10" xfId="16415" xr:uid="{00000000-0005-0000-0000-000022400000}"/>
    <cellStyle name="Normal 4 2 3 2" xfId="1457" xr:uid="{00000000-0005-0000-0000-0000B4050000}"/>
    <cellStyle name="Normal 4 2 3 2 2" xfId="1878" xr:uid="{00000000-0005-0000-0000-000059070000}"/>
    <cellStyle name="Normal 4 2 3 2 2 2" xfId="2717" xr:uid="{00000000-0005-0000-0000-0000A00A0000}"/>
    <cellStyle name="Normal 4 2 3 2 2 2 2" xfId="4407" xr:uid="{00000000-0005-0000-0000-00003A110000}"/>
    <cellStyle name="Normal 4 2 3 2 2 2 2 2" xfId="14480" xr:uid="{00000000-0005-0000-0000-000093380000}"/>
    <cellStyle name="Normal 4 2 3 2 2 2 2 2 3" xfId="29578" xr:uid="{00000000-0005-0000-0000-00008D730000}"/>
    <cellStyle name="Normal 4 2 3 2 2 2 2 3" xfId="9460" xr:uid="{00000000-0005-0000-0000-0000F7240000}"/>
    <cellStyle name="Normal 4 2 3 2 2 2 2 3 3" xfId="24561" xr:uid="{00000000-0005-0000-0000-0000F45F0000}"/>
    <cellStyle name="Normal 4 2 3 2 2 2 2 5" xfId="19548" xr:uid="{00000000-0005-0000-0000-00005F4C0000}"/>
    <cellStyle name="Normal 4 2 3 2 2 2 3" xfId="6099" xr:uid="{00000000-0005-0000-0000-0000D6170000}"/>
    <cellStyle name="Normal 4 2 3 2 2 2 3 2" xfId="16151" xr:uid="{00000000-0005-0000-0000-00001A3F0000}"/>
    <cellStyle name="Normal 4 2 3 2 2 2 3 2 3" xfId="31249" xr:uid="{00000000-0005-0000-0000-0000147A0000}"/>
    <cellStyle name="Normal 4 2 3 2 2 2 3 3" xfId="11131" xr:uid="{00000000-0005-0000-0000-00007E2B0000}"/>
    <cellStyle name="Normal 4 2 3 2 2 2 3 3 3" xfId="26232" xr:uid="{00000000-0005-0000-0000-00007B660000}"/>
    <cellStyle name="Normal 4 2 3 2 2 2 3 5" xfId="21219" xr:uid="{00000000-0005-0000-0000-0000E6520000}"/>
    <cellStyle name="Normal 4 2 3 2 2 2 4" xfId="12809" xr:uid="{00000000-0005-0000-0000-00000C320000}"/>
    <cellStyle name="Normal 4 2 3 2 2 2 4 3" xfId="27907" xr:uid="{00000000-0005-0000-0000-0000066D0000}"/>
    <cellStyle name="Normal 4 2 3 2 2 2 5" xfId="7788" xr:uid="{00000000-0005-0000-0000-00006F1E0000}"/>
    <cellStyle name="Normal 4 2 3 2 2 2 5 3" xfId="22890" xr:uid="{00000000-0005-0000-0000-00006D590000}"/>
    <cellStyle name="Normal 4 2 3 2 2 2 7" xfId="17877" xr:uid="{00000000-0005-0000-0000-0000D8450000}"/>
    <cellStyle name="Normal 4 2 3 2 2 3" xfId="3570" xr:uid="{00000000-0005-0000-0000-0000F50D0000}"/>
    <cellStyle name="Normal 4 2 3 2 2 3 2" xfId="13644" xr:uid="{00000000-0005-0000-0000-00004F350000}"/>
    <cellStyle name="Normal 4 2 3 2 2 3 2 3" xfId="28742" xr:uid="{00000000-0005-0000-0000-000049700000}"/>
    <cellStyle name="Normal 4 2 3 2 2 3 3" xfId="8624" xr:uid="{00000000-0005-0000-0000-0000B3210000}"/>
    <cellStyle name="Normal 4 2 3 2 2 3 3 3" xfId="23725" xr:uid="{00000000-0005-0000-0000-0000B05C0000}"/>
    <cellStyle name="Normal 4 2 3 2 2 3 5" xfId="18712" xr:uid="{00000000-0005-0000-0000-00001B490000}"/>
    <cellStyle name="Normal 4 2 3 2 2 4" xfId="5263" xr:uid="{00000000-0005-0000-0000-000092140000}"/>
    <cellStyle name="Normal 4 2 3 2 2 4 2" xfId="15315" xr:uid="{00000000-0005-0000-0000-0000D63B0000}"/>
    <cellStyle name="Normal 4 2 3 2 2 4 2 3" xfId="30413" xr:uid="{00000000-0005-0000-0000-0000D0760000}"/>
    <cellStyle name="Normal 4 2 3 2 2 4 3" xfId="10295" xr:uid="{00000000-0005-0000-0000-00003A280000}"/>
    <cellStyle name="Normal 4 2 3 2 2 4 3 3" xfId="25396" xr:uid="{00000000-0005-0000-0000-000037630000}"/>
    <cellStyle name="Normal 4 2 3 2 2 4 5" xfId="20383" xr:uid="{00000000-0005-0000-0000-0000A24F0000}"/>
    <cellStyle name="Normal 4 2 3 2 2 5" xfId="11973" xr:uid="{00000000-0005-0000-0000-0000C82E0000}"/>
    <cellStyle name="Normal 4 2 3 2 2 5 3" xfId="27071" xr:uid="{00000000-0005-0000-0000-0000C2690000}"/>
    <cellStyle name="Normal 4 2 3 2 2 6" xfId="6952" xr:uid="{00000000-0005-0000-0000-00002B1B0000}"/>
    <cellStyle name="Normal 4 2 3 2 2 6 3" xfId="22054" xr:uid="{00000000-0005-0000-0000-000029560000}"/>
    <cellStyle name="Normal 4 2 3 2 2 8" xfId="17041" xr:uid="{00000000-0005-0000-0000-000094420000}"/>
    <cellStyle name="Normal 4 2 3 2 3" xfId="2299" xr:uid="{00000000-0005-0000-0000-0000FE080000}"/>
    <cellStyle name="Normal 4 2 3 2 3 2" xfId="3989" xr:uid="{00000000-0005-0000-0000-0000980F0000}"/>
    <cellStyle name="Normal 4 2 3 2 3 2 2" xfId="14062" xr:uid="{00000000-0005-0000-0000-0000F1360000}"/>
    <cellStyle name="Normal 4 2 3 2 3 2 2 3" xfId="29160" xr:uid="{00000000-0005-0000-0000-0000EB710000}"/>
    <cellStyle name="Normal 4 2 3 2 3 2 3" xfId="9042" xr:uid="{00000000-0005-0000-0000-000055230000}"/>
    <cellStyle name="Normal 4 2 3 2 3 2 3 3" xfId="24143" xr:uid="{00000000-0005-0000-0000-0000525E0000}"/>
    <cellStyle name="Normal 4 2 3 2 3 2 5" xfId="19130" xr:uid="{00000000-0005-0000-0000-0000BD4A0000}"/>
    <cellStyle name="Normal 4 2 3 2 3 3" xfId="5681" xr:uid="{00000000-0005-0000-0000-000034160000}"/>
    <cellStyle name="Normal 4 2 3 2 3 3 2" xfId="15733" xr:uid="{00000000-0005-0000-0000-0000783D0000}"/>
    <cellStyle name="Normal 4 2 3 2 3 3 2 3" xfId="30831" xr:uid="{00000000-0005-0000-0000-000072780000}"/>
    <cellStyle name="Normal 4 2 3 2 3 3 3" xfId="10713" xr:uid="{00000000-0005-0000-0000-0000DC290000}"/>
    <cellStyle name="Normal 4 2 3 2 3 3 3 3" xfId="25814" xr:uid="{00000000-0005-0000-0000-0000D9640000}"/>
    <cellStyle name="Normal 4 2 3 2 3 3 5" xfId="20801" xr:uid="{00000000-0005-0000-0000-000044510000}"/>
    <cellStyle name="Normal 4 2 3 2 3 4" xfId="12391" xr:uid="{00000000-0005-0000-0000-00006A300000}"/>
    <cellStyle name="Normal 4 2 3 2 3 4 3" xfId="27489" xr:uid="{00000000-0005-0000-0000-0000646B0000}"/>
    <cellStyle name="Normal 4 2 3 2 3 5" xfId="7370" xr:uid="{00000000-0005-0000-0000-0000CD1C0000}"/>
    <cellStyle name="Normal 4 2 3 2 3 5 3" xfId="22472" xr:uid="{00000000-0005-0000-0000-0000CB570000}"/>
    <cellStyle name="Normal 4 2 3 2 3 7" xfId="17459" xr:uid="{00000000-0005-0000-0000-000036440000}"/>
    <cellStyle name="Normal 4 2 3 2 4" xfId="3152" xr:uid="{00000000-0005-0000-0000-0000530C0000}"/>
    <cellStyle name="Normal 4 2 3 2 4 2" xfId="13226" xr:uid="{00000000-0005-0000-0000-0000AD330000}"/>
    <cellStyle name="Normal 4 2 3 2 4 2 3" xfId="28324" xr:uid="{00000000-0005-0000-0000-0000A76E0000}"/>
    <cellStyle name="Normal 4 2 3 2 4 3" xfId="8206" xr:uid="{00000000-0005-0000-0000-000011200000}"/>
    <cellStyle name="Normal 4 2 3 2 4 3 3" xfId="23307" xr:uid="{00000000-0005-0000-0000-00000E5B0000}"/>
    <cellStyle name="Normal 4 2 3 2 4 5" xfId="18294" xr:uid="{00000000-0005-0000-0000-000079470000}"/>
    <cellStyle name="Normal 4 2 3 2 5" xfId="4845" xr:uid="{00000000-0005-0000-0000-0000F0120000}"/>
    <cellStyle name="Normal 4 2 3 2 5 2" xfId="14897" xr:uid="{00000000-0005-0000-0000-0000343A0000}"/>
    <cellStyle name="Normal 4 2 3 2 5 2 3" xfId="29995" xr:uid="{00000000-0005-0000-0000-00002E750000}"/>
    <cellStyle name="Normal 4 2 3 2 5 3" xfId="9877" xr:uid="{00000000-0005-0000-0000-000098260000}"/>
    <cellStyle name="Normal 4 2 3 2 5 3 3" xfId="24978" xr:uid="{00000000-0005-0000-0000-000095610000}"/>
    <cellStyle name="Normal 4 2 3 2 5 5" xfId="19965" xr:uid="{00000000-0005-0000-0000-0000004E0000}"/>
    <cellStyle name="Normal 4 2 3 2 6" xfId="11555" xr:uid="{00000000-0005-0000-0000-0000262D0000}"/>
    <cellStyle name="Normal 4 2 3 2 6 3" xfId="26653" xr:uid="{00000000-0005-0000-0000-000020680000}"/>
    <cellStyle name="Normal 4 2 3 2 7" xfId="6534" xr:uid="{00000000-0005-0000-0000-000089190000}"/>
    <cellStyle name="Normal 4 2 3 2 7 3" xfId="21636" xr:uid="{00000000-0005-0000-0000-000087540000}"/>
    <cellStyle name="Normal 4 2 3 2 9" xfId="16623" xr:uid="{00000000-0005-0000-0000-0000F2400000}"/>
    <cellStyle name="Normal 4 2 3 3" xfId="1670" xr:uid="{00000000-0005-0000-0000-000089060000}"/>
    <cellStyle name="Normal 4 2 3 3 2" xfId="2509" xr:uid="{00000000-0005-0000-0000-0000D0090000}"/>
    <cellStyle name="Normal 4 2 3 3 2 2" xfId="4199" xr:uid="{00000000-0005-0000-0000-00006A100000}"/>
    <cellStyle name="Normal 4 2 3 3 2 2 2" xfId="14272" xr:uid="{00000000-0005-0000-0000-0000C3370000}"/>
    <cellStyle name="Normal 4 2 3 3 2 2 2 3" xfId="29370" xr:uid="{00000000-0005-0000-0000-0000BD720000}"/>
    <cellStyle name="Normal 4 2 3 3 2 2 3" xfId="9252" xr:uid="{00000000-0005-0000-0000-000027240000}"/>
    <cellStyle name="Normal 4 2 3 3 2 2 3 3" xfId="24353" xr:uid="{00000000-0005-0000-0000-0000245F0000}"/>
    <cellStyle name="Normal 4 2 3 3 2 2 5" xfId="19340" xr:uid="{00000000-0005-0000-0000-00008F4B0000}"/>
    <cellStyle name="Normal 4 2 3 3 2 3" xfId="5891" xr:uid="{00000000-0005-0000-0000-000006170000}"/>
    <cellStyle name="Normal 4 2 3 3 2 3 2" xfId="15943" xr:uid="{00000000-0005-0000-0000-00004A3E0000}"/>
    <cellStyle name="Normal 4 2 3 3 2 3 2 3" xfId="31041" xr:uid="{00000000-0005-0000-0000-000044790000}"/>
    <cellStyle name="Normal 4 2 3 3 2 3 3" xfId="10923" xr:uid="{00000000-0005-0000-0000-0000AE2A0000}"/>
    <cellStyle name="Normal 4 2 3 3 2 3 3 3" xfId="26024" xr:uid="{00000000-0005-0000-0000-0000AB650000}"/>
    <cellStyle name="Normal 4 2 3 3 2 3 5" xfId="21011" xr:uid="{00000000-0005-0000-0000-000016520000}"/>
    <cellStyle name="Normal 4 2 3 3 2 4" xfId="12601" xr:uid="{00000000-0005-0000-0000-00003C310000}"/>
    <cellStyle name="Normal 4 2 3 3 2 4 3" xfId="27699" xr:uid="{00000000-0005-0000-0000-0000366C0000}"/>
    <cellStyle name="Normal 4 2 3 3 2 5" xfId="7580" xr:uid="{00000000-0005-0000-0000-00009F1D0000}"/>
    <cellStyle name="Normal 4 2 3 3 2 5 3" xfId="22682" xr:uid="{00000000-0005-0000-0000-00009D580000}"/>
    <cellStyle name="Normal 4 2 3 3 2 7" xfId="17669" xr:uid="{00000000-0005-0000-0000-000008450000}"/>
    <cellStyle name="Normal 4 2 3 3 3" xfId="3362" xr:uid="{00000000-0005-0000-0000-0000250D0000}"/>
    <cellStyle name="Normal 4 2 3 3 3 2" xfId="13436" xr:uid="{00000000-0005-0000-0000-00007F340000}"/>
    <cellStyle name="Normal 4 2 3 3 3 2 3" xfId="28534" xr:uid="{00000000-0005-0000-0000-0000796F0000}"/>
    <cellStyle name="Normal 4 2 3 3 3 3" xfId="8416" xr:uid="{00000000-0005-0000-0000-0000E3200000}"/>
    <cellStyle name="Normal 4 2 3 3 3 3 3" xfId="23517" xr:uid="{00000000-0005-0000-0000-0000E05B0000}"/>
    <cellStyle name="Normal 4 2 3 3 3 5" xfId="18504" xr:uid="{00000000-0005-0000-0000-00004B480000}"/>
    <cellStyle name="Normal 4 2 3 3 4" xfId="5055" xr:uid="{00000000-0005-0000-0000-0000C2130000}"/>
    <cellStyle name="Normal 4 2 3 3 4 2" xfId="15107" xr:uid="{00000000-0005-0000-0000-0000063B0000}"/>
    <cellStyle name="Normal 4 2 3 3 4 2 3" xfId="30205" xr:uid="{00000000-0005-0000-0000-000000760000}"/>
    <cellStyle name="Normal 4 2 3 3 4 3" xfId="10087" xr:uid="{00000000-0005-0000-0000-00006A270000}"/>
    <cellStyle name="Normal 4 2 3 3 4 3 3" xfId="25188" xr:uid="{00000000-0005-0000-0000-000067620000}"/>
    <cellStyle name="Normal 4 2 3 3 4 5" xfId="20175" xr:uid="{00000000-0005-0000-0000-0000D24E0000}"/>
    <cellStyle name="Normal 4 2 3 3 5" xfId="11765" xr:uid="{00000000-0005-0000-0000-0000F82D0000}"/>
    <cellStyle name="Normal 4 2 3 3 5 3" xfId="26863" xr:uid="{00000000-0005-0000-0000-0000F2680000}"/>
    <cellStyle name="Normal 4 2 3 3 6" xfId="6744" xr:uid="{00000000-0005-0000-0000-00005B1A0000}"/>
    <cellStyle name="Normal 4 2 3 3 6 3" xfId="21846" xr:uid="{00000000-0005-0000-0000-000059550000}"/>
    <cellStyle name="Normal 4 2 3 3 8" xfId="16833" xr:uid="{00000000-0005-0000-0000-0000C4410000}"/>
    <cellStyle name="Normal 4 2 3 4" xfId="2091" xr:uid="{00000000-0005-0000-0000-00002E080000}"/>
    <cellStyle name="Normal 4 2 3 4 2" xfId="3781" xr:uid="{00000000-0005-0000-0000-0000C80E0000}"/>
    <cellStyle name="Normal 4 2 3 4 2 2" xfId="13854" xr:uid="{00000000-0005-0000-0000-000021360000}"/>
    <cellStyle name="Normal 4 2 3 4 2 2 3" xfId="28952" xr:uid="{00000000-0005-0000-0000-00001B710000}"/>
    <cellStyle name="Normal 4 2 3 4 2 3" xfId="8834" xr:uid="{00000000-0005-0000-0000-000085220000}"/>
    <cellStyle name="Normal 4 2 3 4 2 3 3" xfId="23935" xr:uid="{00000000-0005-0000-0000-0000825D0000}"/>
    <cellStyle name="Normal 4 2 3 4 2 5" xfId="18922" xr:uid="{00000000-0005-0000-0000-0000ED490000}"/>
    <cellStyle name="Normal 4 2 3 4 3" xfId="5473" xr:uid="{00000000-0005-0000-0000-000064150000}"/>
    <cellStyle name="Normal 4 2 3 4 3 2" xfId="15525" xr:uid="{00000000-0005-0000-0000-0000A83C0000}"/>
    <cellStyle name="Normal 4 2 3 4 3 2 3" xfId="30623" xr:uid="{00000000-0005-0000-0000-0000A2770000}"/>
    <cellStyle name="Normal 4 2 3 4 3 3" xfId="10505" xr:uid="{00000000-0005-0000-0000-00000C290000}"/>
    <cellStyle name="Normal 4 2 3 4 3 3 3" xfId="25606" xr:uid="{00000000-0005-0000-0000-000009640000}"/>
    <cellStyle name="Normal 4 2 3 4 3 5" xfId="20593" xr:uid="{00000000-0005-0000-0000-000074500000}"/>
    <cellStyle name="Normal 4 2 3 4 4" xfId="12183" xr:uid="{00000000-0005-0000-0000-00009A2F0000}"/>
    <cellStyle name="Normal 4 2 3 4 4 3" xfId="27281" xr:uid="{00000000-0005-0000-0000-0000946A0000}"/>
    <cellStyle name="Normal 4 2 3 4 5" xfId="7162" xr:uid="{00000000-0005-0000-0000-0000FD1B0000}"/>
    <cellStyle name="Normal 4 2 3 4 5 3" xfId="22264" xr:uid="{00000000-0005-0000-0000-0000FB560000}"/>
    <cellStyle name="Normal 4 2 3 4 7" xfId="17251" xr:uid="{00000000-0005-0000-0000-000066430000}"/>
    <cellStyle name="Normal 4 2 3 5" xfId="2944" xr:uid="{00000000-0005-0000-0000-0000830B0000}"/>
    <cellStyle name="Normal 4 2 3 5 2" xfId="13018" xr:uid="{00000000-0005-0000-0000-0000DD320000}"/>
    <cellStyle name="Normal 4 2 3 5 2 3" xfId="28116" xr:uid="{00000000-0005-0000-0000-0000D76D0000}"/>
    <cellStyle name="Normal 4 2 3 5 3" xfId="7998" xr:uid="{00000000-0005-0000-0000-0000411F0000}"/>
    <cellStyle name="Normal 4 2 3 5 3 3" xfId="23099" xr:uid="{00000000-0005-0000-0000-00003E5A0000}"/>
    <cellStyle name="Normal 4 2 3 5 5" xfId="18086" xr:uid="{00000000-0005-0000-0000-0000A9460000}"/>
    <cellStyle name="Normal 4 2 3 6" xfId="4637" xr:uid="{00000000-0005-0000-0000-000020120000}"/>
    <cellStyle name="Normal 4 2 3 6 2" xfId="14689" xr:uid="{00000000-0005-0000-0000-000064390000}"/>
    <cellStyle name="Normal 4 2 3 6 2 3" xfId="29787" xr:uid="{00000000-0005-0000-0000-00005E740000}"/>
    <cellStyle name="Normal 4 2 3 6 3" xfId="9669" xr:uid="{00000000-0005-0000-0000-0000C8250000}"/>
    <cellStyle name="Normal 4 2 3 6 3 3" xfId="24770" xr:uid="{00000000-0005-0000-0000-0000C5600000}"/>
    <cellStyle name="Normal 4 2 3 6 5" xfId="19757" xr:uid="{00000000-0005-0000-0000-0000304D0000}"/>
    <cellStyle name="Normal 4 2 3 7" xfId="11347" xr:uid="{00000000-0005-0000-0000-0000562C0000}"/>
    <cellStyle name="Normal 4 2 3 7 3" xfId="26445" xr:uid="{00000000-0005-0000-0000-000050670000}"/>
    <cellStyle name="Normal 4 2 3 8" xfId="6326" xr:uid="{00000000-0005-0000-0000-0000B9180000}"/>
    <cellStyle name="Normal 4 2 3 8 3" xfId="21428" xr:uid="{00000000-0005-0000-0000-0000B7530000}"/>
    <cellStyle name="Normal 4 2 4" xfId="1351" xr:uid="{00000000-0005-0000-0000-00004A050000}"/>
    <cellStyle name="Normal 4 2 4 2" xfId="1774" xr:uid="{00000000-0005-0000-0000-0000F1060000}"/>
    <cellStyle name="Normal 4 2 4 2 2" xfId="2613" xr:uid="{00000000-0005-0000-0000-0000380A0000}"/>
    <cellStyle name="Normal 4 2 4 2 2 2" xfId="4303" xr:uid="{00000000-0005-0000-0000-0000D2100000}"/>
    <cellStyle name="Normal 4 2 4 2 2 2 2" xfId="14376" xr:uid="{00000000-0005-0000-0000-00002B380000}"/>
    <cellStyle name="Normal 4 2 4 2 2 2 2 3" xfId="29474" xr:uid="{00000000-0005-0000-0000-000025730000}"/>
    <cellStyle name="Normal 4 2 4 2 2 2 3" xfId="9356" xr:uid="{00000000-0005-0000-0000-00008F240000}"/>
    <cellStyle name="Normal 4 2 4 2 2 2 3 3" xfId="24457" xr:uid="{00000000-0005-0000-0000-00008C5F0000}"/>
    <cellStyle name="Normal 4 2 4 2 2 2 5" xfId="19444" xr:uid="{00000000-0005-0000-0000-0000F74B0000}"/>
    <cellStyle name="Normal 4 2 4 2 2 3" xfId="5995" xr:uid="{00000000-0005-0000-0000-00006E170000}"/>
    <cellStyle name="Normal 4 2 4 2 2 3 2" xfId="16047" xr:uid="{00000000-0005-0000-0000-0000B23E0000}"/>
    <cellStyle name="Normal 4 2 4 2 2 3 2 3" xfId="31145" xr:uid="{00000000-0005-0000-0000-0000AC790000}"/>
    <cellStyle name="Normal 4 2 4 2 2 3 3" xfId="11027" xr:uid="{00000000-0005-0000-0000-0000162B0000}"/>
    <cellStyle name="Normal 4 2 4 2 2 3 3 3" xfId="26128" xr:uid="{00000000-0005-0000-0000-000013660000}"/>
    <cellStyle name="Normal 4 2 4 2 2 3 5" xfId="21115" xr:uid="{00000000-0005-0000-0000-00007E520000}"/>
    <cellStyle name="Normal 4 2 4 2 2 4" xfId="12705" xr:uid="{00000000-0005-0000-0000-0000A4310000}"/>
    <cellStyle name="Normal 4 2 4 2 2 4 3" xfId="27803" xr:uid="{00000000-0005-0000-0000-00009E6C0000}"/>
    <cellStyle name="Normal 4 2 4 2 2 5" xfId="7684" xr:uid="{00000000-0005-0000-0000-0000071E0000}"/>
    <cellStyle name="Normal 4 2 4 2 2 5 3" xfId="22786" xr:uid="{00000000-0005-0000-0000-000005590000}"/>
    <cellStyle name="Normal 4 2 4 2 2 7" xfId="17773" xr:uid="{00000000-0005-0000-0000-000070450000}"/>
    <cellStyle name="Normal 4 2 4 2 3" xfId="3466" xr:uid="{00000000-0005-0000-0000-00008D0D0000}"/>
    <cellStyle name="Normal 4 2 4 2 3 2" xfId="13540" xr:uid="{00000000-0005-0000-0000-0000E7340000}"/>
    <cellStyle name="Normal 4 2 4 2 3 2 3" xfId="28638" xr:uid="{00000000-0005-0000-0000-0000E16F0000}"/>
    <cellStyle name="Normal 4 2 4 2 3 3" xfId="8520" xr:uid="{00000000-0005-0000-0000-00004B210000}"/>
    <cellStyle name="Normal 4 2 4 2 3 3 3" xfId="23621" xr:uid="{00000000-0005-0000-0000-0000485C0000}"/>
    <cellStyle name="Normal 4 2 4 2 3 5" xfId="18608" xr:uid="{00000000-0005-0000-0000-0000B3480000}"/>
    <cellStyle name="Normal 4 2 4 2 4" xfId="5159" xr:uid="{00000000-0005-0000-0000-00002A140000}"/>
    <cellStyle name="Normal 4 2 4 2 4 2" xfId="15211" xr:uid="{00000000-0005-0000-0000-00006E3B0000}"/>
    <cellStyle name="Normal 4 2 4 2 4 2 3" xfId="30309" xr:uid="{00000000-0005-0000-0000-000068760000}"/>
    <cellStyle name="Normal 4 2 4 2 4 3" xfId="10191" xr:uid="{00000000-0005-0000-0000-0000D2270000}"/>
    <cellStyle name="Normal 4 2 4 2 4 3 3" xfId="25292" xr:uid="{00000000-0005-0000-0000-0000CF620000}"/>
    <cellStyle name="Normal 4 2 4 2 4 5" xfId="20279" xr:uid="{00000000-0005-0000-0000-00003A4F0000}"/>
    <cellStyle name="Normal 4 2 4 2 5" xfId="11869" xr:uid="{00000000-0005-0000-0000-0000602E0000}"/>
    <cellStyle name="Normal 4 2 4 2 5 3" xfId="26967" xr:uid="{00000000-0005-0000-0000-00005A690000}"/>
    <cellStyle name="Normal 4 2 4 2 6" xfId="6848" xr:uid="{00000000-0005-0000-0000-0000C31A0000}"/>
    <cellStyle name="Normal 4 2 4 2 6 3" xfId="21950" xr:uid="{00000000-0005-0000-0000-0000C1550000}"/>
    <cellStyle name="Normal 4 2 4 2 8" xfId="16937" xr:uid="{00000000-0005-0000-0000-00002C420000}"/>
    <cellStyle name="Normal 4 2 4 3" xfId="2195" xr:uid="{00000000-0005-0000-0000-000096080000}"/>
    <cellStyle name="Normal 4 2 4 3 2" xfId="3885" xr:uid="{00000000-0005-0000-0000-0000300F0000}"/>
    <cellStyle name="Normal 4 2 4 3 2 2" xfId="13958" xr:uid="{00000000-0005-0000-0000-000089360000}"/>
    <cellStyle name="Normal 4 2 4 3 2 2 3" xfId="29056" xr:uid="{00000000-0005-0000-0000-000083710000}"/>
    <cellStyle name="Normal 4 2 4 3 2 3" xfId="8938" xr:uid="{00000000-0005-0000-0000-0000ED220000}"/>
    <cellStyle name="Normal 4 2 4 3 2 3 3" xfId="24039" xr:uid="{00000000-0005-0000-0000-0000EA5D0000}"/>
    <cellStyle name="Normal 4 2 4 3 2 5" xfId="19026" xr:uid="{00000000-0005-0000-0000-0000554A0000}"/>
    <cellStyle name="Normal 4 2 4 3 3" xfId="5577" xr:uid="{00000000-0005-0000-0000-0000CC150000}"/>
    <cellStyle name="Normal 4 2 4 3 3 2" xfId="15629" xr:uid="{00000000-0005-0000-0000-0000103D0000}"/>
    <cellStyle name="Normal 4 2 4 3 3 2 3" xfId="30727" xr:uid="{00000000-0005-0000-0000-00000A780000}"/>
    <cellStyle name="Normal 4 2 4 3 3 3" xfId="10609" xr:uid="{00000000-0005-0000-0000-000074290000}"/>
    <cellStyle name="Normal 4 2 4 3 3 3 3" xfId="25710" xr:uid="{00000000-0005-0000-0000-000071640000}"/>
    <cellStyle name="Normal 4 2 4 3 3 5" xfId="20697" xr:uid="{00000000-0005-0000-0000-0000DC500000}"/>
    <cellStyle name="Normal 4 2 4 3 4" xfId="12287" xr:uid="{00000000-0005-0000-0000-000002300000}"/>
    <cellStyle name="Normal 4 2 4 3 4 3" xfId="27385" xr:uid="{00000000-0005-0000-0000-0000FC6A0000}"/>
    <cellStyle name="Normal 4 2 4 3 5" xfId="7266" xr:uid="{00000000-0005-0000-0000-0000651C0000}"/>
    <cellStyle name="Normal 4 2 4 3 5 3" xfId="22368" xr:uid="{00000000-0005-0000-0000-000063570000}"/>
    <cellStyle name="Normal 4 2 4 3 7" xfId="17355" xr:uid="{00000000-0005-0000-0000-0000CE430000}"/>
    <cellStyle name="Normal 4 2 4 4" xfId="3048" xr:uid="{00000000-0005-0000-0000-0000EB0B0000}"/>
    <cellStyle name="Normal 4 2 4 4 2" xfId="13122" xr:uid="{00000000-0005-0000-0000-000045330000}"/>
    <cellStyle name="Normal 4 2 4 4 2 3" xfId="28220" xr:uid="{00000000-0005-0000-0000-00003F6E0000}"/>
    <cellStyle name="Normal 4 2 4 4 3" xfId="8102" xr:uid="{00000000-0005-0000-0000-0000A91F0000}"/>
    <cellStyle name="Normal 4 2 4 4 3 3" xfId="23203" xr:uid="{00000000-0005-0000-0000-0000A65A0000}"/>
    <cellStyle name="Normal 4 2 4 4 5" xfId="18190" xr:uid="{00000000-0005-0000-0000-000011470000}"/>
    <cellStyle name="Normal 4 2 4 5" xfId="4741" xr:uid="{00000000-0005-0000-0000-000088120000}"/>
    <cellStyle name="Normal 4 2 4 5 2" xfId="14793" xr:uid="{00000000-0005-0000-0000-0000CC390000}"/>
    <cellStyle name="Normal 4 2 4 5 2 3" xfId="29891" xr:uid="{00000000-0005-0000-0000-0000C6740000}"/>
    <cellStyle name="Normal 4 2 4 5 3" xfId="9773" xr:uid="{00000000-0005-0000-0000-000030260000}"/>
    <cellStyle name="Normal 4 2 4 5 3 3" xfId="24874" xr:uid="{00000000-0005-0000-0000-00002D610000}"/>
    <cellStyle name="Normal 4 2 4 5 5" xfId="19861" xr:uid="{00000000-0005-0000-0000-0000984D0000}"/>
    <cellStyle name="Normal 4 2 4 6" xfId="11451" xr:uid="{00000000-0005-0000-0000-0000BE2C0000}"/>
    <cellStyle name="Normal 4 2 4 6 3" xfId="26549" xr:uid="{00000000-0005-0000-0000-0000B8670000}"/>
    <cellStyle name="Normal 4 2 4 7" xfId="6430" xr:uid="{00000000-0005-0000-0000-000021190000}"/>
    <cellStyle name="Normal 4 2 4 7 3" xfId="21532" xr:uid="{00000000-0005-0000-0000-00001F540000}"/>
    <cellStyle name="Normal 4 2 4 9" xfId="16519" xr:uid="{00000000-0005-0000-0000-00008A400000}"/>
    <cellStyle name="Normal 4 2 5" xfId="1564" xr:uid="{00000000-0005-0000-0000-00001F060000}"/>
    <cellStyle name="Normal 4 2 5 2" xfId="2405" xr:uid="{00000000-0005-0000-0000-000068090000}"/>
    <cellStyle name="Normal 4 2 5 2 2" xfId="4095" xr:uid="{00000000-0005-0000-0000-000002100000}"/>
    <cellStyle name="Normal 4 2 5 2 2 2" xfId="14168" xr:uid="{00000000-0005-0000-0000-00005B370000}"/>
    <cellStyle name="Normal 4 2 5 2 2 2 3" xfId="29266" xr:uid="{00000000-0005-0000-0000-000055720000}"/>
    <cellStyle name="Normal 4 2 5 2 2 3" xfId="9148" xr:uid="{00000000-0005-0000-0000-0000BF230000}"/>
    <cellStyle name="Normal 4 2 5 2 2 3 3" xfId="24249" xr:uid="{00000000-0005-0000-0000-0000BC5E0000}"/>
    <cellStyle name="Normal 4 2 5 2 2 5" xfId="19236" xr:uid="{00000000-0005-0000-0000-0000274B0000}"/>
    <cellStyle name="Normal 4 2 5 2 3" xfId="5787" xr:uid="{00000000-0005-0000-0000-00009E160000}"/>
    <cellStyle name="Normal 4 2 5 2 3 2" xfId="15839" xr:uid="{00000000-0005-0000-0000-0000E23D0000}"/>
    <cellStyle name="Normal 4 2 5 2 3 2 3" xfId="30937" xr:uid="{00000000-0005-0000-0000-0000DC780000}"/>
    <cellStyle name="Normal 4 2 5 2 3 3" xfId="10819" xr:uid="{00000000-0005-0000-0000-0000462A0000}"/>
    <cellStyle name="Normal 4 2 5 2 3 3 3" xfId="25920" xr:uid="{00000000-0005-0000-0000-000043650000}"/>
    <cellStyle name="Normal 4 2 5 2 3 5" xfId="20907" xr:uid="{00000000-0005-0000-0000-0000AE510000}"/>
    <cellStyle name="Normal 4 2 5 2 4" xfId="12497" xr:uid="{00000000-0005-0000-0000-0000D4300000}"/>
    <cellStyle name="Normal 4 2 5 2 4 3" xfId="27595" xr:uid="{00000000-0005-0000-0000-0000CE6B0000}"/>
    <cellStyle name="Normal 4 2 5 2 5" xfId="7476" xr:uid="{00000000-0005-0000-0000-0000371D0000}"/>
    <cellStyle name="Normal 4 2 5 2 5 3" xfId="22578" xr:uid="{00000000-0005-0000-0000-000035580000}"/>
    <cellStyle name="Normal 4 2 5 2 7" xfId="17565" xr:uid="{00000000-0005-0000-0000-0000A0440000}"/>
    <cellStyle name="Normal 4 2 5 3" xfId="3258" xr:uid="{00000000-0005-0000-0000-0000BD0C0000}"/>
    <cellStyle name="Normal 4 2 5 3 2" xfId="13332" xr:uid="{00000000-0005-0000-0000-000017340000}"/>
    <cellStyle name="Normal 4 2 5 3 2 3" xfId="28430" xr:uid="{00000000-0005-0000-0000-0000116F0000}"/>
    <cellStyle name="Normal 4 2 5 3 3" xfId="8312" xr:uid="{00000000-0005-0000-0000-00007B200000}"/>
    <cellStyle name="Normal 4 2 5 3 3 3" xfId="23413" xr:uid="{00000000-0005-0000-0000-0000785B0000}"/>
    <cellStyle name="Normal 4 2 5 3 5" xfId="18400" xr:uid="{00000000-0005-0000-0000-0000E3470000}"/>
    <cellStyle name="Normal 4 2 5 4" xfId="4951" xr:uid="{00000000-0005-0000-0000-00005A130000}"/>
    <cellStyle name="Normal 4 2 5 4 2" xfId="15003" xr:uid="{00000000-0005-0000-0000-00009E3A0000}"/>
    <cellStyle name="Normal 4 2 5 4 2 3" xfId="30101" xr:uid="{00000000-0005-0000-0000-000098750000}"/>
    <cellStyle name="Normal 4 2 5 4 3" xfId="9983" xr:uid="{00000000-0005-0000-0000-000002270000}"/>
    <cellStyle name="Normal 4 2 5 4 3 3" xfId="25084" xr:uid="{00000000-0005-0000-0000-0000FF610000}"/>
    <cellStyle name="Normal 4 2 5 4 5" xfId="20071" xr:uid="{00000000-0005-0000-0000-00006A4E0000}"/>
    <cellStyle name="Normal 4 2 5 5" xfId="11661" xr:uid="{00000000-0005-0000-0000-0000902D0000}"/>
    <cellStyle name="Normal 4 2 5 5 3" xfId="26759" xr:uid="{00000000-0005-0000-0000-00008A680000}"/>
    <cellStyle name="Normal 4 2 5 6" xfId="6640" xr:uid="{00000000-0005-0000-0000-0000F3190000}"/>
    <cellStyle name="Normal 4 2 5 6 3" xfId="21742" xr:uid="{00000000-0005-0000-0000-0000F1540000}"/>
    <cellStyle name="Normal 4 2 5 8" xfId="16729" xr:uid="{00000000-0005-0000-0000-00005C410000}"/>
    <cellStyle name="Normal 4 2 6" xfId="1985" xr:uid="{00000000-0005-0000-0000-0000C4070000}"/>
    <cellStyle name="Normal 4 2 6 2" xfId="3677" xr:uid="{00000000-0005-0000-0000-0000600E0000}"/>
    <cellStyle name="Normal 4 2 6 2 2" xfId="13750" xr:uid="{00000000-0005-0000-0000-0000B9350000}"/>
    <cellStyle name="Normal 4 2 6 2 2 3" xfId="28848" xr:uid="{00000000-0005-0000-0000-0000B3700000}"/>
    <cellStyle name="Normal 4 2 6 2 3" xfId="8730" xr:uid="{00000000-0005-0000-0000-00001D220000}"/>
    <cellStyle name="Normal 4 2 6 2 3 3" xfId="23831" xr:uid="{00000000-0005-0000-0000-00001A5D0000}"/>
    <cellStyle name="Normal 4 2 6 2 5" xfId="18818" xr:uid="{00000000-0005-0000-0000-000085490000}"/>
    <cellStyle name="Normal 4 2 6 3" xfId="5369" xr:uid="{00000000-0005-0000-0000-0000FC140000}"/>
    <cellStyle name="Normal 4 2 6 3 2" xfId="15421" xr:uid="{00000000-0005-0000-0000-0000403C0000}"/>
    <cellStyle name="Normal 4 2 6 3 2 3" xfId="30519" xr:uid="{00000000-0005-0000-0000-00003A770000}"/>
    <cellStyle name="Normal 4 2 6 3 3" xfId="10401" xr:uid="{00000000-0005-0000-0000-0000A4280000}"/>
    <cellStyle name="Normal 4 2 6 3 3 3" xfId="25502" xr:uid="{00000000-0005-0000-0000-0000A1630000}"/>
    <cellStyle name="Normal 4 2 6 3 5" xfId="20489" xr:uid="{00000000-0005-0000-0000-00000C500000}"/>
    <cellStyle name="Normal 4 2 6 4" xfId="12079" xr:uid="{00000000-0005-0000-0000-0000322F0000}"/>
    <cellStyle name="Normal 4 2 6 4 3" xfId="27177" xr:uid="{00000000-0005-0000-0000-00002C6A0000}"/>
    <cellStyle name="Normal 4 2 6 5" xfId="7058" xr:uid="{00000000-0005-0000-0000-0000951B0000}"/>
    <cellStyle name="Normal 4 2 6 5 3" xfId="22160" xr:uid="{00000000-0005-0000-0000-000093560000}"/>
    <cellStyle name="Normal 4 2 6 7" xfId="17147" xr:uid="{00000000-0005-0000-0000-0000FE420000}"/>
    <cellStyle name="Normal 4 2 7" xfId="2836" xr:uid="{00000000-0005-0000-0000-0000170B0000}"/>
    <cellStyle name="Normal 4 2 7 2" xfId="12914" xr:uid="{00000000-0005-0000-0000-000075320000}"/>
    <cellStyle name="Normal 4 2 7 2 3" xfId="28012" xr:uid="{00000000-0005-0000-0000-00006F6D0000}"/>
    <cellStyle name="Normal 4 2 7 3" xfId="7894" xr:uid="{00000000-0005-0000-0000-0000D91E0000}"/>
    <cellStyle name="Normal 4 2 7 3 3" xfId="22995" xr:uid="{00000000-0005-0000-0000-0000D6590000}"/>
    <cellStyle name="Normal 4 2 7 5" xfId="17982" xr:uid="{00000000-0005-0000-0000-000041460000}"/>
    <cellStyle name="Normal 4 2 8" xfId="4530" xr:uid="{00000000-0005-0000-0000-0000B5110000}"/>
    <cellStyle name="Normal 4 2 8 2" xfId="14585" xr:uid="{00000000-0005-0000-0000-0000FC380000}"/>
    <cellStyle name="Normal 4 2 8 2 3" xfId="29683" xr:uid="{00000000-0005-0000-0000-0000F6730000}"/>
    <cellStyle name="Normal 4 2 8 3" xfId="9565" xr:uid="{00000000-0005-0000-0000-000060250000}"/>
    <cellStyle name="Normal 4 2 8 3 3" xfId="24666" xr:uid="{00000000-0005-0000-0000-00005D600000}"/>
    <cellStyle name="Normal 4 2 8 5" xfId="19653" xr:uid="{00000000-0005-0000-0000-0000C84C0000}"/>
    <cellStyle name="Normal 4 2 9" xfId="11241" xr:uid="{00000000-0005-0000-0000-0000EC2B0000}"/>
    <cellStyle name="Normal 4 2 9 3" xfId="26341" xr:uid="{00000000-0005-0000-0000-0000E8660000}"/>
    <cellStyle name="Normal 4 3" xfId="415" xr:uid="{00000000-0005-0000-0000-0000A1010000}"/>
    <cellStyle name="Normal 4 6" xfId="31378" xr:uid="{FC924F1C-5385-4B15-B33D-52B2DD06A7F8}"/>
    <cellStyle name="Normal 40" xfId="170" xr:uid="{00000000-0005-0000-0000-0000AA000000}"/>
    <cellStyle name="Normal 40 2" xfId="859" xr:uid="{00000000-0005-0000-0000-00005D030000}"/>
    <cellStyle name="Normal 40 2 10" xfId="6221" xr:uid="{00000000-0005-0000-0000-000050180000}"/>
    <cellStyle name="Normal 40 2 10 3" xfId="21325" xr:uid="{00000000-0005-0000-0000-000050530000}"/>
    <cellStyle name="Normal 40 2 12" xfId="16310" xr:uid="{00000000-0005-0000-0000-0000B93F0000}"/>
    <cellStyle name="Normal 40 2 2" xfId="1185" xr:uid="{00000000-0005-0000-0000-0000A4040000}"/>
    <cellStyle name="Normal 40 2 2 11" xfId="16364" xr:uid="{00000000-0005-0000-0000-0000EF3F0000}"/>
    <cellStyle name="Normal 40 2 2 2" xfId="1293" xr:uid="{00000000-0005-0000-0000-000010050000}"/>
    <cellStyle name="Normal 40 2 2 2 10" xfId="16468" xr:uid="{00000000-0005-0000-0000-000057400000}"/>
    <cellStyle name="Normal 40 2 2 2 2" xfId="1510" xr:uid="{00000000-0005-0000-0000-0000E9050000}"/>
    <cellStyle name="Normal 40 2 2 2 2 2" xfId="1931" xr:uid="{00000000-0005-0000-0000-00008E070000}"/>
    <cellStyle name="Normal 40 2 2 2 2 2 2" xfId="2770" xr:uid="{00000000-0005-0000-0000-0000D50A0000}"/>
    <cellStyle name="Normal 40 2 2 2 2 2 2 2" xfId="4460" xr:uid="{00000000-0005-0000-0000-00006F110000}"/>
    <cellStyle name="Normal 40 2 2 2 2 2 2 2 2" xfId="14533" xr:uid="{00000000-0005-0000-0000-0000C8380000}"/>
    <cellStyle name="Normal 40 2 2 2 2 2 2 2 2 3" xfId="29631" xr:uid="{00000000-0005-0000-0000-0000C2730000}"/>
    <cellStyle name="Normal 40 2 2 2 2 2 2 2 3" xfId="9513" xr:uid="{00000000-0005-0000-0000-00002C250000}"/>
    <cellStyle name="Normal 40 2 2 2 2 2 2 2 3 3" xfId="24614" xr:uid="{00000000-0005-0000-0000-000029600000}"/>
    <cellStyle name="Normal 40 2 2 2 2 2 2 2 5" xfId="19601" xr:uid="{00000000-0005-0000-0000-0000944C0000}"/>
    <cellStyle name="Normal 40 2 2 2 2 2 2 3" xfId="6152" xr:uid="{00000000-0005-0000-0000-00000B180000}"/>
    <cellStyle name="Normal 40 2 2 2 2 2 2 3 2" xfId="16204" xr:uid="{00000000-0005-0000-0000-00004F3F0000}"/>
    <cellStyle name="Normal 40 2 2 2 2 2 2 3 2 3" xfId="31302" xr:uid="{00000000-0005-0000-0000-0000497A0000}"/>
    <cellStyle name="Normal 40 2 2 2 2 2 2 3 3" xfId="11184" xr:uid="{00000000-0005-0000-0000-0000B32B0000}"/>
    <cellStyle name="Normal 40 2 2 2 2 2 2 3 3 3" xfId="26285" xr:uid="{00000000-0005-0000-0000-0000B0660000}"/>
    <cellStyle name="Normal 40 2 2 2 2 2 2 3 5" xfId="21272" xr:uid="{00000000-0005-0000-0000-00001B530000}"/>
    <cellStyle name="Normal 40 2 2 2 2 2 2 4" xfId="12862" xr:uid="{00000000-0005-0000-0000-000041320000}"/>
    <cellStyle name="Normal 40 2 2 2 2 2 2 4 3" xfId="27960" xr:uid="{00000000-0005-0000-0000-00003B6D0000}"/>
    <cellStyle name="Normal 40 2 2 2 2 2 2 5" xfId="7841" xr:uid="{00000000-0005-0000-0000-0000A41E0000}"/>
    <cellStyle name="Normal 40 2 2 2 2 2 2 5 3" xfId="22943" xr:uid="{00000000-0005-0000-0000-0000A2590000}"/>
    <cellStyle name="Normal 40 2 2 2 2 2 2 7" xfId="17930" xr:uid="{00000000-0005-0000-0000-00000D460000}"/>
    <cellStyle name="Normal 40 2 2 2 2 2 3" xfId="3623" xr:uid="{00000000-0005-0000-0000-00002A0E0000}"/>
    <cellStyle name="Normal 40 2 2 2 2 2 3 2" xfId="13697" xr:uid="{00000000-0005-0000-0000-000084350000}"/>
    <cellStyle name="Normal 40 2 2 2 2 2 3 2 3" xfId="28795" xr:uid="{00000000-0005-0000-0000-00007E700000}"/>
    <cellStyle name="Normal 40 2 2 2 2 2 3 3" xfId="8677" xr:uid="{00000000-0005-0000-0000-0000E8210000}"/>
    <cellStyle name="Normal 40 2 2 2 2 2 3 3 3" xfId="23778" xr:uid="{00000000-0005-0000-0000-0000E55C0000}"/>
    <cellStyle name="Normal 40 2 2 2 2 2 3 5" xfId="18765" xr:uid="{00000000-0005-0000-0000-000050490000}"/>
    <cellStyle name="Normal 40 2 2 2 2 2 4" xfId="5316" xr:uid="{00000000-0005-0000-0000-0000C7140000}"/>
    <cellStyle name="Normal 40 2 2 2 2 2 4 2" xfId="15368" xr:uid="{00000000-0005-0000-0000-00000B3C0000}"/>
    <cellStyle name="Normal 40 2 2 2 2 2 4 2 3" xfId="30466" xr:uid="{00000000-0005-0000-0000-000005770000}"/>
    <cellStyle name="Normal 40 2 2 2 2 2 4 3" xfId="10348" xr:uid="{00000000-0005-0000-0000-00006F280000}"/>
    <cellStyle name="Normal 40 2 2 2 2 2 4 3 3" xfId="25449" xr:uid="{00000000-0005-0000-0000-00006C630000}"/>
    <cellStyle name="Normal 40 2 2 2 2 2 4 5" xfId="20436" xr:uid="{00000000-0005-0000-0000-0000D74F0000}"/>
    <cellStyle name="Normal 40 2 2 2 2 2 5" xfId="12026" xr:uid="{00000000-0005-0000-0000-0000FD2E0000}"/>
    <cellStyle name="Normal 40 2 2 2 2 2 5 3" xfId="27124" xr:uid="{00000000-0005-0000-0000-0000F7690000}"/>
    <cellStyle name="Normal 40 2 2 2 2 2 6" xfId="7005" xr:uid="{00000000-0005-0000-0000-0000601B0000}"/>
    <cellStyle name="Normal 40 2 2 2 2 2 6 3" xfId="22107" xr:uid="{00000000-0005-0000-0000-00005E560000}"/>
    <cellStyle name="Normal 40 2 2 2 2 2 8" xfId="17094" xr:uid="{00000000-0005-0000-0000-0000C9420000}"/>
    <cellStyle name="Normal 40 2 2 2 2 3" xfId="2352" xr:uid="{00000000-0005-0000-0000-000033090000}"/>
    <cellStyle name="Normal 40 2 2 2 2 3 2" xfId="4042" xr:uid="{00000000-0005-0000-0000-0000CD0F0000}"/>
    <cellStyle name="Normal 40 2 2 2 2 3 2 2" xfId="14115" xr:uid="{00000000-0005-0000-0000-000026370000}"/>
    <cellStyle name="Normal 40 2 2 2 2 3 2 2 3" xfId="29213" xr:uid="{00000000-0005-0000-0000-000020720000}"/>
    <cellStyle name="Normal 40 2 2 2 2 3 2 3" xfId="9095" xr:uid="{00000000-0005-0000-0000-00008A230000}"/>
    <cellStyle name="Normal 40 2 2 2 2 3 2 3 3" xfId="24196" xr:uid="{00000000-0005-0000-0000-0000875E0000}"/>
    <cellStyle name="Normal 40 2 2 2 2 3 2 5" xfId="19183" xr:uid="{00000000-0005-0000-0000-0000F24A0000}"/>
    <cellStyle name="Normal 40 2 2 2 2 3 3" xfId="5734" xr:uid="{00000000-0005-0000-0000-000069160000}"/>
    <cellStyle name="Normal 40 2 2 2 2 3 3 2" xfId="15786" xr:uid="{00000000-0005-0000-0000-0000AD3D0000}"/>
    <cellStyle name="Normal 40 2 2 2 2 3 3 2 3" xfId="30884" xr:uid="{00000000-0005-0000-0000-0000A7780000}"/>
    <cellStyle name="Normal 40 2 2 2 2 3 3 3" xfId="10766" xr:uid="{00000000-0005-0000-0000-0000112A0000}"/>
    <cellStyle name="Normal 40 2 2 2 2 3 3 3 3" xfId="25867" xr:uid="{00000000-0005-0000-0000-00000E650000}"/>
    <cellStyle name="Normal 40 2 2 2 2 3 3 5" xfId="20854" xr:uid="{00000000-0005-0000-0000-000079510000}"/>
    <cellStyle name="Normal 40 2 2 2 2 3 4" xfId="12444" xr:uid="{00000000-0005-0000-0000-00009F300000}"/>
    <cellStyle name="Normal 40 2 2 2 2 3 4 3" xfId="27542" xr:uid="{00000000-0005-0000-0000-0000996B0000}"/>
    <cellStyle name="Normal 40 2 2 2 2 3 5" xfId="7423" xr:uid="{00000000-0005-0000-0000-0000021D0000}"/>
    <cellStyle name="Normal 40 2 2 2 2 3 5 3" xfId="22525" xr:uid="{00000000-0005-0000-0000-000000580000}"/>
    <cellStyle name="Normal 40 2 2 2 2 3 7" xfId="17512" xr:uid="{00000000-0005-0000-0000-00006B440000}"/>
    <cellStyle name="Normal 40 2 2 2 2 4" xfId="3205" xr:uid="{00000000-0005-0000-0000-0000880C0000}"/>
    <cellStyle name="Normal 40 2 2 2 2 4 2" xfId="13279" xr:uid="{00000000-0005-0000-0000-0000E2330000}"/>
    <cellStyle name="Normal 40 2 2 2 2 4 2 3" xfId="28377" xr:uid="{00000000-0005-0000-0000-0000DC6E0000}"/>
    <cellStyle name="Normal 40 2 2 2 2 4 3" xfId="8259" xr:uid="{00000000-0005-0000-0000-000046200000}"/>
    <cellStyle name="Normal 40 2 2 2 2 4 3 3" xfId="23360" xr:uid="{00000000-0005-0000-0000-0000435B0000}"/>
    <cellStyle name="Normal 40 2 2 2 2 4 5" xfId="18347" xr:uid="{00000000-0005-0000-0000-0000AE470000}"/>
    <cellStyle name="Normal 40 2 2 2 2 5" xfId="4898" xr:uid="{00000000-0005-0000-0000-000025130000}"/>
    <cellStyle name="Normal 40 2 2 2 2 5 2" xfId="14950" xr:uid="{00000000-0005-0000-0000-0000693A0000}"/>
    <cellStyle name="Normal 40 2 2 2 2 5 2 3" xfId="30048" xr:uid="{00000000-0005-0000-0000-000063750000}"/>
    <cellStyle name="Normal 40 2 2 2 2 5 3" xfId="9930" xr:uid="{00000000-0005-0000-0000-0000CD260000}"/>
    <cellStyle name="Normal 40 2 2 2 2 5 3 3" xfId="25031" xr:uid="{00000000-0005-0000-0000-0000CA610000}"/>
    <cellStyle name="Normal 40 2 2 2 2 5 5" xfId="20018" xr:uid="{00000000-0005-0000-0000-0000354E0000}"/>
    <cellStyle name="Normal 40 2 2 2 2 6" xfId="11608" xr:uid="{00000000-0005-0000-0000-00005B2D0000}"/>
    <cellStyle name="Normal 40 2 2 2 2 6 3" xfId="26706" xr:uid="{00000000-0005-0000-0000-000055680000}"/>
    <cellStyle name="Normal 40 2 2 2 2 7" xfId="6587" xr:uid="{00000000-0005-0000-0000-0000BE190000}"/>
    <cellStyle name="Normal 40 2 2 2 2 7 3" xfId="21689" xr:uid="{00000000-0005-0000-0000-0000BC540000}"/>
    <cellStyle name="Normal 40 2 2 2 2 9" xfId="16676" xr:uid="{00000000-0005-0000-0000-000027410000}"/>
    <cellStyle name="Normal 40 2 2 2 3" xfId="1723" xr:uid="{00000000-0005-0000-0000-0000BE060000}"/>
    <cellStyle name="Normal 40 2 2 2 3 2" xfId="2562" xr:uid="{00000000-0005-0000-0000-0000050A0000}"/>
    <cellStyle name="Normal 40 2 2 2 3 2 2" xfId="4252" xr:uid="{00000000-0005-0000-0000-00009F100000}"/>
    <cellStyle name="Normal 40 2 2 2 3 2 2 2" xfId="14325" xr:uid="{00000000-0005-0000-0000-0000F8370000}"/>
    <cellStyle name="Normal 40 2 2 2 3 2 2 2 3" xfId="29423" xr:uid="{00000000-0005-0000-0000-0000F2720000}"/>
    <cellStyle name="Normal 40 2 2 2 3 2 2 3" xfId="9305" xr:uid="{00000000-0005-0000-0000-00005C240000}"/>
    <cellStyle name="Normal 40 2 2 2 3 2 2 3 3" xfId="24406" xr:uid="{00000000-0005-0000-0000-0000595F0000}"/>
    <cellStyle name="Normal 40 2 2 2 3 2 2 5" xfId="19393" xr:uid="{00000000-0005-0000-0000-0000C44B0000}"/>
    <cellStyle name="Normal 40 2 2 2 3 2 3" xfId="5944" xr:uid="{00000000-0005-0000-0000-00003B170000}"/>
    <cellStyle name="Normal 40 2 2 2 3 2 3 2" xfId="15996" xr:uid="{00000000-0005-0000-0000-00007F3E0000}"/>
    <cellStyle name="Normal 40 2 2 2 3 2 3 2 3" xfId="31094" xr:uid="{00000000-0005-0000-0000-000079790000}"/>
    <cellStyle name="Normal 40 2 2 2 3 2 3 3" xfId="10976" xr:uid="{00000000-0005-0000-0000-0000E32A0000}"/>
    <cellStyle name="Normal 40 2 2 2 3 2 3 3 3" xfId="26077" xr:uid="{00000000-0005-0000-0000-0000E0650000}"/>
    <cellStyle name="Normal 40 2 2 2 3 2 3 5" xfId="21064" xr:uid="{00000000-0005-0000-0000-00004B520000}"/>
    <cellStyle name="Normal 40 2 2 2 3 2 4" xfId="12654" xr:uid="{00000000-0005-0000-0000-000071310000}"/>
    <cellStyle name="Normal 40 2 2 2 3 2 4 3" xfId="27752" xr:uid="{00000000-0005-0000-0000-00006B6C0000}"/>
    <cellStyle name="Normal 40 2 2 2 3 2 5" xfId="7633" xr:uid="{00000000-0005-0000-0000-0000D41D0000}"/>
    <cellStyle name="Normal 40 2 2 2 3 2 5 3" xfId="22735" xr:uid="{00000000-0005-0000-0000-0000D2580000}"/>
    <cellStyle name="Normal 40 2 2 2 3 2 7" xfId="17722" xr:uid="{00000000-0005-0000-0000-00003D450000}"/>
    <cellStyle name="Normal 40 2 2 2 3 3" xfId="3415" xr:uid="{00000000-0005-0000-0000-00005A0D0000}"/>
    <cellStyle name="Normal 40 2 2 2 3 3 2" xfId="13489" xr:uid="{00000000-0005-0000-0000-0000B4340000}"/>
    <cellStyle name="Normal 40 2 2 2 3 3 2 3" xfId="28587" xr:uid="{00000000-0005-0000-0000-0000AE6F0000}"/>
    <cellStyle name="Normal 40 2 2 2 3 3 3" xfId="8469" xr:uid="{00000000-0005-0000-0000-000018210000}"/>
    <cellStyle name="Normal 40 2 2 2 3 3 3 3" xfId="23570" xr:uid="{00000000-0005-0000-0000-0000155C0000}"/>
    <cellStyle name="Normal 40 2 2 2 3 3 5" xfId="18557" xr:uid="{00000000-0005-0000-0000-000080480000}"/>
    <cellStyle name="Normal 40 2 2 2 3 4" xfId="5108" xr:uid="{00000000-0005-0000-0000-0000F7130000}"/>
    <cellStyle name="Normal 40 2 2 2 3 4 2" xfId="15160" xr:uid="{00000000-0005-0000-0000-00003B3B0000}"/>
    <cellStyle name="Normal 40 2 2 2 3 4 2 3" xfId="30258" xr:uid="{00000000-0005-0000-0000-000035760000}"/>
    <cellStyle name="Normal 40 2 2 2 3 4 3" xfId="10140" xr:uid="{00000000-0005-0000-0000-00009F270000}"/>
    <cellStyle name="Normal 40 2 2 2 3 4 3 3" xfId="25241" xr:uid="{00000000-0005-0000-0000-00009C620000}"/>
    <cellStyle name="Normal 40 2 2 2 3 4 5" xfId="20228" xr:uid="{00000000-0005-0000-0000-0000074F0000}"/>
    <cellStyle name="Normal 40 2 2 2 3 5" xfId="11818" xr:uid="{00000000-0005-0000-0000-00002D2E0000}"/>
    <cellStyle name="Normal 40 2 2 2 3 5 3" xfId="26916" xr:uid="{00000000-0005-0000-0000-000027690000}"/>
    <cellStyle name="Normal 40 2 2 2 3 6" xfId="6797" xr:uid="{00000000-0005-0000-0000-0000901A0000}"/>
    <cellStyle name="Normal 40 2 2 2 3 6 3" xfId="21899" xr:uid="{00000000-0005-0000-0000-00008E550000}"/>
    <cellStyle name="Normal 40 2 2 2 3 8" xfId="16886" xr:uid="{00000000-0005-0000-0000-0000F9410000}"/>
    <cellStyle name="Normal 40 2 2 2 4" xfId="2144" xr:uid="{00000000-0005-0000-0000-000063080000}"/>
    <cellStyle name="Normal 40 2 2 2 4 2" xfId="3834" xr:uid="{00000000-0005-0000-0000-0000FD0E0000}"/>
    <cellStyle name="Normal 40 2 2 2 4 2 2" xfId="13907" xr:uid="{00000000-0005-0000-0000-000056360000}"/>
    <cellStyle name="Normal 40 2 2 2 4 2 2 3" xfId="29005" xr:uid="{00000000-0005-0000-0000-000050710000}"/>
    <cellStyle name="Normal 40 2 2 2 4 2 3" xfId="8887" xr:uid="{00000000-0005-0000-0000-0000BA220000}"/>
    <cellStyle name="Normal 40 2 2 2 4 2 3 3" xfId="23988" xr:uid="{00000000-0005-0000-0000-0000B75D0000}"/>
    <cellStyle name="Normal 40 2 2 2 4 2 5" xfId="18975" xr:uid="{00000000-0005-0000-0000-0000224A0000}"/>
    <cellStyle name="Normal 40 2 2 2 4 3" xfId="5526" xr:uid="{00000000-0005-0000-0000-000099150000}"/>
    <cellStyle name="Normal 40 2 2 2 4 3 2" xfId="15578" xr:uid="{00000000-0005-0000-0000-0000DD3C0000}"/>
    <cellStyle name="Normal 40 2 2 2 4 3 2 3" xfId="30676" xr:uid="{00000000-0005-0000-0000-0000D7770000}"/>
    <cellStyle name="Normal 40 2 2 2 4 3 3" xfId="10558" xr:uid="{00000000-0005-0000-0000-000041290000}"/>
    <cellStyle name="Normal 40 2 2 2 4 3 3 3" xfId="25659" xr:uid="{00000000-0005-0000-0000-00003E640000}"/>
    <cellStyle name="Normal 40 2 2 2 4 3 5" xfId="20646" xr:uid="{00000000-0005-0000-0000-0000A9500000}"/>
    <cellStyle name="Normal 40 2 2 2 4 4" xfId="12236" xr:uid="{00000000-0005-0000-0000-0000CF2F0000}"/>
    <cellStyle name="Normal 40 2 2 2 4 4 3" xfId="27334" xr:uid="{00000000-0005-0000-0000-0000C96A0000}"/>
    <cellStyle name="Normal 40 2 2 2 4 5" xfId="7215" xr:uid="{00000000-0005-0000-0000-0000321C0000}"/>
    <cellStyle name="Normal 40 2 2 2 4 5 3" xfId="22317" xr:uid="{00000000-0005-0000-0000-000030570000}"/>
    <cellStyle name="Normal 40 2 2 2 4 7" xfId="17304" xr:uid="{00000000-0005-0000-0000-00009B430000}"/>
    <cellStyle name="Normal 40 2 2 2 5" xfId="2997" xr:uid="{00000000-0005-0000-0000-0000B80B0000}"/>
    <cellStyle name="Normal 40 2 2 2 5 2" xfId="13071" xr:uid="{00000000-0005-0000-0000-000012330000}"/>
    <cellStyle name="Normal 40 2 2 2 5 2 3" xfId="28169" xr:uid="{00000000-0005-0000-0000-00000C6E0000}"/>
    <cellStyle name="Normal 40 2 2 2 5 3" xfId="8051" xr:uid="{00000000-0005-0000-0000-0000761F0000}"/>
    <cellStyle name="Normal 40 2 2 2 5 3 3" xfId="23152" xr:uid="{00000000-0005-0000-0000-0000735A0000}"/>
    <cellStyle name="Normal 40 2 2 2 5 5" xfId="18139" xr:uid="{00000000-0005-0000-0000-0000DE460000}"/>
    <cellStyle name="Normal 40 2 2 2 6" xfId="4690" xr:uid="{00000000-0005-0000-0000-000055120000}"/>
    <cellStyle name="Normal 40 2 2 2 6 2" xfId="14742" xr:uid="{00000000-0005-0000-0000-000099390000}"/>
    <cellStyle name="Normal 40 2 2 2 6 2 3" xfId="29840" xr:uid="{00000000-0005-0000-0000-000093740000}"/>
    <cellStyle name="Normal 40 2 2 2 6 3" xfId="9722" xr:uid="{00000000-0005-0000-0000-0000FD250000}"/>
    <cellStyle name="Normal 40 2 2 2 6 3 3" xfId="24823" xr:uid="{00000000-0005-0000-0000-0000FA600000}"/>
    <cellStyle name="Normal 40 2 2 2 6 5" xfId="19810" xr:uid="{00000000-0005-0000-0000-0000654D0000}"/>
    <cellStyle name="Normal 40 2 2 2 7" xfId="11400" xr:uid="{00000000-0005-0000-0000-00008B2C0000}"/>
    <cellStyle name="Normal 40 2 2 2 7 3" xfId="26498" xr:uid="{00000000-0005-0000-0000-000085670000}"/>
    <cellStyle name="Normal 40 2 2 2 8" xfId="6379" xr:uid="{00000000-0005-0000-0000-0000EE180000}"/>
    <cellStyle name="Normal 40 2 2 2 8 3" xfId="21481" xr:uid="{00000000-0005-0000-0000-0000EC530000}"/>
    <cellStyle name="Normal 40 2 2 3" xfId="1406" xr:uid="{00000000-0005-0000-0000-000081050000}"/>
    <cellStyle name="Normal 40 2 2 3 2" xfId="1827" xr:uid="{00000000-0005-0000-0000-000026070000}"/>
    <cellStyle name="Normal 40 2 2 3 2 2" xfId="2666" xr:uid="{00000000-0005-0000-0000-00006D0A0000}"/>
    <cellStyle name="Normal 40 2 2 3 2 2 2" xfId="4356" xr:uid="{00000000-0005-0000-0000-000007110000}"/>
    <cellStyle name="Normal 40 2 2 3 2 2 2 2" xfId="14429" xr:uid="{00000000-0005-0000-0000-000060380000}"/>
    <cellStyle name="Normal 40 2 2 3 2 2 2 2 3" xfId="29527" xr:uid="{00000000-0005-0000-0000-00005A730000}"/>
    <cellStyle name="Normal 40 2 2 3 2 2 2 3" xfId="9409" xr:uid="{00000000-0005-0000-0000-0000C4240000}"/>
    <cellStyle name="Normal 40 2 2 3 2 2 2 3 3" xfId="24510" xr:uid="{00000000-0005-0000-0000-0000C15F0000}"/>
    <cellStyle name="Normal 40 2 2 3 2 2 2 5" xfId="19497" xr:uid="{00000000-0005-0000-0000-00002C4C0000}"/>
    <cellStyle name="Normal 40 2 2 3 2 2 3" xfId="6048" xr:uid="{00000000-0005-0000-0000-0000A3170000}"/>
    <cellStyle name="Normal 40 2 2 3 2 2 3 2" xfId="16100" xr:uid="{00000000-0005-0000-0000-0000E73E0000}"/>
    <cellStyle name="Normal 40 2 2 3 2 2 3 2 3" xfId="31198" xr:uid="{00000000-0005-0000-0000-0000E1790000}"/>
    <cellStyle name="Normal 40 2 2 3 2 2 3 3" xfId="11080" xr:uid="{00000000-0005-0000-0000-00004B2B0000}"/>
    <cellStyle name="Normal 40 2 2 3 2 2 3 3 3" xfId="26181" xr:uid="{00000000-0005-0000-0000-000048660000}"/>
    <cellStyle name="Normal 40 2 2 3 2 2 3 5" xfId="21168" xr:uid="{00000000-0005-0000-0000-0000B3520000}"/>
    <cellStyle name="Normal 40 2 2 3 2 2 4" xfId="12758" xr:uid="{00000000-0005-0000-0000-0000D9310000}"/>
    <cellStyle name="Normal 40 2 2 3 2 2 4 3" xfId="27856" xr:uid="{00000000-0005-0000-0000-0000D36C0000}"/>
    <cellStyle name="Normal 40 2 2 3 2 2 5" xfId="7737" xr:uid="{00000000-0005-0000-0000-00003C1E0000}"/>
    <cellStyle name="Normal 40 2 2 3 2 2 5 3" xfId="22839" xr:uid="{00000000-0005-0000-0000-00003A590000}"/>
    <cellStyle name="Normal 40 2 2 3 2 2 7" xfId="17826" xr:uid="{00000000-0005-0000-0000-0000A5450000}"/>
    <cellStyle name="Normal 40 2 2 3 2 3" xfId="3519" xr:uid="{00000000-0005-0000-0000-0000C20D0000}"/>
    <cellStyle name="Normal 40 2 2 3 2 3 2" xfId="13593" xr:uid="{00000000-0005-0000-0000-00001C350000}"/>
    <cellStyle name="Normal 40 2 2 3 2 3 2 3" xfId="28691" xr:uid="{00000000-0005-0000-0000-000016700000}"/>
    <cellStyle name="Normal 40 2 2 3 2 3 3" xfId="8573" xr:uid="{00000000-0005-0000-0000-000080210000}"/>
    <cellStyle name="Normal 40 2 2 3 2 3 3 3" xfId="23674" xr:uid="{00000000-0005-0000-0000-00007D5C0000}"/>
    <cellStyle name="Normal 40 2 2 3 2 3 5" xfId="18661" xr:uid="{00000000-0005-0000-0000-0000E8480000}"/>
    <cellStyle name="Normal 40 2 2 3 2 4" xfId="5212" xr:uid="{00000000-0005-0000-0000-00005F140000}"/>
    <cellStyle name="Normal 40 2 2 3 2 4 2" xfId="15264" xr:uid="{00000000-0005-0000-0000-0000A33B0000}"/>
    <cellStyle name="Normal 40 2 2 3 2 4 2 3" xfId="30362" xr:uid="{00000000-0005-0000-0000-00009D760000}"/>
    <cellStyle name="Normal 40 2 2 3 2 4 3" xfId="10244" xr:uid="{00000000-0005-0000-0000-000007280000}"/>
    <cellStyle name="Normal 40 2 2 3 2 4 3 3" xfId="25345" xr:uid="{00000000-0005-0000-0000-000004630000}"/>
    <cellStyle name="Normal 40 2 2 3 2 4 5" xfId="20332" xr:uid="{00000000-0005-0000-0000-00006F4F0000}"/>
    <cellStyle name="Normal 40 2 2 3 2 5" xfId="11922" xr:uid="{00000000-0005-0000-0000-0000952E0000}"/>
    <cellStyle name="Normal 40 2 2 3 2 5 3" xfId="27020" xr:uid="{00000000-0005-0000-0000-00008F690000}"/>
    <cellStyle name="Normal 40 2 2 3 2 6" xfId="6901" xr:uid="{00000000-0005-0000-0000-0000F81A0000}"/>
    <cellStyle name="Normal 40 2 2 3 2 6 3" xfId="22003" xr:uid="{00000000-0005-0000-0000-0000F6550000}"/>
    <cellStyle name="Normal 40 2 2 3 2 8" xfId="16990" xr:uid="{00000000-0005-0000-0000-000061420000}"/>
    <cellStyle name="Normal 40 2 2 3 3" xfId="2248" xr:uid="{00000000-0005-0000-0000-0000CB080000}"/>
    <cellStyle name="Normal 40 2 2 3 3 2" xfId="3938" xr:uid="{00000000-0005-0000-0000-0000650F0000}"/>
    <cellStyle name="Normal 40 2 2 3 3 2 2" xfId="14011" xr:uid="{00000000-0005-0000-0000-0000BE360000}"/>
    <cellStyle name="Normal 40 2 2 3 3 2 2 3" xfId="29109" xr:uid="{00000000-0005-0000-0000-0000B8710000}"/>
    <cellStyle name="Normal 40 2 2 3 3 2 3" xfId="8991" xr:uid="{00000000-0005-0000-0000-000022230000}"/>
    <cellStyle name="Normal 40 2 2 3 3 2 3 3" xfId="24092" xr:uid="{00000000-0005-0000-0000-00001F5E0000}"/>
    <cellStyle name="Normal 40 2 2 3 3 2 5" xfId="19079" xr:uid="{00000000-0005-0000-0000-00008A4A0000}"/>
    <cellStyle name="Normal 40 2 2 3 3 3" xfId="5630" xr:uid="{00000000-0005-0000-0000-000001160000}"/>
    <cellStyle name="Normal 40 2 2 3 3 3 2" xfId="15682" xr:uid="{00000000-0005-0000-0000-0000453D0000}"/>
    <cellStyle name="Normal 40 2 2 3 3 3 2 3" xfId="30780" xr:uid="{00000000-0005-0000-0000-00003F780000}"/>
    <cellStyle name="Normal 40 2 2 3 3 3 3" xfId="10662" xr:uid="{00000000-0005-0000-0000-0000A9290000}"/>
    <cellStyle name="Normal 40 2 2 3 3 3 3 3" xfId="25763" xr:uid="{00000000-0005-0000-0000-0000A6640000}"/>
    <cellStyle name="Normal 40 2 2 3 3 3 5" xfId="20750" xr:uid="{00000000-0005-0000-0000-000011510000}"/>
    <cellStyle name="Normal 40 2 2 3 3 4" xfId="12340" xr:uid="{00000000-0005-0000-0000-000037300000}"/>
    <cellStyle name="Normal 40 2 2 3 3 4 3" xfId="27438" xr:uid="{00000000-0005-0000-0000-0000316B0000}"/>
    <cellStyle name="Normal 40 2 2 3 3 5" xfId="7319" xr:uid="{00000000-0005-0000-0000-00009A1C0000}"/>
    <cellStyle name="Normal 40 2 2 3 3 5 3" xfId="22421" xr:uid="{00000000-0005-0000-0000-000098570000}"/>
    <cellStyle name="Normal 40 2 2 3 3 7" xfId="17408" xr:uid="{00000000-0005-0000-0000-000003440000}"/>
    <cellStyle name="Normal 40 2 2 3 4" xfId="3101" xr:uid="{00000000-0005-0000-0000-0000200C0000}"/>
    <cellStyle name="Normal 40 2 2 3 4 2" xfId="13175" xr:uid="{00000000-0005-0000-0000-00007A330000}"/>
    <cellStyle name="Normal 40 2 2 3 4 2 3" xfId="28273" xr:uid="{00000000-0005-0000-0000-0000746E0000}"/>
    <cellStyle name="Normal 40 2 2 3 4 3" xfId="8155" xr:uid="{00000000-0005-0000-0000-0000DE1F0000}"/>
    <cellStyle name="Normal 40 2 2 3 4 3 3" xfId="23256" xr:uid="{00000000-0005-0000-0000-0000DB5A0000}"/>
    <cellStyle name="Normal 40 2 2 3 4 5" xfId="18243" xr:uid="{00000000-0005-0000-0000-000046470000}"/>
    <cellStyle name="Normal 40 2 2 3 5" xfId="4794" xr:uid="{00000000-0005-0000-0000-0000BD120000}"/>
    <cellStyle name="Normal 40 2 2 3 5 2" xfId="14846" xr:uid="{00000000-0005-0000-0000-0000013A0000}"/>
    <cellStyle name="Normal 40 2 2 3 5 2 3" xfId="29944" xr:uid="{00000000-0005-0000-0000-0000FB740000}"/>
    <cellStyle name="Normal 40 2 2 3 5 3" xfId="9826" xr:uid="{00000000-0005-0000-0000-000065260000}"/>
    <cellStyle name="Normal 40 2 2 3 5 3 3" xfId="24927" xr:uid="{00000000-0005-0000-0000-000062610000}"/>
    <cellStyle name="Normal 40 2 2 3 5 5" xfId="19914" xr:uid="{00000000-0005-0000-0000-0000CD4D0000}"/>
    <cellStyle name="Normal 40 2 2 3 6" xfId="11504" xr:uid="{00000000-0005-0000-0000-0000F32C0000}"/>
    <cellStyle name="Normal 40 2 2 3 6 3" xfId="26602" xr:uid="{00000000-0005-0000-0000-0000ED670000}"/>
    <cellStyle name="Normal 40 2 2 3 7" xfId="6483" xr:uid="{00000000-0005-0000-0000-000056190000}"/>
    <cellStyle name="Normal 40 2 2 3 7 3" xfId="21585" xr:uid="{00000000-0005-0000-0000-000054540000}"/>
    <cellStyle name="Normal 40 2 2 3 9" xfId="16572" xr:uid="{00000000-0005-0000-0000-0000BF400000}"/>
    <cellStyle name="Normal 40 2 2 4" xfId="1619" xr:uid="{00000000-0005-0000-0000-000056060000}"/>
    <cellStyle name="Normal 40 2 2 4 2" xfId="2458" xr:uid="{00000000-0005-0000-0000-00009D090000}"/>
    <cellStyle name="Normal 40 2 2 4 2 2" xfId="4148" xr:uid="{00000000-0005-0000-0000-000037100000}"/>
    <cellStyle name="Normal 40 2 2 4 2 2 2" xfId="14221" xr:uid="{00000000-0005-0000-0000-000090370000}"/>
    <cellStyle name="Normal 40 2 2 4 2 2 2 3" xfId="29319" xr:uid="{00000000-0005-0000-0000-00008A720000}"/>
    <cellStyle name="Normal 40 2 2 4 2 2 3" xfId="9201" xr:uid="{00000000-0005-0000-0000-0000F4230000}"/>
    <cellStyle name="Normal 40 2 2 4 2 2 3 3" xfId="24302" xr:uid="{00000000-0005-0000-0000-0000F15E0000}"/>
    <cellStyle name="Normal 40 2 2 4 2 2 5" xfId="19289" xr:uid="{00000000-0005-0000-0000-00005C4B0000}"/>
    <cellStyle name="Normal 40 2 2 4 2 3" xfId="5840" xr:uid="{00000000-0005-0000-0000-0000D3160000}"/>
    <cellStyle name="Normal 40 2 2 4 2 3 2" xfId="15892" xr:uid="{00000000-0005-0000-0000-0000173E0000}"/>
    <cellStyle name="Normal 40 2 2 4 2 3 2 3" xfId="30990" xr:uid="{00000000-0005-0000-0000-000011790000}"/>
    <cellStyle name="Normal 40 2 2 4 2 3 3" xfId="10872" xr:uid="{00000000-0005-0000-0000-00007B2A0000}"/>
    <cellStyle name="Normal 40 2 2 4 2 3 3 3" xfId="25973" xr:uid="{00000000-0005-0000-0000-000078650000}"/>
    <cellStyle name="Normal 40 2 2 4 2 3 5" xfId="20960" xr:uid="{00000000-0005-0000-0000-0000E3510000}"/>
    <cellStyle name="Normal 40 2 2 4 2 4" xfId="12550" xr:uid="{00000000-0005-0000-0000-000009310000}"/>
    <cellStyle name="Normal 40 2 2 4 2 4 3" xfId="27648" xr:uid="{00000000-0005-0000-0000-0000036C0000}"/>
    <cellStyle name="Normal 40 2 2 4 2 5" xfId="7529" xr:uid="{00000000-0005-0000-0000-00006C1D0000}"/>
    <cellStyle name="Normal 40 2 2 4 2 5 3" xfId="22631" xr:uid="{00000000-0005-0000-0000-00006A580000}"/>
    <cellStyle name="Normal 40 2 2 4 2 7" xfId="17618" xr:uid="{00000000-0005-0000-0000-0000D5440000}"/>
    <cellStyle name="Normal 40 2 2 4 3" xfId="3311" xr:uid="{00000000-0005-0000-0000-0000F20C0000}"/>
    <cellStyle name="Normal 40 2 2 4 3 2" xfId="13385" xr:uid="{00000000-0005-0000-0000-00004C340000}"/>
    <cellStyle name="Normal 40 2 2 4 3 2 3" xfId="28483" xr:uid="{00000000-0005-0000-0000-0000466F0000}"/>
    <cellStyle name="Normal 40 2 2 4 3 3" xfId="8365" xr:uid="{00000000-0005-0000-0000-0000B0200000}"/>
    <cellStyle name="Normal 40 2 2 4 3 3 3" xfId="23466" xr:uid="{00000000-0005-0000-0000-0000AD5B0000}"/>
    <cellStyle name="Normal 40 2 2 4 3 5" xfId="18453" xr:uid="{00000000-0005-0000-0000-000018480000}"/>
    <cellStyle name="Normal 40 2 2 4 4" xfId="5004" xr:uid="{00000000-0005-0000-0000-00008F130000}"/>
    <cellStyle name="Normal 40 2 2 4 4 2" xfId="15056" xr:uid="{00000000-0005-0000-0000-0000D33A0000}"/>
    <cellStyle name="Normal 40 2 2 4 4 2 3" xfId="30154" xr:uid="{00000000-0005-0000-0000-0000CD750000}"/>
    <cellStyle name="Normal 40 2 2 4 4 3" xfId="10036" xr:uid="{00000000-0005-0000-0000-000037270000}"/>
    <cellStyle name="Normal 40 2 2 4 4 3 3" xfId="25137" xr:uid="{00000000-0005-0000-0000-000034620000}"/>
    <cellStyle name="Normal 40 2 2 4 4 5" xfId="20124" xr:uid="{00000000-0005-0000-0000-00009F4E0000}"/>
    <cellStyle name="Normal 40 2 2 4 5" xfId="11714" xr:uid="{00000000-0005-0000-0000-0000C52D0000}"/>
    <cellStyle name="Normal 40 2 2 4 5 3" xfId="26812" xr:uid="{00000000-0005-0000-0000-0000BF680000}"/>
    <cellStyle name="Normal 40 2 2 4 6" xfId="6693" xr:uid="{00000000-0005-0000-0000-0000281A0000}"/>
    <cellStyle name="Normal 40 2 2 4 6 3" xfId="21795" xr:uid="{00000000-0005-0000-0000-000026550000}"/>
    <cellStyle name="Normal 40 2 2 4 8" xfId="16782" xr:uid="{00000000-0005-0000-0000-000091410000}"/>
    <cellStyle name="Normal 40 2 2 5" xfId="2040" xr:uid="{00000000-0005-0000-0000-0000FB070000}"/>
    <cellStyle name="Normal 40 2 2 5 2" xfId="3730" xr:uid="{00000000-0005-0000-0000-0000950E0000}"/>
    <cellStyle name="Normal 40 2 2 5 2 2" xfId="13803" xr:uid="{00000000-0005-0000-0000-0000EE350000}"/>
    <cellStyle name="Normal 40 2 2 5 2 2 3" xfId="28901" xr:uid="{00000000-0005-0000-0000-0000E8700000}"/>
    <cellStyle name="Normal 40 2 2 5 2 3" xfId="8783" xr:uid="{00000000-0005-0000-0000-000052220000}"/>
    <cellStyle name="Normal 40 2 2 5 2 3 3" xfId="23884" xr:uid="{00000000-0005-0000-0000-00004F5D0000}"/>
    <cellStyle name="Normal 40 2 2 5 2 5" xfId="18871" xr:uid="{00000000-0005-0000-0000-0000BA490000}"/>
    <cellStyle name="Normal 40 2 2 5 3" xfId="5422" xr:uid="{00000000-0005-0000-0000-000031150000}"/>
    <cellStyle name="Normal 40 2 2 5 3 2" xfId="15474" xr:uid="{00000000-0005-0000-0000-0000753C0000}"/>
    <cellStyle name="Normal 40 2 2 5 3 2 3" xfId="30572" xr:uid="{00000000-0005-0000-0000-00006F770000}"/>
    <cellStyle name="Normal 40 2 2 5 3 3" xfId="10454" xr:uid="{00000000-0005-0000-0000-0000D9280000}"/>
    <cellStyle name="Normal 40 2 2 5 3 3 3" xfId="25555" xr:uid="{00000000-0005-0000-0000-0000D6630000}"/>
    <cellStyle name="Normal 40 2 2 5 3 5" xfId="20542" xr:uid="{00000000-0005-0000-0000-000041500000}"/>
    <cellStyle name="Normal 40 2 2 5 4" xfId="12132" xr:uid="{00000000-0005-0000-0000-0000672F0000}"/>
    <cellStyle name="Normal 40 2 2 5 4 3" xfId="27230" xr:uid="{00000000-0005-0000-0000-0000616A0000}"/>
    <cellStyle name="Normal 40 2 2 5 5" xfId="7111" xr:uid="{00000000-0005-0000-0000-0000CA1B0000}"/>
    <cellStyle name="Normal 40 2 2 5 5 3" xfId="22213" xr:uid="{00000000-0005-0000-0000-0000C8560000}"/>
    <cellStyle name="Normal 40 2 2 5 7" xfId="17200" xr:uid="{00000000-0005-0000-0000-000033430000}"/>
    <cellStyle name="Normal 40 2 2 6" xfId="2893" xr:uid="{00000000-0005-0000-0000-0000500B0000}"/>
    <cellStyle name="Normal 40 2 2 6 2" xfId="12967" xr:uid="{00000000-0005-0000-0000-0000AA320000}"/>
    <cellStyle name="Normal 40 2 2 6 2 3" xfId="28065" xr:uid="{00000000-0005-0000-0000-0000A46D0000}"/>
    <cellStyle name="Normal 40 2 2 6 3" xfId="7947" xr:uid="{00000000-0005-0000-0000-00000E1F0000}"/>
    <cellStyle name="Normal 40 2 2 6 3 3" xfId="23048" xr:uid="{00000000-0005-0000-0000-00000B5A0000}"/>
    <cellStyle name="Normal 40 2 2 6 5" xfId="18035" xr:uid="{00000000-0005-0000-0000-000076460000}"/>
    <cellStyle name="Normal 40 2 2 7" xfId="4586" xr:uid="{00000000-0005-0000-0000-0000ED110000}"/>
    <cellStyle name="Normal 40 2 2 7 2" xfId="14638" xr:uid="{00000000-0005-0000-0000-000031390000}"/>
    <cellStyle name="Normal 40 2 2 7 2 3" xfId="29736" xr:uid="{00000000-0005-0000-0000-00002B740000}"/>
    <cellStyle name="Normal 40 2 2 7 3" xfId="9618" xr:uid="{00000000-0005-0000-0000-000095250000}"/>
    <cellStyle name="Normal 40 2 2 7 3 3" xfId="24719" xr:uid="{00000000-0005-0000-0000-000092600000}"/>
    <cellStyle name="Normal 40 2 2 7 5" xfId="19706" xr:uid="{00000000-0005-0000-0000-0000FD4C0000}"/>
    <cellStyle name="Normal 40 2 2 8" xfId="11296" xr:uid="{00000000-0005-0000-0000-0000232C0000}"/>
    <cellStyle name="Normal 40 2 2 8 3" xfId="26394" xr:uid="{00000000-0005-0000-0000-00001D670000}"/>
    <cellStyle name="Normal 40 2 2 9" xfId="6275" xr:uid="{00000000-0005-0000-0000-000086180000}"/>
    <cellStyle name="Normal 40 2 2 9 3" xfId="21377" xr:uid="{00000000-0005-0000-0000-000084530000}"/>
    <cellStyle name="Normal 40 2 3" xfId="1239" xr:uid="{00000000-0005-0000-0000-0000DA040000}"/>
    <cellStyle name="Normal 40 2 3 10" xfId="16416" xr:uid="{00000000-0005-0000-0000-000023400000}"/>
    <cellStyle name="Normal 40 2 3 2" xfId="1458" xr:uid="{00000000-0005-0000-0000-0000B5050000}"/>
    <cellStyle name="Normal 40 2 3 2 2" xfId="1879" xr:uid="{00000000-0005-0000-0000-00005A070000}"/>
    <cellStyle name="Normal 40 2 3 2 2 2" xfId="2718" xr:uid="{00000000-0005-0000-0000-0000A10A0000}"/>
    <cellStyle name="Normal 40 2 3 2 2 2 2" xfId="4408" xr:uid="{00000000-0005-0000-0000-00003B110000}"/>
    <cellStyle name="Normal 40 2 3 2 2 2 2 2" xfId="14481" xr:uid="{00000000-0005-0000-0000-000094380000}"/>
    <cellStyle name="Normal 40 2 3 2 2 2 2 2 3" xfId="29579" xr:uid="{00000000-0005-0000-0000-00008E730000}"/>
    <cellStyle name="Normal 40 2 3 2 2 2 2 3" xfId="9461" xr:uid="{00000000-0005-0000-0000-0000F8240000}"/>
    <cellStyle name="Normal 40 2 3 2 2 2 2 3 3" xfId="24562" xr:uid="{00000000-0005-0000-0000-0000F55F0000}"/>
    <cellStyle name="Normal 40 2 3 2 2 2 2 5" xfId="19549" xr:uid="{00000000-0005-0000-0000-0000604C0000}"/>
    <cellStyle name="Normal 40 2 3 2 2 2 3" xfId="6100" xr:uid="{00000000-0005-0000-0000-0000D7170000}"/>
    <cellStyle name="Normal 40 2 3 2 2 2 3 2" xfId="16152" xr:uid="{00000000-0005-0000-0000-00001B3F0000}"/>
    <cellStyle name="Normal 40 2 3 2 2 2 3 2 3" xfId="31250" xr:uid="{00000000-0005-0000-0000-0000157A0000}"/>
    <cellStyle name="Normal 40 2 3 2 2 2 3 3" xfId="11132" xr:uid="{00000000-0005-0000-0000-00007F2B0000}"/>
    <cellStyle name="Normal 40 2 3 2 2 2 3 3 3" xfId="26233" xr:uid="{00000000-0005-0000-0000-00007C660000}"/>
    <cellStyle name="Normal 40 2 3 2 2 2 3 5" xfId="21220" xr:uid="{00000000-0005-0000-0000-0000E7520000}"/>
    <cellStyle name="Normal 40 2 3 2 2 2 4" xfId="12810" xr:uid="{00000000-0005-0000-0000-00000D320000}"/>
    <cellStyle name="Normal 40 2 3 2 2 2 4 3" xfId="27908" xr:uid="{00000000-0005-0000-0000-0000076D0000}"/>
    <cellStyle name="Normal 40 2 3 2 2 2 5" xfId="7789" xr:uid="{00000000-0005-0000-0000-0000701E0000}"/>
    <cellStyle name="Normal 40 2 3 2 2 2 5 3" xfId="22891" xr:uid="{00000000-0005-0000-0000-00006E590000}"/>
    <cellStyle name="Normal 40 2 3 2 2 2 7" xfId="17878" xr:uid="{00000000-0005-0000-0000-0000D9450000}"/>
    <cellStyle name="Normal 40 2 3 2 2 3" xfId="3571" xr:uid="{00000000-0005-0000-0000-0000F60D0000}"/>
    <cellStyle name="Normal 40 2 3 2 2 3 2" xfId="13645" xr:uid="{00000000-0005-0000-0000-000050350000}"/>
    <cellStyle name="Normal 40 2 3 2 2 3 2 3" xfId="28743" xr:uid="{00000000-0005-0000-0000-00004A700000}"/>
    <cellStyle name="Normal 40 2 3 2 2 3 3" xfId="8625" xr:uid="{00000000-0005-0000-0000-0000B4210000}"/>
    <cellStyle name="Normal 40 2 3 2 2 3 3 3" xfId="23726" xr:uid="{00000000-0005-0000-0000-0000B15C0000}"/>
    <cellStyle name="Normal 40 2 3 2 2 3 5" xfId="18713" xr:uid="{00000000-0005-0000-0000-00001C490000}"/>
    <cellStyle name="Normal 40 2 3 2 2 4" xfId="5264" xr:uid="{00000000-0005-0000-0000-000093140000}"/>
    <cellStyle name="Normal 40 2 3 2 2 4 2" xfId="15316" xr:uid="{00000000-0005-0000-0000-0000D73B0000}"/>
    <cellStyle name="Normal 40 2 3 2 2 4 2 3" xfId="30414" xr:uid="{00000000-0005-0000-0000-0000D1760000}"/>
    <cellStyle name="Normal 40 2 3 2 2 4 3" xfId="10296" xr:uid="{00000000-0005-0000-0000-00003B280000}"/>
    <cellStyle name="Normal 40 2 3 2 2 4 3 3" xfId="25397" xr:uid="{00000000-0005-0000-0000-000038630000}"/>
    <cellStyle name="Normal 40 2 3 2 2 4 5" xfId="20384" xr:uid="{00000000-0005-0000-0000-0000A34F0000}"/>
    <cellStyle name="Normal 40 2 3 2 2 5" xfId="11974" xr:uid="{00000000-0005-0000-0000-0000C92E0000}"/>
    <cellStyle name="Normal 40 2 3 2 2 5 3" xfId="27072" xr:uid="{00000000-0005-0000-0000-0000C3690000}"/>
    <cellStyle name="Normal 40 2 3 2 2 6" xfId="6953" xr:uid="{00000000-0005-0000-0000-00002C1B0000}"/>
    <cellStyle name="Normal 40 2 3 2 2 6 3" xfId="22055" xr:uid="{00000000-0005-0000-0000-00002A560000}"/>
    <cellStyle name="Normal 40 2 3 2 2 8" xfId="17042" xr:uid="{00000000-0005-0000-0000-000095420000}"/>
    <cellStyle name="Normal 40 2 3 2 3" xfId="2300" xr:uid="{00000000-0005-0000-0000-0000FF080000}"/>
    <cellStyle name="Normal 40 2 3 2 3 2" xfId="3990" xr:uid="{00000000-0005-0000-0000-0000990F0000}"/>
    <cellStyle name="Normal 40 2 3 2 3 2 2" xfId="14063" xr:uid="{00000000-0005-0000-0000-0000F2360000}"/>
    <cellStyle name="Normal 40 2 3 2 3 2 2 3" xfId="29161" xr:uid="{00000000-0005-0000-0000-0000EC710000}"/>
    <cellStyle name="Normal 40 2 3 2 3 2 3" xfId="9043" xr:uid="{00000000-0005-0000-0000-000056230000}"/>
    <cellStyle name="Normal 40 2 3 2 3 2 3 3" xfId="24144" xr:uid="{00000000-0005-0000-0000-0000535E0000}"/>
    <cellStyle name="Normal 40 2 3 2 3 2 5" xfId="19131" xr:uid="{00000000-0005-0000-0000-0000BE4A0000}"/>
    <cellStyle name="Normal 40 2 3 2 3 3" xfId="5682" xr:uid="{00000000-0005-0000-0000-000035160000}"/>
    <cellStyle name="Normal 40 2 3 2 3 3 2" xfId="15734" xr:uid="{00000000-0005-0000-0000-0000793D0000}"/>
    <cellStyle name="Normal 40 2 3 2 3 3 2 3" xfId="30832" xr:uid="{00000000-0005-0000-0000-000073780000}"/>
    <cellStyle name="Normal 40 2 3 2 3 3 3" xfId="10714" xr:uid="{00000000-0005-0000-0000-0000DD290000}"/>
    <cellStyle name="Normal 40 2 3 2 3 3 3 3" xfId="25815" xr:uid="{00000000-0005-0000-0000-0000DA640000}"/>
    <cellStyle name="Normal 40 2 3 2 3 3 5" xfId="20802" xr:uid="{00000000-0005-0000-0000-000045510000}"/>
    <cellStyle name="Normal 40 2 3 2 3 4" xfId="12392" xr:uid="{00000000-0005-0000-0000-00006B300000}"/>
    <cellStyle name="Normal 40 2 3 2 3 4 3" xfId="27490" xr:uid="{00000000-0005-0000-0000-0000656B0000}"/>
    <cellStyle name="Normal 40 2 3 2 3 5" xfId="7371" xr:uid="{00000000-0005-0000-0000-0000CE1C0000}"/>
    <cellStyle name="Normal 40 2 3 2 3 5 3" xfId="22473" xr:uid="{00000000-0005-0000-0000-0000CC570000}"/>
    <cellStyle name="Normal 40 2 3 2 3 7" xfId="17460" xr:uid="{00000000-0005-0000-0000-000037440000}"/>
    <cellStyle name="Normal 40 2 3 2 4" xfId="3153" xr:uid="{00000000-0005-0000-0000-0000540C0000}"/>
    <cellStyle name="Normal 40 2 3 2 4 2" xfId="13227" xr:uid="{00000000-0005-0000-0000-0000AE330000}"/>
    <cellStyle name="Normal 40 2 3 2 4 2 3" xfId="28325" xr:uid="{00000000-0005-0000-0000-0000A86E0000}"/>
    <cellStyle name="Normal 40 2 3 2 4 3" xfId="8207" xr:uid="{00000000-0005-0000-0000-000012200000}"/>
    <cellStyle name="Normal 40 2 3 2 4 3 3" xfId="23308" xr:uid="{00000000-0005-0000-0000-00000F5B0000}"/>
    <cellStyle name="Normal 40 2 3 2 4 5" xfId="18295" xr:uid="{00000000-0005-0000-0000-00007A470000}"/>
    <cellStyle name="Normal 40 2 3 2 5" xfId="4846" xr:uid="{00000000-0005-0000-0000-0000F1120000}"/>
    <cellStyle name="Normal 40 2 3 2 5 2" xfId="14898" xr:uid="{00000000-0005-0000-0000-0000353A0000}"/>
    <cellStyle name="Normal 40 2 3 2 5 2 3" xfId="29996" xr:uid="{00000000-0005-0000-0000-00002F750000}"/>
    <cellStyle name="Normal 40 2 3 2 5 3" xfId="9878" xr:uid="{00000000-0005-0000-0000-000099260000}"/>
    <cellStyle name="Normal 40 2 3 2 5 3 3" xfId="24979" xr:uid="{00000000-0005-0000-0000-000096610000}"/>
    <cellStyle name="Normal 40 2 3 2 5 5" xfId="19966" xr:uid="{00000000-0005-0000-0000-0000014E0000}"/>
    <cellStyle name="Normal 40 2 3 2 6" xfId="11556" xr:uid="{00000000-0005-0000-0000-0000272D0000}"/>
    <cellStyle name="Normal 40 2 3 2 6 3" xfId="26654" xr:uid="{00000000-0005-0000-0000-000021680000}"/>
    <cellStyle name="Normal 40 2 3 2 7" xfId="6535" xr:uid="{00000000-0005-0000-0000-00008A190000}"/>
    <cellStyle name="Normal 40 2 3 2 7 3" xfId="21637" xr:uid="{00000000-0005-0000-0000-000088540000}"/>
    <cellStyle name="Normal 40 2 3 2 9" xfId="16624" xr:uid="{00000000-0005-0000-0000-0000F3400000}"/>
    <cellStyle name="Normal 40 2 3 3" xfId="1671" xr:uid="{00000000-0005-0000-0000-00008A060000}"/>
    <cellStyle name="Normal 40 2 3 3 2" xfId="2510" xr:uid="{00000000-0005-0000-0000-0000D1090000}"/>
    <cellStyle name="Normal 40 2 3 3 2 2" xfId="4200" xr:uid="{00000000-0005-0000-0000-00006B100000}"/>
    <cellStyle name="Normal 40 2 3 3 2 2 2" xfId="14273" xr:uid="{00000000-0005-0000-0000-0000C4370000}"/>
    <cellStyle name="Normal 40 2 3 3 2 2 2 3" xfId="29371" xr:uid="{00000000-0005-0000-0000-0000BE720000}"/>
    <cellStyle name="Normal 40 2 3 3 2 2 3" xfId="9253" xr:uid="{00000000-0005-0000-0000-000028240000}"/>
    <cellStyle name="Normal 40 2 3 3 2 2 3 3" xfId="24354" xr:uid="{00000000-0005-0000-0000-0000255F0000}"/>
    <cellStyle name="Normal 40 2 3 3 2 2 5" xfId="19341" xr:uid="{00000000-0005-0000-0000-0000904B0000}"/>
    <cellStyle name="Normal 40 2 3 3 2 3" xfId="5892" xr:uid="{00000000-0005-0000-0000-000007170000}"/>
    <cellStyle name="Normal 40 2 3 3 2 3 2" xfId="15944" xr:uid="{00000000-0005-0000-0000-00004B3E0000}"/>
    <cellStyle name="Normal 40 2 3 3 2 3 2 3" xfId="31042" xr:uid="{00000000-0005-0000-0000-000045790000}"/>
    <cellStyle name="Normal 40 2 3 3 2 3 3" xfId="10924" xr:uid="{00000000-0005-0000-0000-0000AF2A0000}"/>
    <cellStyle name="Normal 40 2 3 3 2 3 3 3" xfId="26025" xr:uid="{00000000-0005-0000-0000-0000AC650000}"/>
    <cellStyle name="Normal 40 2 3 3 2 3 5" xfId="21012" xr:uid="{00000000-0005-0000-0000-000017520000}"/>
    <cellStyle name="Normal 40 2 3 3 2 4" xfId="12602" xr:uid="{00000000-0005-0000-0000-00003D310000}"/>
    <cellStyle name="Normal 40 2 3 3 2 4 3" xfId="27700" xr:uid="{00000000-0005-0000-0000-0000376C0000}"/>
    <cellStyle name="Normal 40 2 3 3 2 5" xfId="7581" xr:uid="{00000000-0005-0000-0000-0000A01D0000}"/>
    <cellStyle name="Normal 40 2 3 3 2 5 3" xfId="22683" xr:uid="{00000000-0005-0000-0000-00009E580000}"/>
    <cellStyle name="Normal 40 2 3 3 2 7" xfId="17670" xr:uid="{00000000-0005-0000-0000-000009450000}"/>
    <cellStyle name="Normal 40 2 3 3 3" xfId="3363" xr:uid="{00000000-0005-0000-0000-0000260D0000}"/>
    <cellStyle name="Normal 40 2 3 3 3 2" xfId="13437" xr:uid="{00000000-0005-0000-0000-000080340000}"/>
    <cellStyle name="Normal 40 2 3 3 3 2 3" xfId="28535" xr:uid="{00000000-0005-0000-0000-00007A6F0000}"/>
    <cellStyle name="Normal 40 2 3 3 3 3" xfId="8417" xr:uid="{00000000-0005-0000-0000-0000E4200000}"/>
    <cellStyle name="Normal 40 2 3 3 3 3 3" xfId="23518" xr:uid="{00000000-0005-0000-0000-0000E15B0000}"/>
    <cellStyle name="Normal 40 2 3 3 3 5" xfId="18505" xr:uid="{00000000-0005-0000-0000-00004C480000}"/>
    <cellStyle name="Normal 40 2 3 3 4" xfId="5056" xr:uid="{00000000-0005-0000-0000-0000C3130000}"/>
    <cellStyle name="Normal 40 2 3 3 4 2" xfId="15108" xr:uid="{00000000-0005-0000-0000-0000073B0000}"/>
    <cellStyle name="Normal 40 2 3 3 4 2 3" xfId="30206" xr:uid="{00000000-0005-0000-0000-000001760000}"/>
    <cellStyle name="Normal 40 2 3 3 4 3" xfId="10088" xr:uid="{00000000-0005-0000-0000-00006B270000}"/>
    <cellStyle name="Normal 40 2 3 3 4 3 3" xfId="25189" xr:uid="{00000000-0005-0000-0000-000068620000}"/>
    <cellStyle name="Normal 40 2 3 3 4 5" xfId="20176" xr:uid="{00000000-0005-0000-0000-0000D34E0000}"/>
    <cellStyle name="Normal 40 2 3 3 5" xfId="11766" xr:uid="{00000000-0005-0000-0000-0000F92D0000}"/>
    <cellStyle name="Normal 40 2 3 3 5 3" xfId="26864" xr:uid="{00000000-0005-0000-0000-0000F3680000}"/>
    <cellStyle name="Normal 40 2 3 3 6" xfId="6745" xr:uid="{00000000-0005-0000-0000-00005C1A0000}"/>
    <cellStyle name="Normal 40 2 3 3 6 3" xfId="21847" xr:uid="{00000000-0005-0000-0000-00005A550000}"/>
    <cellStyle name="Normal 40 2 3 3 8" xfId="16834" xr:uid="{00000000-0005-0000-0000-0000C5410000}"/>
    <cellStyle name="Normal 40 2 3 4" xfId="2092" xr:uid="{00000000-0005-0000-0000-00002F080000}"/>
    <cellStyle name="Normal 40 2 3 4 2" xfId="3782" xr:uid="{00000000-0005-0000-0000-0000C90E0000}"/>
    <cellStyle name="Normal 40 2 3 4 2 2" xfId="13855" xr:uid="{00000000-0005-0000-0000-000022360000}"/>
    <cellStyle name="Normal 40 2 3 4 2 2 3" xfId="28953" xr:uid="{00000000-0005-0000-0000-00001C710000}"/>
    <cellStyle name="Normal 40 2 3 4 2 3" xfId="8835" xr:uid="{00000000-0005-0000-0000-000086220000}"/>
    <cellStyle name="Normal 40 2 3 4 2 3 3" xfId="23936" xr:uid="{00000000-0005-0000-0000-0000835D0000}"/>
    <cellStyle name="Normal 40 2 3 4 2 5" xfId="18923" xr:uid="{00000000-0005-0000-0000-0000EE490000}"/>
    <cellStyle name="Normal 40 2 3 4 3" xfId="5474" xr:uid="{00000000-0005-0000-0000-000065150000}"/>
    <cellStyle name="Normal 40 2 3 4 3 2" xfId="15526" xr:uid="{00000000-0005-0000-0000-0000A93C0000}"/>
    <cellStyle name="Normal 40 2 3 4 3 2 3" xfId="30624" xr:uid="{00000000-0005-0000-0000-0000A3770000}"/>
    <cellStyle name="Normal 40 2 3 4 3 3" xfId="10506" xr:uid="{00000000-0005-0000-0000-00000D290000}"/>
    <cellStyle name="Normal 40 2 3 4 3 3 3" xfId="25607" xr:uid="{00000000-0005-0000-0000-00000A640000}"/>
    <cellStyle name="Normal 40 2 3 4 3 5" xfId="20594" xr:uid="{00000000-0005-0000-0000-000075500000}"/>
    <cellStyle name="Normal 40 2 3 4 4" xfId="12184" xr:uid="{00000000-0005-0000-0000-00009B2F0000}"/>
    <cellStyle name="Normal 40 2 3 4 4 3" xfId="27282" xr:uid="{00000000-0005-0000-0000-0000956A0000}"/>
    <cellStyle name="Normal 40 2 3 4 5" xfId="7163" xr:uid="{00000000-0005-0000-0000-0000FE1B0000}"/>
    <cellStyle name="Normal 40 2 3 4 5 3" xfId="22265" xr:uid="{00000000-0005-0000-0000-0000FC560000}"/>
    <cellStyle name="Normal 40 2 3 4 7" xfId="17252" xr:uid="{00000000-0005-0000-0000-000067430000}"/>
    <cellStyle name="Normal 40 2 3 5" xfId="2945" xr:uid="{00000000-0005-0000-0000-0000840B0000}"/>
    <cellStyle name="Normal 40 2 3 5 2" xfId="13019" xr:uid="{00000000-0005-0000-0000-0000DE320000}"/>
    <cellStyle name="Normal 40 2 3 5 2 3" xfId="28117" xr:uid="{00000000-0005-0000-0000-0000D86D0000}"/>
    <cellStyle name="Normal 40 2 3 5 3" xfId="7999" xr:uid="{00000000-0005-0000-0000-0000421F0000}"/>
    <cellStyle name="Normal 40 2 3 5 3 3" xfId="23100" xr:uid="{00000000-0005-0000-0000-00003F5A0000}"/>
    <cellStyle name="Normal 40 2 3 5 5" xfId="18087" xr:uid="{00000000-0005-0000-0000-0000AA460000}"/>
    <cellStyle name="Normal 40 2 3 6" xfId="4638" xr:uid="{00000000-0005-0000-0000-000021120000}"/>
    <cellStyle name="Normal 40 2 3 6 2" xfId="14690" xr:uid="{00000000-0005-0000-0000-000065390000}"/>
    <cellStyle name="Normal 40 2 3 6 2 3" xfId="29788" xr:uid="{00000000-0005-0000-0000-00005F740000}"/>
    <cellStyle name="Normal 40 2 3 6 3" xfId="9670" xr:uid="{00000000-0005-0000-0000-0000C9250000}"/>
    <cellStyle name="Normal 40 2 3 6 3 3" xfId="24771" xr:uid="{00000000-0005-0000-0000-0000C6600000}"/>
    <cellStyle name="Normal 40 2 3 6 5" xfId="19758" xr:uid="{00000000-0005-0000-0000-0000314D0000}"/>
    <cellStyle name="Normal 40 2 3 7" xfId="11348" xr:uid="{00000000-0005-0000-0000-0000572C0000}"/>
    <cellStyle name="Normal 40 2 3 7 3" xfId="26446" xr:uid="{00000000-0005-0000-0000-000051670000}"/>
    <cellStyle name="Normal 40 2 3 8" xfId="6327" xr:uid="{00000000-0005-0000-0000-0000BA180000}"/>
    <cellStyle name="Normal 40 2 3 8 3" xfId="21429" xr:uid="{00000000-0005-0000-0000-0000B8530000}"/>
    <cellStyle name="Normal 40 2 4" xfId="1352" xr:uid="{00000000-0005-0000-0000-00004B050000}"/>
    <cellStyle name="Normal 40 2 4 2" xfId="1775" xr:uid="{00000000-0005-0000-0000-0000F2060000}"/>
    <cellStyle name="Normal 40 2 4 2 2" xfId="2614" xr:uid="{00000000-0005-0000-0000-0000390A0000}"/>
    <cellStyle name="Normal 40 2 4 2 2 2" xfId="4304" xr:uid="{00000000-0005-0000-0000-0000D3100000}"/>
    <cellStyle name="Normal 40 2 4 2 2 2 2" xfId="14377" xr:uid="{00000000-0005-0000-0000-00002C380000}"/>
    <cellStyle name="Normal 40 2 4 2 2 2 2 3" xfId="29475" xr:uid="{00000000-0005-0000-0000-000026730000}"/>
    <cellStyle name="Normal 40 2 4 2 2 2 3" xfId="9357" xr:uid="{00000000-0005-0000-0000-000090240000}"/>
    <cellStyle name="Normal 40 2 4 2 2 2 3 3" xfId="24458" xr:uid="{00000000-0005-0000-0000-00008D5F0000}"/>
    <cellStyle name="Normal 40 2 4 2 2 2 5" xfId="19445" xr:uid="{00000000-0005-0000-0000-0000F84B0000}"/>
    <cellStyle name="Normal 40 2 4 2 2 3" xfId="5996" xr:uid="{00000000-0005-0000-0000-00006F170000}"/>
    <cellStyle name="Normal 40 2 4 2 2 3 2" xfId="16048" xr:uid="{00000000-0005-0000-0000-0000B33E0000}"/>
    <cellStyle name="Normal 40 2 4 2 2 3 2 3" xfId="31146" xr:uid="{00000000-0005-0000-0000-0000AD790000}"/>
    <cellStyle name="Normal 40 2 4 2 2 3 3" xfId="11028" xr:uid="{00000000-0005-0000-0000-0000172B0000}"/>
    <cellStyle name="Normal 40 2 4 2 2 3 3 3" xfId="26129" xr:uid="{00000000-0005-0000-0000-000014660000}"/>
    <cellStyle name="Normal 40 2 4 2 2 3 5" xfId="21116" xr:uid="{00000000-0005-0000-0000-00007F520000}"/>
    <cellStyle name="Normal 40 2 4 2 2 4" xfId="12706" xr:uid="{00000000-0005-0000-0000-0000A5310000}"/>
    <cellStyle name="Normal 40 2 4 2 2 4 3" xfId="27804" xr:uid="{00000000-0005-0000-0000-00009F6C0000}"/>
    <cellStyle name="Normal 40 2 4 2 2 5" xfId="7685" xr:uid="{00000000-0005-0000-0000-0000081E0000}"/>
    <cellStyle name="Normal 40 2 4 2 2 5 3" xfId="22787" xr:uid="{00000000-0005-0000-0000-000006590000}"/>
    <cellStyle name="Normal 40 2 4 2 2 7" xfId="17774" xr:uid="{00000000-0005-0000-0000-000071450000}"/>
    <cellStyle name="Normal 40 2 4 2 3" xfId="3467" xr:uid="{00000000-0005-0000-0000-00008E0D0000}"/>
    <cellStyle name="Normal 40 2 4 2 3 2" xfId="13541" xr:uid="{00000000-0005-0000-0000-0000E8340000}"/>
    <cellStyle name="Normal 40 2 4 2 3 2 3" xfId="28639" xr:uid="{00000000-0005-0000-0000-0000E26F0000}"/>
    <cellStyle name="Normal 40 2 4 2 3 3" xfId="8521" xr:uid="{00000000-0005-0000-0000-00004C210000}"/>
    <cellStyle name="Normal 40 2 4 2 3 3 3" xfId="23622" xr:uid="{00000000-0005-0000-0000-0000495C0000}"/>
    <cellStyle name="Normal 40 2 4 2 3 5" xfId="18609" xr:uid="{00000000-0005-0000-0000-0000B4480000}"/>
    <cellStyle name="Normal 40 2 4 2 4" xfId="5160" xr:uid="{00000000-0005-0000-0000-00002B140000}"/>
    <cellStyle name="Normal 40 2 4 2 4 2" xfId="15212" xr:uid="{00000000-0005-0000-0000-00006F3B0000}"/>
    <cellStyle name="Normal 40 2 4 2 4 2 3" xfId="30310" xr:uid="{00000000-0005-0000-0000-000069760000}"/>
    <cellStyle name="Normal 40 2 4 2 4 3" xfId="10192" xr:uid="{00000000-0005-0000-0000-0000D3270000}"/>
    <cellStyle name="Normal 40 2 4 2 4 3 3" xfId="25293" xr:uid="{00000000-0005-0000-0000-0000D0620000}"/>
    <cellStyle name="Normal 40 2 4 2 4 5" xfId="20280" xr:uid="{00000000-0005-0000-0000-00003B4F0000}"/>
    <cellStyle name="Normal 40 2 4 2 5" xfId="11870" xr:uid="{00000000-0005-0000-0000-0000612E0000}"/>
    <cellStyle name="Normal 40 2 4 2 5 3" xfId="26968" xr:uid="{00000000-0005-0000-0000-00005B690000}"/>
    <cellStyle name="Normal 40 2 4 2 6" xfId="6849" xr:uid="{00000000-0005-0000-0000-0000C41A0000}"/>
    <cellStyle name="Normal 40 2 4 2 6 3" xfId="21951" xr:uid="{00000000-0005-0000-0000-0000C2550000}"/>
    <cellStyle name="Normal 40 2 4 2 8" xfId="16938" xr:uid="{00000000-0005-0000-0000-00002D420000}"/>
    <cellStyle name="Normal 40 2 4 3" xfId="2196" xr:uid="{00000000-0005-0000-0000-000097080000}"/>
    <cellStyle name="Normal 40 2 4 3 2" xfId="3886" xr:uid="{00000000-0005-0000-0000-0000310F0000}"/>
    <cellStyle name="Normal 40 2 4 3 2 2" xfId="13959" xr:uid="{00000000-0005-0000-0000-00008A360000}"/>
    <cellStyle name="Normal 40 2 4 3 2 2 3" xfId="29057" xr:uid="{00000000-0005-0000-0000-000084710000}"/>
    <cellStyle name="Normal 40 2 4 3 2 3" xfId="8939" xr:uid="{00000000-0005-0000-0000-0000EE220000}"/>
    <cellStyle name="Normal 40 2 4 3 2 3 3" xfId="24040" xr:uid="{00000000-0005-0000-0000-0000EB5D0000}"/>
    <cellStyle name="Normal 40 2 4 3 2 5" xfId="19027" xr:uid="{00000000-0005-0000-0000-0000564A0000}"/>
    <cellStyle name="Normal 40 2 4 3 3" xfId="5578" xr:uid="{00000000-0005-0000-0000-0000CD150000}"/>
    <cellStyle name="Normal 40 2 4 3 3 2" xfId="15630" xr:uid="{00000000-0005-0000-0000-0000113D0000}"/>
    <cellStyle name="Normal 40 2 4 3 3 2 3" xfId="30728" xr:uid="{00000000-0005-0000-0000-00000B780000}"/>
    <cellStyle name="Normal 40 2 4 3 3 3" xfId="10610" xr:uid="{00000000-0005-0000-0000-000075290000}"/>
    <cellStyle name="Normal 40 2 4 3 3 3 3" xfId="25711" xr:uid="{00000000-0005-0000-0000-000072640000}"/>
    <cellStyle name="Normal 40 2 4 3 3 5" xfId="20698" xr:uid="{00000000-0005-0000-0000-0000DD500000}"/>
    <cellStyle name="Normal 40 2 4 3 4" xfId="12288" xr:uid="{00000000-0005-0000-0000-000003300000}"/>
    <cellStyle name="Normal 40 2 4 3 4 3" xfId="27386" xr:uid="{00000000-0005-0000-0000-0000FD6A0000}"/>
    <cellStyle name="Normal 40 2 4 3 5" xfId="7267" xr:uid="{00000000-0005-0000-0000-0000661C0000}"/>
    <cellStyle name="Normal 40 2 4 3 5 3" xfId="22369" xr:uid="{00000000-0005-0000-0000-000064570000}"/>
    <cellStyle name="Normal 40 2 4 3 7" xfId="17356" xr:uid="{00000000-0005-0000-0000-0000CF430000}"/>
    <cellStyle name="Normal 40 2 4 4" xfId="3049" xr:uid="{00000000-0005-0000-0000-0000EC0B0000}"/>
    <cellStyle name="Normal 40 2 4 4 2" xfId="13123" xr:uid="{00000000-0005-0000-0000-000046330000}"/>
    <cellStyle name="Normal 40 2 4 4 2 3" xfId="28221" xr:uid="{00000000-0005-0000-0000-0000406E0000}"/>
    <cellStyle name="Normal 40 2 4 4 3" xfId="8103" xr:uid="{00000000-0005-0000-0000-0000AA1F0000}"/>
    <cellStyle name="Normal 40 2 4 4 3 3" xfId="23204" xr:uid="{00000000-0005-0000-0000-0000A75A0000}"/>
    <cellStyle name="Normal 40 2 4 4 5" xfId="18191" xr:uid="{00000000-0005-0000-0000-000012470000}"/>
    <cellStyle name="Normal 40 2 4 5" xfId="4742" xr:uid="{00000000-0005-0000-0000-000089120000}"/>
    <cellStyle name="Normal 40 2 4 5 2" xfId="14794" xr:uid="{00000000-0005-0000-0000-0000CD390000}"/>
    <cellStyle name="Normal 40 2 4 5 2 3" xfId="29892" xr:uid="{00000000-0005-0000-0000-0000C7740000}"/>
    <cellStyle name="Normal 40 2 4 5 3" xfId="9774" xr:uid="{00000000-0005-0000-0000-000031260000}"/>
    <cellStyle name="Normal 40 2 4 5 3 3" xfId="24875" xr:uid="{00000000-0005-0000-0000-00002E610000}"/>
    <cellStyle name="Normal 40 2 4 5 5" xfId="19862" xr:uid="{00000000-0005-0000-0000-0000994D0000}"/>
    <cellStyle name="Normal 40 2 4 6" xfId="11452" xr:uid="{00000000-0005-0000-0000-0000BF2C0000}"/>
    <cellStyle name="Normal 40 2 4 6 3" xfId="26550" xr:uid="{00000000-0005-0000-0000-0000B9670000}"/>
    <cellStyle name="Normal 40 2 4 7" xfId="6431" xr:uid="{00000000-0005-0000-0000-000022190000}"/>
    <cellStyle name="Normal 40 2 4 7 3" xfId="21533" xr:uid="{00000000-0005-0000-0000-000020540000}"/>
    <cellStyle name="Normal 40 2 4 9" xfId="16520" xr:uid="{00000000-0005-0000-0000-00008B400000}"/>
    <cellStyle name="Normal 40 2 5" xfId="1565" xr:uid="{00000000-0005-0000-0000-000020060000}"/>
    <cellStyle name="Normal 40 2 5 2" xfId="2406" xr:uid="{00000000-0005-0000-0000-000069090000}"/>
    <cellStyle name="Normal 40 2 5 2 2" xfId="4096" xr:uid="{00000000-0005-0000-0000-000003100000}"/>
    <cellStyle name="Normal 40 2 5 2 2 2" xfId="14169" xr:uid="{00000000-0005-0000-0000-00005C370000}"/>
    <cellStyle name="Normal 40 2 5 2 2 2 3" xfId="29267" xr:uid="{00000000-0005-0000-0000-000056720000}"/>
    <cellStyle name="Normal 40 2 5 2 2 3" xfId="9149" xr:uid="{00000000-0005-0000-0000-0000C0230000}"/>
    <cellStyle name="Normal 40 2 5 2 2 3 3" xfId="24250" xr:uid="{00000000-0005-0000-0000-0000BD5E0000}"/>
    <cellStyle name="Normal 40 2 5 2 2 5" xfId="19237" xr:uid="{00000000-0005-0000-0000-0000284B0000}"/>
    <cellStyle name="Normal 40 2 5 2 3" xfId="5788" xr:uid="{00000000-0005-0000-0000-00009F160000}"/>
    <cellStyle name="Normal 40 2 5 2 3 2" xfId="15840" xr:uid="{00000000-0005-0000-0000-0000E33D0000}"/>
    <cellStyle name="Normal 40 2 5 2 3 2 3" xfId="30938" xr:uid="{00000000-0005-0000-0000-0000DD780000}"/>
    <cellStyle name="Normal 40 2 5 2 3 3" xfId="10820" xr:uid="{00000000-0005-0000-0000-0000472A0000}"/>
    <cellStyle name="Normal 40 2 5 2 3 3 3" xfId="25921" xr:uid="{00000000-0005-0000-0000-000044650000}"/>
    <cellStyle name="Normal 40 2 5 2 3 5" xfId="20908" xr:uid="{00000000-0005-0000-0000-0000AF510000}"/>
    <cellStyle name="Normal 40 2 5 2 4" xfId="12498" xr:uid="{00000000-0005-0000-0000-0000D5300000}"/>
    <cellStyle name="Normal 40 2 5 2 4 3" xfId="27596" xr:uid="{00000000-0005-0000-0000-0000CF6B0000}"/>
    <cellStyle name="Normal 40 2 5 2 5" xfId="7477" xr:uid="{00000000-0005-0000-0000-0000381D0000}"/>
    <cellStyle name="Normal 40 2 5 2 5 3" xfId="22579" xr:uid="{00000000-0005-0000-0000-000036580000}"/>
    <cellStyle name="Normal 40 2 5 2 7" xfId="17566" xr:uid="{00000000-0005-0000-0000-0000A1440000}"/>
    <cellStyle name="Normal 40 2 5 3" xfId="3259" xr:uid="{00000000-0005-0000-0000-0000BE0C0000}"/>
    <cellStyle name="Normal 40 2 5 3 2" xfId="13333" xr:uid="{00000000-0005-0000-0000-000018340000}"/>
    <cellStyle name="Normal 40 2 5 3 2 3" xfId="28431" xr:uid="{00000000-0005-0000-0000-0000126F0000}"/>
    <cellStyle name="Normal 40 2 5 3 3" xfId="8313" xr:uid="{00000000-0005-0000-0000-00007C200000}"/>
    <cellStyle name="Normal 40 2 5 3 3 3" xfId="23414" xr:uid="{00000000-0005-0000-0000-0000795B0000}"/>
    <cellStyle name="Normal 40 2 5 3 5" xfId="18401" xr:uid="{00000000-0005-0000-0000-0000E4470000}"/>
    <cellStyle name="Normal 40 2 5 4" xfId="4952" xr:uid="{00000000-0005-0000-0000-00005B130000}"/>
    <cellStyle name="Normal 40 2 5 4 2" xfId="15004" xr:uid="{00000000-0005-0000-0000-00009F3A0000}"/>
    <cellStyle name="Normal 40 2 5 4 2 3" xfId="30102" xr:uid="{00000000-0005-0000-0000-000099750000}"/>
    <cellStyle name="Normal 40 2 5 4 3" xfId="9984" xr:uid="{00000000-0005-0000-0000-000003270000}"/>
    <cellStyle name="Normal 40 2 5 4 3 3" xfId="25085" xr:uid="{00000000-0005-0000-0000-000000620000}"/>
    <cellStyle name="Normal 40 2 5 4 5" xfId="20072" xr:uid="{00000000-0005-0000-0000-00006B4E0000}"/>
    <cellStyle name="Normal 40 2 5 5" xfId="11662" xr:uid="{00000000-0005-0000-0000-0000912D0000}"/>
    <cellStyle name="Normal 40 2 5 5 3" xfId="26760" xr:uid="{00000000-0005-0000-0000-00008B680000}"/>
    <cellStyle name="Normal 40 2 5 6" xfId="6641" xr:uid="{00000000-0005-0000-0000-0000F4190000}"/>
    <cellStyle name="Normal 40 2 5 6 3" xfId="21743" xr:uid="{00000000-0005-0000-0000-0000F2540000}"/>
    <cellStyle name="Normal 40 2 5 8" xfId="16730" xr:uid="{00000000-0005-0000-0000-00005D410000}"/>
    <cellStyle name="Normal 40 2 6" xfId="1986" xr:uid="{00000000-0005-0000-0000-0000C5070000}"/>
    <cellStyle name="Normal 40 2 6 2" xfId="3678" xr:uid="{00000000-0005-0000-0000-0000610E0000}"/>
    <cellStyle name="Normal 40 2 6 2 2" xfId="13751" xr:uid="{00000000-0005-0000-0000-0000BA350000}"/>
    <cellStyle name="Normal 40 2 6 2 2 3" xfId="28849" xr:uid="{00000000-0005-0000-0000-0000B4700000}"/>
    <cellStyle name="Normal 40 2 6 2 3" xfId="8731" xr:uid="{00000000-0005-0000-0000-00001E220000}"/>
    <cellStyle name="Normal 40 2 6 2 3 3" xfId="23832" xr:uid="{00000000-0005-0000-0000-00001B5D0000}"/>
    <cellStyle name="Normal 40 2 6 2 5" xfId="18819" xr:uid="{00000000-0005-0000-0000-000086490000}"/>
    <cellStyle name="Normal 40 2 6 3" xfId="5370" xr:uid="{00000000-0005-0000-0000-0000FD140000}"/>
    <cellStyle name="Normal 40 2 6 3 2" xfId="15422" xr:uid="{00000000-0005-0000-0000-0000413C0000}"/>
    <cellStyle name="Normal 40 2 6 3 2 3" xfId="30520" xr:uid="{00000000-0005-0000-0000-00003B770000}"/>
    <cellStyle name="Normal 40 2 6 3 3" xfId="10402" xr:uid="{00000000-0005-0000-0000-0000A5280000}"/>
    <cellStyle name="Normal 40 2 6 3 3 3" xfId="25503" xr:uid="{00000000-0005-0000-0000-0000A2630000}"/>
    <cellStyle name="Normal 40 2 6 3 5" xfId="20490" xr:uid="{00000000-0005-0000-0000-00000D500000}"/>
    <cellStyle name="Normal 40 2 6 4" xfId="12080" xr:uid="{00000000-0005-0000-0000-0000332F0000}"/>
    <cellStyle name="Normal 40 2 6 4 3" xfId="27178" xr:uid="{00000000-0005-0000-0000-00002D6A0000}"/>
    <cellStyle name="Normal 40 2 6 5" xfId="7059" xr:uid="{00000000-0005-0000-0000-0000961B0000}"/>
    <cellStyle name="Normal 40 2 6 5 3" xfId="22161" xr:uid="{00000000-0005-0000-0000-000094560000}"/>
    <cellStyle name="Normal 40 2 6 7" xfId="17148" xr:uid="{00000000-0005-0000-0000-0000FF420000}"/>
    <cellStyle name="Normal 40 2 7" xfId="2837" xr:uid="{00000000-0005-0000-0000-0000180B0000}"/>
    <cellStyle name="Normal 40 2 7 2" xfId="12915" xr:uid="{00000000-0005-0000-0000-000076320000}"/>
    <cellStyle name="Normal 40 2 7 2 3" xfId="28013" xr:uid="{00000000-0005-0000-0000-0000706D0000}"/>
    <cellStyle name="Normal 40 2 7 3" xfId="7895" xr:uid="{00000000-0005-0000-0000-0000DA1E0000}"/>
    <cellStyle name="Normal 40 2 7 3 3" xfId="22996" xr:uid="{00000000-0005-0000-0000-0000D7590000}"/>
    <cellStyle name="Normal 40 2 7 5" xfId="17983" xr:uid="{00000000-0005-0000-0000-000042460000}"/>
    <cellStyle name="Normal 40 2 8" xfId="4531" xr:uid="{00000000-0005-0000-0000-0000B6110000}"/>
    <cellStyle name="Normal 40 2 8 2" xfId="14586" xr:uid="{00000000-0005-0000-0000-0000FD380000}"/>
    <cellStyle name="Normal 40 2 8 2 3" xfId="29684" xr:uid="{00000000-0005-0000-0000-0000F7730000}"/>
    <cellStyle name="Normal 40 2 8 3" xfId="9566" xr:uid="{00000000-0005-0000-0000-000061250000}"/>
    <cellStyle name="Normal 40 2 8 3 3" xfId="24667" xr:uid="{00000000-0005-0000-0000-00005E600000}"/>
    <cellStyle name="Normal 40 2 8 5" xfId="19654" xr:uid="{00000000-0005-0000-0000-0000C94C0000}"/>
    <cellStyle name="Normal 40 2 9" xfId="11242" xr:uid="{00000000-0005-0000-0000-0000ED2B0000}"/>
    <cellStyle name="Normal 40 2 9 3" xfId="26342" xr:uid="{00000000-0005-0000-0000-0000E9660000}"/>
    <cellStyle name="Normal 41" xfId="171" xr:uid="{00000000-0005-0000-0000-0000AB000000}"/>
    <cellStyle name="Normal 41 2" xfId="860" xr:uid="{00000000-0005-0000-0000-00005E030000}"/>
    <cellStyle name="Normal 41 2 10" xfId="6222" xr:uid="{00000000-0005-0000-0000-000051180000}"/>
    <cellStyle name="Normal 41 2 10 3" xfId="21326" xr:uid="{00000000-0005-0000-0000-000051530000}"/>
    <cellStyle name="Normal 41 2 12" xfId="16311" xr:uid="{00000000-0005-0000-0000-0000BA3F0000}"/>
    <cellStyle name="Normal 41 2 2" xfId="1186" xr:uid="{00000000-0005-0000-0000-0000A5040000}"/>
    <cellStyle name="Normal 41 2 2 11" xfId="16365" xr:uid="{00000000-0005-0000-0000-0000F03F0000}"/>
    <cellStyle name="Normal 41 2 2 2" xfId="1294" xr:uid="{00000000-0005-0000-0000-000011050000}"/>
    <cellStyle name="Normal 41 2 2 2 10" xfId="16469" xr:uid="{00000000-0005-0000-0000-000058400000}"/>
    <cellStyle name="Normal 41 2 2 2 2" xfId="1511" xr:uid="{00000000-0005-0000-0000-0000EA050000}"/>
    <cellStyle name="Normal 41 2 2 2 2 2" xfId="1932" xr:uid="{00000000-0005-0000-0000-00008F070000}"/>
    <cellStyle name="Normal 41 2 2 2 2 2 2" xfId="2771" xr:uid="{00000000-0005-0000-0000-0000D60A0000}"/>
    <cellStyle name="Normal 41 2 2 2 2 2 2 2" xfId="4461" xr:uid="{00000000-0005-0000-0000-000070110000}"/>
    <cellStyle name="Normal 41 2 2 2 2 2 2 2 2" xfId="14534" xr:uid="{00000000-0005-0000-0000-0000C9380000}"/>
    <cellStyle name="Normal 41 2 2 2 2 2 2 2 2 3" xfId="29632" xr:uid="{00000000-0005-0000-0000-0000C3730000}"/>
    <cellStyle name="Normal 41 2 2 2 2 2 2 2 3" xfId="9514" xr:uid="{00000000-0005-0000-0000-00002D250000}"/>
    <cellStyle name="Normal 41 2 2 2 2 2 2 2 3 3" xfId="24615" xr:uid="{00000000-0005-0000-0000-00002A600000}"/>
    <cellStyle name="Normal 41 2 2 2 2 2 2 2 5" xfId="19602" xr:uid="{00000000-0005-0000-0000-0000954C0000}"/>
    <cellStyle name="Normal 41 2 2 2 2 2 2 3" xfId="6153" xr:uid="{00000000-0005-0000-0000-00000C180000}"/>
    <cellStyle name="Normal 41 2 2 2 2 2 2 3 2" xfId="16205" xr:uid="{00000000-0005-0000-0000-0000503F0000}"/>
    <cellStyle name="Normal 41 2 2 2 2 2 2 3 2 3" xfId="31303" xr:uid="{00000000-0005-0000-0000-00004A7A0000}"/>
    <cellStyle name="Normal 41 2 2 2 2 2 2 3 3" xfId="11185" xr:uid="{00000000-0005-0000-0000-0000B42B0000}"/>
    <cellStyle name="Normal 41 2 2 2 2 2 2 3 3 3" xfId="26286" xr:uid="{00000000-0005-0000-0000-0000B1660000}"/>
    <cellStyle name="Normal 41 2 2 2 2 2 2 3 5" xfId="21273" xr:uid="{00000000-0005-0000-0000-00001C530000}"/>
    <cellStyle name="Normal 41 2 2 2 2 2 2 4" xfId="12863" xr:uid="{00000000-0005-0000-0000-000042320000}"/>
    <cellStyle name="Normal 41 2 2 2 2 2 2 4 3" xfId="27961" xr:uid="{00000000-0005-0000-0000-00003C6D0000}"/>
    <cellStyle name="Normal 41 2 2 2 2 2 2 5" xfId="7842" xr:uid="{00000000-0005-0000-0000-0000A51E0000}"/>
    <cellStyle name="Normal 41 2 2 2 2 2 2 5 3" xfId="22944" xr:uid="{00000000-0005-0000-0000-0000A3590000}"/>
    <cellStyle name="Normal 41 2 2 2 2 2 2 7" xfId="17931" xr:uid="{00000000-0005-0000-0000-00000E460000}"/>
    <cellStyle name="Normal 41 2 2 2 2 2 3" xfId="3624" xr:uid="{00000000-0005-0000-0000-00002B0E0000}"/>
    <cellStyle name="Normal 41 2 2 2 2 2 3 2" xfId="13698" xr:uid="{00000000-0005-0000-0000-000085350000}"/>
    <cellStyle name="Normal 41 2 2 2 2 2 3 2 3" xfId="28796" xr:uid="{00000000-0005-0000-0000-00007F700000}"/>
    <cellStyle name="Normal 41 2 2 2 2 2 3 3" xfId="8678" xr:uid="{00000000-0005-0000-0000-0000E9210000}"/>
    <cellStyle name="Normal 41 2 2 2 2 2 3 3 3" xfId="23779" xr:uid="{00000000-0005-0000-0000-0000E65C0000}"/>
    <cellStyle name="Normal 41 2 2 2 2 2 3 5" xfId="18766" xr:uid="{00000000-0005-0000-0000-000051490000}"/>
    <cellStyle name="Normal 41 2 2 2 2 2 4" xfId="5317" xr:uid="{00000000-0005-0000-0000-0000C8140000}"/>
    <cellStyle name="Normal 41 2 2 2 2 2 4 2" xfId="15369" xr:uid="{00000000-0005-0000-0000-00000C3C0000}"/>
    <cellStyle name="Normal 41 2 2 2 2 2 4 2 3" xfId="30467" xr:uid="{00000000-0005-0000-0000-000006770000}"/>
    <cellStyle name="Normal 41 2 2 2 2 2 4 3" xfId="10349" xr:uid="{00000000-0005-0000-0000-000070280000}"/>
    <cellStyle name="Normal 41 2 2 2 2 2 4 3 3" xfId="25450" xr:uid="{00000000-0005-0000-0000-00006D630000}"/>
    <cellStyle name="Normal 41 2 2 2 2 2 4 5" xfId="20437" xr:uid="{00000000-0005-0000-0000-0000D84F0000}"/>
    <cellStyle name="Normal 41 2 2 2 2 2 5" xfId="12027" xr:uid="{00000000-0005-0000-0000-0000FE2E0000}"/>
    <cellStyle name="Normal 41 2 2 2 2 2 5 3" xfId="27125" xr:uid="{00000000-0005-0000-0000-0000F8690000}"/>
    <cellStyle name="Normal 41 2 2 2 2 2 6" xfId="7006" xr:uid="{00000000-0005-0000-0000-0000611B0000}"/>
    <cellStyle name="Normal 41 2 2 2 2 2 6 3" xfId="22108" xr:uid="{00000000-0005-0000-0000-00005F560000}"/>
    <cellStyle name="Normal 41 2 2 2 2 2 8" xfId="17095" xr:uid="{00000000-0005-0000-0000-0000CA420000}"/>
    <cellStyle name="Normal 41 2 2 2 2 3" xfId="2353" xr:uid="{00000000-0005-0000-0000-000034090000}"/>
    <cellStyle name="Normal 41 2 2 2 2 3 2" xfId="4043" xr:uid="{00000000-0005-0000-0000-0000CE0F0000}"/>
    <cellStyle name="Normal 41 2 2 2 2 3 2 2" xfId="14116" xr:uid="{00000000-0005-0000-0000-000027370000}"/>
    <cellStyle name="Normal 41 2 2 2 2 3 2 2 3" xfId="29214" xr:uid="{00000000-0005-0000-0000-000021720000}"/>
    <cellStyle name="Normal 41 2 2 2 2 3 2 3" xfId="9096" xr:uid="{00000000-0005-0000-0000-00008B230000}"/>
    <cellStyle name="Normal 41 2 2 2 2 3 2 3 3" xfId="24197" xr:uid="{00000000-0005-0000-0000-0000885E0000}"/>
    <cellStyle name="Normal 41 2 2 2 2 3 2 5" xfId="19184" xr:uid="{00000000-0005-0000-0000-0000F34A0000}"/>
    <cellStyle name="Normal 41 2 2 2 2 3 3" xfId="5735" xr:uid="{00000000-0005-0000-0000-00006A160000}"/>
    <cellStyle name="Normal 41 2 2 2 2 3 3 2" xfId="15787" xr:uid="{00000000-0005-0000-0000-0000AE3D0000}"/>
    <cellStyle name="Normal 41 2 2 2 2 3 3 2 3" xfId="30885" xr:uid="{00000000-0005-0000-0000-0000A8780000}"/>
    <cellStyle name="Normal 41 2 2 2 2 3 3 3" xfId="10767" xr:uid="{00000000-0005-0000-0000-0000122A0000}"/>
    <cellStyle name="Normal 41 2 2 2 2 3 3 3 3" xfId="25868" xr:uid="{00000000-0005-0000-0000-00000F650000}"/>
    <cellStyle name="Normal 41 2 2 2 2 3 3 5" xfId="20855" xr:uid="{00000000-0005-0000-0000-00007A510000}"/>
    <cellStyle name="Normal 41 2 2 2 2 3 4" xfId="12445" xr:uid="{00000000-0005-0000-0000-0000A0300000}"/>
    <cellStyle name="Normal 41 2 2 2 2 3 4 3" xfId="27543" xr:uid="{00000000-0005-0000-0000-00009A6B0000}"/>
    <cellStyle name="Normal 41 2 2 2 2 3 5" xfId="7424" xr:uid="{00000000-0005-0000-0000-0000031D0000}"/>
    <cellStyle name="Normal 41 2 2 2 2 3 5 3" xfId="22526" xr:uid="{00000000-0005-0000-0000-000001580000}"/>
    <cellStyle name="Normal 41 2 2 2 2 3 7" xfId="17513" xr:uid="{00000000-0005-0000-0000-00006C440000}"/>
    <cellStyle name="Normal 41 2 2 2 2 4" xfId="3206" xr:uid="{00000000-0005-0000-0000-0000890C0000}"/>
    <cellStyle name="Normal 41 2 2 2 2 4 2" xfId="13280" xr:uid="{00000000-0005-0000-0000-0000E3330000}"/>
    <cellStyle name="Normal 41 2 2 2 2 4 2 3" xfId="28378" xr:uid="{00000000-0005-0000-0000-0000DD6E0000}"/>
    <cellStyle name="Normal 41 2 2 2 2 4 3" xfId="8260" xr:uid="{00000000-0005-0000-0000-000047200000}"/>
    <cellStyle name="Normal 41 2 2 2 2 4 3 3" xfId="23361" xr:uid="{00000000-0005-0000-0000-0000445B0000}"/>
    <cellStyle name="Normal 41 2 2 2 2 4 5" xfId="18348" xr:uid="{00000000-0005-0000-0000-0000AF470000}"/>
    <cellStyle name="Normal 41 2 2 2 2 5" xfId="4899" xr:uid="{00000000-0005-0000-0000-000026130000}"/>
    <cellStyle name="Normal 41 2 2 2 2 5 2" xfId="14951" xr:uid="{00000000-0005-0000-0000-00006A3A0000}"/>
    <cellStyle name="Normal 41 2 2 2 2 5 2 3" xfId="30049" xr:uid="{00000000-0005-0000-0000-000064750000}"/>
    <cellStyle name="Normal 41 2 2 2 2 5 3" xfId="9931" xr:uid="{00000000-0005-0000-0000-0000CE260000}"/>
    <cellStyle name="Normal 41 2 2 2 2 5 3 3" xfId="25032" xr:uid="{00000000-0005-0000-0000-0000CB610000}"/>
    <cellStyle name="Normal 41 2 2 2 2 5 5" xfId="20019" xr:uid="{00000000-0005-0000-0000-0000364E0000}"/>
    <cellStyle name="Normal 41 2 2 2 2 6" xfId="11609" xr:uid="{00000000-0005-0000-0000-00005C2D0000}"/>
    <cellStyle name="Normal 41 2 2 2 2 6 3" xfId="26707" xr:uid="{00000000-0005-0000-0000-000056680000}"/>
    <cellStyle name="Normal 41 2 2 2 2 7" xfId="6588" xr:uid="{00000000-0005-0000-0000-0000BF190000}"/>
    <cellStyle name="Normal 41 2 2 2 2 7 3" xfId="21690" xr:uid="{00000000-0005-0000-0000-0000BD540000}"/>
    <cellStyle name="Normal 41 2 2 2 2 9" xfId="16677" xr:uid="{00000000-0005-0000-0000-000028410000}"/>
    <cellStyle name="Normal 41 2 2 2 3" xfId="1724" xr:uid="{00000000-0005-0000-0000-0000BF060000}"/>
    <cellStyle name="Normal 41 2 2 2 3 2" xfId="2563" xr:uid="{00000000-0005-0000-0000-0000060A0000}"/>
    <cellStyle name="Normal 41 2 2 2 3 2 2" xfId="4253" xr:uid="{00000000-0005-0000-0000-0000A0100000}"/>
    <cellStyle name="Normal 41 2 2 2 3 2 2 2" xfId="14326" xr:uid="{00000000-0005-0000-0000-0000F9370000}"/>
    <cellStyle name="Normal 41 2 2 2 3 2 2 2 3" xfId="29424" xr:uid="{00000000-0005-0000-0000-0000F3720000}"/>
    <cellStyle name="Normal 41 2 2 2 3 2 2 3" xfId="9306" xr:uid="{00000000-0005-0000-0000-00005D240000}"/>
    <cellStyle name="Normal 41 2 2 2 3 2 2 3 3" xfId="24407" xr:uid="{00000000-0005-0000-0000-00005A5F0000}"/>
    <cellStyle name="Normal 41 2 2 2 3 2 2 5" xfId="19394" xr:uid="{00000000-0005-0000-0000-0000C54B0000}"/>
    <cellStyle name="Normal 41 2 2 2 3 2 3" xfId="5945" xr:uid="{00000000-0005-0000-0000-00003C170000}"/>
    <cellStyle name="Normal 41 2 2 2 3 2 3 2" xfId="15997" xr:uid="{00000000-0005-0000-0000-0000803E0000}"/>
    <cellStyle name="Normal 41 2 2 2 3 2 3 2 3" xfId="31095" xr:uid="{00000000-0005-0000-0000-00007A790000}"/>
    <cellStyle name="Normal 41 2 2 2 3 2 3 3" xfId="10977" xr:uid="{00000000-0005-0000-0000-0000E42A0000}"/>
    <cellStyle name="Normal 41 2 2 2 3 2 3 3 3" xfId="26078" xr:uid="{00000000-0005-0000-0000-0000E1650000}"/>
    <cellStyle name="Normal 41 2 2 2 3 2 3 5" xfId="21065" xr:uid="{00000000-0005-0000-0000-00004C520000}"/>
    <cellStyle name="Normal 41 2 2 2 3 2 4" xfId="12655" xr:uid="{00000000-0005-0000-0000-000072310000}"/>
    <cellStyle name="Normal 41 2 2 2 3 2 4 3" xfId="27753" xr:uid="{00000000-0005-0000-0000-00006C6C0000}"/>
    <cellStyle name="Normal 41 2 2 2 3 2 5" xfId="7634" xr:uid="{00000000-0005-0000-0000-0000D51D0000}"/>
    <cellStyle name="Normal 41 2 2 2 3 2 5 3" xfId="22736" xr:uid="{00000000-0005-0000-0000-0000D3580000}"/>
    <cellStyle name="Normal 41 2 2 2 3 2 7" xfId="17723" xr:uid="{00000000-0005-0000-0000-00003E450000}"/>
    <cellStyle name="Normal 41 2 2 2 3 3" xfId="3416" xr:uid="{00000000-0005-0000-0000-00005B0D0000}"/>
    <cellStyle name="Normal 41 2 2 2 3 3 2" xfId="13490" xr:uid="{00000000-0005-0000-0000-0000B5340000}"/>
    <cellStyle name="Normal 41 2 2 2 3 3 2 3" xfId="28588" xr:uid="{00000000-0005-0000-0000-0000AF6F0000}"/>
    <cellStyle name="Normal 41 2 2 2 3 3 3" xfId="8470" xr:uid="{00000000-0005-0000-0000-000019210000}"/>
    <cellStyle name="Normal 41 2 2 2 3 3 3 3" xfId="23571" xr:uid="{00000000-0005-0000-0000-0000165C0000}"/>
    <cellStyle name="Normal 41 2 2 2 3 3 5" xfId="18558" xr:uid="{00000000-0005-0000-0000-000081480000}"/>
    <cellStyle name="Normal 41 2 2 2 3 4" xfId="5109" xr:uid="{00000000-0005-0000-0000-0000F8130000}"/>
    <cellStyle name="Normal 41 2 2 2 3 4 2" xfId="15161" xr:uid="{00000000-0005-0000-0000-00003C3B0000}"/>
    <cellStyle name="Normal 41 2 2 2 3 4 2 3" xfId="30259" xr:uid="{00000000-0005-0000-0000-000036760000}"/>
    <cellStyle name="Normal 41 2 2 2 3 4 3" xfId="10141" xr:uid="{00000000-0005-0000-0000-0000A0270000}"/>
    <cellStyle name="Normal 41 2 2 2 3 4 3 3" xfId="25242" xr:uid="{00000000-0005-0000-0000-00009D620000}"/>
    <cellStyle name="Normal 41 2 2 2 3 4 5" xfId="20229" xr:uid="{00000000-0005-0000-0000-0000084F0000}"/>
    <cellStyle name="Normal 41 2 2 2 3 5" xfId="11819" xr:uid="{00000000-0005-0000-0000-00002E2E0000}"/>
    <cellStyle name="Normal 41 2 2 2 3 5 3" xfId="26917" xr:uid="{00000000-0005-0000-0000-000028690000}"/>
    <cellStyle name="Normal 41 2 2 2 3 6" xfId="6798" xr:uid="{00000000-0005-0000-0000-0000911A0000}"/>
    <cellStyle name="Normal 41 2 2 2 3 6 3" xfId="21900" xr:uid="{00000000-0005-0000-0000-00008F550000}"/>
    <cellStyle name="Normal 41 2 2 2 3 8" xfId="16887" xr:uid="{00000000-0005-0000-0000-0000FA410000}"/>
    <cellStyle name="Normal 41 2 2 2 4" xfId="2145" xr:uid="{00000000-0005-0000-0000-000064080000}"/>
    <cellStyle name="Normal 41 2 2 2 4 2" xfId="3835" xr:uid="{00000000-0005-0000-0000-0000FE0E0000}"/>
    <cellStyle name="Normal 41 2 2 2 4 2 2" xfId="13908" xr:uid="{00000000-0005-0000-0000-000057360000}"/>
    <cellStyle name="Normal 41 2 2 2 4 2 2 3" xfId="29006" xr:uid="{00000000-0005-0000-0000-000051710000}"/>
    <cellStyle name="Normal 41 2 2 2 4 2 3" xfId="8888" xr:uid="{00000000-0005-0000-0000-0000BB220000}"/>
    <cellStyle name="Normal 41 2 2 2 4 2 3 3" xfId="23989" xr:uid="{00000000-0005-0000-0000-0000B85D0000}"/>
    <cellStyle name="Normal 41 2 2 2 4 2 5" xfId="18976" xr:uid="{00000000-0005-0000-0000-0000234A0000}"/>
    <cellStyle name="Normal 41 2 2 2 4 3" xfId="5527" xr:uid="{00000000-0005-0000-0000-00009A150000}"/>
    <cellStyle name="Normal 41 2 2 2 4 3 2" xfId="15579" xr:uid="{00000000-0005-0000-0000-0000DE3C0000}"/>
    <cellStyle name="Normal 41 2 2 2 4 3 2 3" xfId="30677" xr:uid="{00000000-0005-0000-0000-0000D8770000}"/>
    <cellStyle name="Normal 41 2 2 2 4 3 3" xfId="10559" xr:uid="{00000000-0005-0000-0000-000042290000}"/>
    <cellStyle name="Normal 41 2 2 2 4 3 3 3" xfId="25660" xr:uid="{00000000-0005-0000-0000-00003F640000}"/>
    <cellStyle name="Normal 41 2 2 2 4 3 5" xfId="20647" xr:uid="{00000000-0005-0000-0000-0000AA500000}"/>
    <cellStyle name="Normal 41 2 2 2 4 4" xfId="12237" xr:uid="{00000000-0005-0000-0000-0000D02F0000}"/>
    <cellStyle name="Normal 41 2 2 2 4 4 3" xfId="27335" xr:uid="{00000000-0005-0000-0000-0000CA6A0000}"/>
    <cellStyle name="Normal 41 2 2 2 4 5" xfId="7216" xr:uid="{00000000-0005-0000-0000-0000331C0000}"/>
    <cellStyle name="Normal 41 2 2 2 4 5 3" xfId="22318" xr:uid="{00000000-0005-0000-0000-000031570000}"/>
    <cellStyle name="Normal 41 2 2 2 4 7" xfId="17305" xr:uid="{00000000-0005-0000-0000-00009C430000}"/>
    <cellStyle name="Normal 41 2 2 2 5" xfId="2998" xr:uid="{00000000-0005-0000-0000-0000B90B0000}"/>
    <cellStyle name="Normal 41 2 2 2 5 2" xfId="13072" xr:uid="{00000000-0005-0000-0000-000013330000}"/>
    <cellStyle name="Normal 41 2 2 2 5 2 3" xfId="28170" xr:uid="{00000000-0005-0000-0000-00000D6E0000}"/>
    <cellStyle name="Normal 41 2 2 2 5 3" xfId="8052" xr:uid="{00000000-0005-0000-0000-0000771F0000}"/>
    <cellStyle name="Normal 41 2 2 2 5 3 3" xfId="23153" xr:uid="{00000000-0005-0000-0000-0000745A0000}"/>
    <cellStyle name="Normal 41 2 2 2 5 5" xfId="18140" xr:uid="{00000000-0005-0000-0000-0000DF460000}"/>
    <cellStyle name="Normal 41 2 2 2 6" xfId="4691" xr:uid="{00000000-0005-0000-0000-000056120000}"/>
    <cellStyle name="Normal 41 2 2 2 6 2" xfId="14743" xr:uid="{00000000-0005-0000-0000-00009A390000}"/>
    <cellStyle name="Normal 41 2 2 2 6 2 3" xfId="29841" xr:uid="{00000000-0005-0000-0000-000094740000}"/>
    <cellStyle name="Normal 41 2 2 2 6 3" xfId="9723" xr:uid="{00000000-0005-0000-0000-0000FE250000}"/>
    <cellStyle name="Normal 41 2 2 2 6 3 3" xfId="24824" xr:uid="{00000000-0005-0000-0000-0000FB600000}"/>
    <cellStyle name="Normal 41 2 2 2 6 5" xfId="19811" xr:uid="{00000000-0005-0000-0000-0000664D0000}"/>
    <cellStyle name="Normal 41 2 2 2 7" xfId="11401" xr:uid="{00000000-0005-0000-0000-00008C2C0000}"/>
    <cellStyle name="Normal 41 2 2 2 7 3" xfId="26499" xr:uid="{00000000-0005-0000-0000-000086670000}"/>
    <cellStyle name="Normal 41 2 2 2 8" xfId="6380" xr:uid="{00000000-0005-0000-0000-0000EF180000}"/>
    <cellStyle name="Normal 41 2 2 2 8 3" xfId="21482" xr:uid="{00000000-0005-0000-0000-0000ED530000}"/>
    <cellStyle name="Normal 41 2 2 3" xfId="1407" xr:uid="{00000000-0005-0000-0000-000082050000}"/>
    <cellStyle name="Normal 41 2 2 3 2" xfId="1828" xr:uid="{00000000-0005-0000-0000-000027070000}"/>
    <cellStyle name="Normal 41 2 2 3 2 2" xfId="2667" xr:uid="{00000000-0005-0000-0000-00006E0A0000}"/>
    <cellStyle name="Normal 41 2 2 3 2 2 2" xfId="4357" xr:uid="{00000000-0005-0000-0000-000008110000}"/>
    <cellStyle name="Normal 41 2 2 3 2 2 2 2" xfId="14430" xr:uid="{00000000-0005-0000-0000-000061380000}"/>
    <cellStyle name="Normal 41 2 2 3 2 2 2 2 3" xfId="29528" xr:uid="{00000000-0005-0000-0000-00005B730000}"/>
    <cellStyle name="Normal 41 2 2 3 2 2 2 3" xfId="9410" xr:uid="{00000000-0005-0000-0000-0000C5240000}"/>
    <cellStyle name="Normal 41 2 2 3 2 2 2 3 3" xfId="24511" xr:uid="{00000000-0005-0000-0000-0000C25F0000}"/>
    <cellStyle name="Normal 41 2 2 3 2 2 2 5" xfId="19498" xr:uid="{00000000-0005-0000-0000-00002D4C0000}"/>
    <cellStyle name="Normal 41 2 2 3 2 2 3" xfId="6049" xr:uid="{00000000-0005-0000-0000-0000A4170000}"/>
    <cellStyle name="Normal 41 2 2 3 2 2 3 2" xfId="16101" xr:uid="{00000000-0005-0000-0000-0000E83E0000}"/>
    <cellStyle name="Normal 41 2 2 3 2 2 3 2 3" xfId="31199" xr:uid="{00000000-0005-0000-0000-0000E2790000}"/>
    <cellStyle name="Normal 41 2 2 3 2 2 3 3" xfId="11081" xr:uid="{00000000-0005-0000-0000-00004C2B0000}"/>
    <cellStyle name="Normal 41 2 2 3 2 2 3 3 3" xfId="26182" xr:uid="{00000000-0005-0000-0000-000049660000}"/>
    <cellStyle name="Normal 41 2 2 3 2 2 3 5" xfId="21169" xr:uid="{00000000-0005-0000-0000-0000B4520000}"/>
    <cellStyle name="Normal 41 2 2 3 2 2 4" xfId="12759" xr:uid="{00000000-0005-0000-0000-0000DA310000}"/>
    <cellStyle name="Normal 41 2 2 3 2 2 4 3" xfId="27857" xr:uid="{00000000-0005-0000-0000-0000D46C0000}"/>
    <cellStyle name="Normal 41 2 2 3 2 2 5" xfId="7738" xr:uid="{00000000-0005-0000-0000-00003D1E0000}"/>
    <cellStyle name="Normal 41 2 2 3 2 2 5 3" xfId="22840" xr:uid="{00000000-0005-0000-0000-00003B590000}"/>
    <cellStyle name="Normal 41 2 2 3 2 2 7" xfId="17827" xr:uid="{00000000-0005-0000-0000-0000A6450000}"/>
    <cellStyle name="Normal 41 2 2 3 2 3" xfId="3520" xr:uid="{00000000-0005-0000-0000-0000C30D0000}"/>
    <cellStyle name="Normal 41 2 2 3 2 3 2" xfId="13594" xr:uid="{00000000-0005-0000-0000-00001D350000}"/>
    <cellStyle name="Normal 41 2 2 3 2 3 2 3" xfId="28692" xr:uid="{00000000-0005-0000-0000-000017700000}"/>
    <cellStyle name="Normal 41 2 2 3 2 3 3" xfId="8574" xr:uid="{00000000-0005-0000-0000-000081210000}"/>
    <cellStyle name="Normal 41 2 2 3 2 3 3 3" xfId="23675" xr:uid="{00000000-0005-0000-0000-00007E5C0000}"/>
    <cellStyle name="Normal 41 2 2 3 2 3 5" xfId="18662" xr:uid="{00000000-0005-0000-0000-0000E9480000}"/>
    <cellStyle name="Normal 41 2 2 3 2 4" xfId="5213" xr:uid="{00000000-0005-0000-0000-000060140000}"/>
    <cellStyle name="Normal 41 2 2 3 2 4 2" xfId="15265" xr:uid="{00000000-0005-0000-0000-0000A43B0000}"/>
    <cellStyle name="Normal 41 2 2 3 2 4 2 3" xfId="30363" xr:uid="{00000000-0005-0000-0000-00009E760000}"/>
    <cellStyle name="Normal 41 2 2 3 2 4 3" xfId="10245" xr:uid="{00000000-0005-0000-0000-000008280000}"/>
    <cellStyle name="Normal 41 2 2 3 2 4 3 3" xfId="25346" xr:uid="{00000000-0005-0000-0000-000005630000}"/>
    <cellStyle name="Normal 41 2 2 3 2 4 5" xfId="20333" xr:uid="{00000000-0005-0000-0000-0000704F0000}"/>
    <cellStyle name="Normal 41 2 2 3 2 5" xfId="11923" xr:uid="{00000000-0005-0000-0000-0000962E0000}"/>
    <cellStyle name="Normal 41 2 2 3 2 5 3" xfId="27021" xr:uid="{00000000-0005-0000-0000-000090690000}"/>
    <cellStyle name="Normal 41 2 2 3 2 6" xfId="6902" xr:uid="{00000000-0005-0000-0000-0000F91A0000}"/>
    <cellStyle name="Normal 41 2 2 3 2 6 3" xfId="22004" xr:uid="{00000000-0005-0000-0000-0000F7550000}"/>
    <cellStyle name="Normal 41 2 2 3 2 8" xfId="16991" xr:uid="{00000000-0005-0000-0000-000062420000}"/>
    <cellStyle name="Normal 41 2 2 3 3" xfId="2249" xr:uid="{00000000-0005-0000-0000-0000CC080000}"/>
    <cellStyle name="Normal 41 2 2 3 3 2" xfId="3939" xr:uid="{00000000-0005-0000-0000-0000660F0000}"/>
    <cellStyle name="Normal 41 2 2 3 3 2 2" xfId="14012" xr:uid="{00000000-0005-0000-0000-0000BF360000}"/>
    <cellStyle name="Normal 41 2 2 3 3 2 2 3" xfId="29110" xr:uid="{00000000-0005-0000-0000-0000B9710000}"/>
    <cellStyle name="Normal 41 2 2 3 3 2 3" xfId="8992" xr:uid="{00000000-0005-0000-0000-000023230000}"/>
    <cellStyle name="Normal 41 2 2 3 3 2 3 3" xfId="24093" xr:uid="{00000000-0005-0000-0000-0000205E0000}"/>
    <cellStyle name="Normal 41 2 2 3 3 2 5" xfId="19080" xr:uid="{00000000-0005-0000-0000-00008B4A0000}"/>
    <cellStyle name="Normal 41 2 2 3 3 3" xfId="5631" xr:uid="{00000000-0005-0000-0000-000002160000}"/>
    <cellStyle name="Normal 41 2 2 3 3 3 2" xfId="15683" xr:uid="{00000000-0005-0000-0000-0000463D0000}"/>
    <cellStyle name="Normal 41 2 2 3 3 3 2 3" xfId="30781" xr:uid="{00000000-0005-0000-0000-000040780000}"/>
    <cellStyle name="Normal 41 2 2 3 3 3 3" xfId="10663" xr:uid="{00000000-0005-0000-0000-0000AA290000}"/>
    <cellStyle name="Normal 41 2 2 3 3 3 3 3" xfId="25764" xr:uid="{00000000-0005-0000-0000-0000A7640000}"/>
    <cellStyle name="Normal 41 2 2 3 3 3 5" xfId="20751" xr:uid="{00000000-0005-0000-0000-000012510000}"/>
    <cellStyle name="Normal 41 2 2 3 3 4" xfId="12341" xr:uid="{00000000-0005-0000-0000-000038300000}"/>
    <cellStyle name="Normal 41 2 2 3 3 4 3" xfId="27439" xr:uid="{00000000-0005-0000-0000-0000326B0000}"/>
    <cellStyle name="Normal 41 2 2 3 3 5" xfId="7320" xr:uid="{00000000-0005-0000-0000-00009B1C0000}"/>
    <cellStyle name="Normal 41 2 2 3 3 5 3" xfId="22422" xr:uid="{00000000-0005-0000-0000-000099570000}"/>
    <cellStyle name="Normal 41 2 2 3 3 7" xfId="17409" xr:uid="{00000000-0005-0000-0000-000004440000}"/>
    <cellStyle name="Normal 41 2 2 3 4" xfId="3102" xr:uid="{00000000-0005-0000-0000-0000210C0000}"/>
    <cellStyle name="Normal 41 2 2 3 4 2" xfId="13176" xr:uid="{00000000-0005-0000-0000-00007B330000}"/>
    <cellStyle name="Normal 41 2 2 3 4 2 3" xfId="28274" xr:uid="{00000000-0005-0000-0000-0000756E0000}"/>
    <cellStyle name="Normal 41 2 2 3 4 3" xfId="8156" xr:uid="{00000000-0005-0000-0000-0000DF1F0000}"/>
    <cellStyle name="Normal 41 2 2 3 4 3 3" xfId="23257" xr:uid="{00000000-0005-0000-0000-0000DC5A0000}"/>
    <cellStyle name="Normal 41 2 2 3 4 5" xfId="18244" xr:uid="{00000000-0005-0000-0000-000047470000}"/>
    <cellStyle name="Normal 41 2 2 3 5" xfId="4795" xr:uid="{00000000-0005-0000-0000-0000BE120000}"/>
    <cellStyle name="Normal 41 2 2 3 5 2" xfId="14847" xr:uid="{00000000-0005-0000-0000-0000023A0000}"/>
    <cellStyle name="Normal 41 2 2 3 5 2 3" xfId="29945" xr:uid="{00000000-0005-0000-0000-0000FC740000}"/>
    <cellStyle name="Normal 41 2 2 3 5 3" xfId="9827" xr:uid="{00000000-0005-0000-0000-000066260000}"/>
    <cellStyle name="Normal 41 2 2 3 5 3 3" xfId="24928" xr:uid="{00000000-0005-0000-0000-000063610000}"/>
    <cellStyle name="Normal 41 2 2 3 5 5" xfId="19915" xr:uid="{00000000-0005-0000-0000-0000CE4D0000}"/>
    <cellStyle name="Normal 41 2 2 3 6" xfId="11505" xr:uid="{00000000-0005-0000-0000-0000F42C0000}"/>
    <cellStyle name="Normal 41 2 2 3 6 3" xfId="26603" xr:uid="{00000000-0005-0000-0000-0000EE670000}"/>
    <cellStyle name="Normal 41 2 2 3 7" xfId="6484" xr:uid="{00000000-0005-0000-0000-000057190000}"/>
    <cellStyle name="Normal 41 2 2 3 7 3" xfId="21586" xr:uid="{00000000-0005-0000-0000-000055540000}"/>
    <cellStyle name="Normal 41 2 2 3 9" xfId="16573" xr:uid="{00000000-0005-0000-0000-0000C0400000}"/>
    <cellStyle name="Normal 41 2 2 4" xfId="1620" xr:uid="{00000000-0005-0000-0000-000057060000}"/>
    <cellStyle name="Normal 41 2 2 4 2" xfId="2459" xr:uid="{00000000-0005-0000-0000-00009E090000}"/>
    <cellStyle name="Normal 41 2 2 4 2 2" xfId="4149" xr:uid="{00000000-0005-0000-0000-000038100000}"/>
    <cellStyle name="Normal 41 2 2 4 2 2 2" xfId="14222" xr:uid="{00000000-0005-0000-0000-000091370000}"/>
    <cellStyle name="Normal 41 2 2 4 2 2 2 3" xfId="29320" xr:uid="{00000000-0005-0000-0000-00008B720000}"/>
    <cellStyle name="Normal 41 2 2 4 2 2 3" xfId="9202" xr:uid="{00000000-0005-0000-0000-0000F5230000}"/>
    <cellStyle name="Normal 41 2 2 4 2 2 3 3" xfId="24303" xr:uid="{00000000-0005-0000-0000-0000F25E0000}"/>
    <cellStyle name="Normal 41 2 2 4 2 2 5" xfId="19290" xr:uid="{00000000-0005-0000-0000-00005D4B0000}"/>
    <cellStyle name="Normal 41 2 2 4 2 3" xfId="5841" xr:uid="{00000000-0005-0000-0000-0000D4160000}"/>
    <cellStyle name="Normal 41 2 2 4 2 3 2" xfId="15893" xr:uid="{00000000-0005-0000-0000-0000183E0000}"/>
    <cellStyle name="Normal 41 2 2 4 2 3 2 3" xfId="30991" xr:uid="{00000000-0005-0000-0000-000012790000}"/>
    <cellStyle name="Normal 41 2 2 4 2 3 3" xfId="10873" xr:uid="{00000000-0005-0000-0000-00007C2A0000}"/>
    <cellStyle name="Normal 41 2 2 4 2 3 3 3" xfId="25974" xr:uid="{00000000-0005-0000-0000-000079650000}"/>
    <cellStyle name="Normal 41 2 2 4 2 3 5" xfId="20961" xr:uid="{00000000-0005-0000-0000-0000E4510000}"/>
    <cellStyle name="Normal 41 2 2 4 2 4" xfId="12551" xr:uid="{00000000-0005-0000-0000-00000A310000}"/>
    <cellStyle name="Normal 41 2 2 4 2 4 3" xfId="27649" xr:uid="{00000000-0005-0000-0000-0000046C0000}"/>
    <cellStyle name="Normal 41 2 2 4 2 5" xfId="7530" xr:uid="{00000000-0005-0000-0000-00006D1D0000}"/>
    <cellStyle name="Normal 41 2 2 4 2 5 3" xfId="22632" xr:uid="{00000000-0005-0000-0000-00006B580000}"/>
    <cellStyle name="Normal 41 2 2 4 2 7" xfId="17619" xr:uid="{00000000-0005-0000-0000-0000D6440000}"/>
    <cellStyle name="Normal 41 2 2 4 3" xfId="3312" xr:uid="{00000000-0005-0000-0000-0000F30C0000}"/>
    <cellStyle name="Normal 41 2 2 4 3 2" xfId="13386" xr:uid="{00000000-0005-0000-0000-00004D340000}"/>
    <cellStyle name="Normal 41 2 2 4 3 2 3" xfId="28484" xr:uid="{00000000-0005-0000-0000-0000476F0000}"/>
    <cellStyle name="Normal 41 2 2 4 3 3" xfId="8366" xr:uid="{00000000-0005-0000-0000-0000B1200000}"/>
    <cellStyle name="Normal 41 2 2 4 3 3 3" xfId="23467" xr:uid="{00000000-0005-0000-0000-0000AE5B0000}"/>
    <cellStyle name="Normal 41 2 2 4 3 5" xfId="18454" xr:uid="{00000000-0005-0000-0000-000019480000}"/>
    <cellStyle name="Normal 41 2 2 4 4" xfId="5005" xr:uid="{00000000-0005-0000-0000-000090130000}"/>
    <cellStyle name="Normal 41 2 2 4 4 2" xfId="15057" xr:uid="{00000000-0005-0000-0000-0000D43A0000}"/>
    <cellStyle name="Normal 41 2 2 4 4 2 3" xfId="30155" xr:uid="{00000000-0005-0000-0000-0000CE750000}"/>
    <cellStyle name="Normal 41 2 2 4 4 3" xfId="10037" xr:uid="{00000000-0005-0000-0000-000038270000}"/>
    <cellStyle name="Normal 41 2 2 4 4 3 3" xfId="25138" xr:uid="{00000000-0005-0000-0000-000035620000}"/>
    <cellStyle name="Normal 41 2 2 4 4 5" xfId="20125" xr:uid="{00000000-0005-0000-0000-0000A04E0000}"/>
    <cellStyle name="Normal 41 2 2 4 5" xfId="11715" xr:uid="{00000000-0005-0000-0000-0000C62D0000}"/>
    <cellStyle name="Normal 41 2 2 4 5 3" xfId="26813" xr:uid="{00000000-0005-0000-0000-0000C0680000}"/>
    <cellStyle name="Normal 41 2 2 4 6" xfId="6694" xr:uid="{00000000-0005-0000-0000-0000291A0000}"/>
    <cellStyle name="Normal 41 2 2 4 6 3" xfId="21796" xr:uid="{00000000-0005-0000-0000-000027550000}"/>
    <cellStyle name="Normal 41 2 2 4 8" xfId="16783" xr:uid="{00000000-0005-0000-0000-000092410000}"/>
    <cellStyle name="Normal 41 2 2 5" xfId="2041" xr:uid="{00000000-0005-0000-0000-0000FC070000}"/>
    <cellStyle name="Normal 41 2 2 5 2" xfId="3731" xr:uid="{00000000-0005-0000-0000-0000960E0000}"/>
    <cellStyle name="Normal 41 2 2 5 2 2" xfId="13804" xr:uid="{00000000-0005-0000-0000-0000EF350000}"/>
    <cellStyle name="Normal 41 2 2 5 2 2 3" xfId="28902" xr:uid="{00000000-0005-0000-0000-0000E9700000}"/>
    <cellStyle name="Normal 41 2 2 5 2 3" xfId="8784" xr:uid="{00000000-0005-0000-0000-000053220000}"/>
    <cellStyle name="Normal 41 2 2 5 2 3 3" xfId="23885" xr:uid="{00000000-0005-0000-0000-0000505D0000}"/>
    <cellStyle name="Normal 41 2 2 5 2 5" xfId="18872" xr:uid="{00000000-0005-0000-0000-0000BB490000}"/>
    <cellStyle name="Normal 41 2 2 5 3" xfId="5423" xr:uid="{00000000-0005-0000-0000-000032150000}"/>
    <cellStyle name="Normal 41 2 2 5 3 2" xfId="15475" xr:uid="{00000000-0005-0000-0000-0000763C0000}"/>
    <cellStyle name="Normal 41 2 2 5 3 2 3" xfId="30573" xr:uid="{00000000-0005-0000-0000-000070770000}"/>
    <cellStyle name="Normal 41 2 2 5 3 3" xfId="10455" xr:uid="{00000000-0005-0000-0000-0000DA280000}"/>
    <cellStyle name="Normal 41 2 2 5 3 3 3" xfId="25556" xr:uid="{00000000-0005-0000-0000-0000D7630000}"/>
    <cellStyle name="Normal 41 2 2 5 3 5" xfId="20543" xr:uid="{00000000-0005-0000-0000-000042500000}"/>
    <cellStyle name="Normal 41 2 2 5 4" xfId="12133" xr:uid="{00000000-0005-0000-0000-0000682F0000}"/>
    <cellStyle name="Normal 41 2 2 5 4 3" xfId="27231" xr:uid="{00000000-0005-0000-0000-0000626A0000}"/>
    <cellStyle name="Normal 41 2 2 5 5" xfId="7112" xr:uid="{00000000-0005-0000-0000-0000CB1B0000}"/>
    <cellStyle name="Normal 41 2 2 5 5 3" xfId="22214" xr:uid="{00000000-0005-0000-0000-0000C9560000}"/>
    <cellStyle name="Normal 41 2 2 5 7" xfId="17201" xr:uid="{00000000-0005-0000-0000-000034430000}"/>
    <cellStyle name="Normal 41 2 2 6" xfId="2894" xr:uid="{00000000-0005-0000-0000-0000510B0000}"/>
    <cellStyle name="Normal 41 2 2 6 2" xfId="12968" xr:uid="{00000000-0005-0000-0000-0000AB320000}"/>
    <cellStyle name="Normal 41 2 2 6 2 3" xfId="28066" xr:uid="{00000000-0005-0000-0000-0000A56D0000}"/>
    <cellStyle name="Normal 41 2 2 6 3" xfId="7948" xr:uid="{00000000-0005-0000-0000-00000F1F0000}"/>
    <cellStyle name="Normal 41 2 2 6 3 3" xfId="23049" xr:uid="{00000000-0005-0000-0000-00000C5A0000}"/>
    <cellStyle name="Normal 41 2 2 6 5" xfId="18036" xr:uid="{00000000-0005-0000-0000-000077460000}"/>
    <cellStyle name="Normal 41 2 2 7" xfId="4587" xr:uid="{00000000-0005-0000-0000-0000EE110000}"/>
    <cellStyle name="Normal 41 2 2 7 2" xfId="14639" xr:uid="{00000000-0005-0000-0000-000032390000}"/>
    <cellStyle name="Normal 41 2 2 7 2 3" xfId="29737" xr:uid="{00000000-0005-0000-0000-00002C740000}"/>
    <cellStyle name="Normal 41 2 2 7 3" xfId="9619" xr:uid="{00000000-0005-0000-0000-000096250000}"/>
    <cellStyle name="Normal 41 2 2 7 3 3" xfId="24720" xr:uid="{00000000-0005-0000-0000-000093600000}"/>
    <cellStyle name="Normal 41 2 2 7 5" xfId="19707" xr:uid="{00000000-0005-0000-0000-0000FE4C0000}"/>
    <cellStyle name="Normal 41 2 2 8" xfId="11297" xr:uid="{00000000-0005-0000-0000-0000242C0000}"/>
    <cellStyle name="Normal 41 2 2 8 3" xfId="26395" xr:uid="{00000000-0005-0000-0000-00001E670000}"/>
    <cellStyle name="Normal 41 2 2 9" xfId="6276" xr:uid="{00000000-0005-0000-0000-000087180000}"/>
    <cellStyle name="Normal 41 2 2 9 3" xfId="21378" xr:uid="{00000000-0005-0000-0000-000085530000}"/>
    <cellStyle name="Normal 41 2 3" xfId="1240" xr:uid="{00000000-0005-0000-0000-0000DB040000}"/>
    <cellStyle name="Normal 41 2 3 10" xfId="16417" xr:uid="{00000000-0005-0000-0000-000024400000}"/>
    <cellStyle name="Normal 41 2 3 2" xfId="1459" xr:uid="{00000000-0005-0000-0000-0000B6050000}"/>
    <cellStyle name="Normal 41 2 3 2 2" xfId="1880" xr:uid="{00000000-0005-0000-0000-00005B070000}"/>
    <cellStyle name="Normal 41 2 3 2 2 2" xfId="2719" xr:uid="{00000000-0005-0000-0000-0000A20A0000}"/>
    <cellStyle name="Normal 41 2 3 2 2 2 2" xfId="4409" xr:uid="{00000000-0005-0000-0000-00003C110000}"/>
    <cellStyle name="Normal 41 2 3 2 2 2 2 2" xfId="14482" xr:uid="{00000000-0005-0000-0000-000095380000}"/>
    <cellStyle name="Normal 41 2 3 2 2 2 2 2 3" xfId="29580" xr:uid="{00000000-0005-0000-0000-00008F730000}"/>
    <cellStyle name="Normal 41 2 3 2 2 2 2 3" xfId="9462" xr:uid="{00000000-0005-0000-0000-0000F9240000}"/>
    <cellStyle name="Normal 41 2 3 2 2 2 2 3 3" xfId="24563" xr:uid="{00000000-0005-0000-0000-0000F65F0000}"/>
    <cellStyle name="Normal 41 2 3 2 2 2 2 5" xfId="19550" xr:uid="{00000000-0005-0000-0000-0000614C0000}"/>
    <cellStyle name="Normal 41 2 3 2 2 2 3" xfId="6101" xr:uid="{00000000-0005-0000-0000-0000D8170000}"/>
    <cellStyle name="Normal 41 2 3 2 2 2 3 2" xfId="16153" xr:uid="{00000000-0005-0000-0000-00001C3F0000}"/>
    <cellStyle name="Normal 41 2 3 2 2 2 3 2 3" xfId="31251" xr:uid="{00000000-0005-0000-0000-0000167A0000}"/>
    <cellStyle name="Normal 41 2 3 2 2 2 3 3" xfId="11133" xr:uid="{00000000-0005-0000-0000-0000802B0000}"/>
    <cellStyle name="Normal 41 2 3 2 2 2 3 3 3" xfId="26234" xr:uid="{00000000-0005-0000-0000-00007D660000}"/>
    <cellStyle name="Normal 41 2 3 2 2 2 3 5" xfId="21221" xr:uid="{00000000-0005-0000-0000-0000E8520000}"/>
    <cellStyle name="Normal 41 2 3 2 2 2 4" xfId="12811" xr:uid="{00000000-0005-0000-0000-00000E320000}"/>
    <cellStyle name="Normal 41 2 3 2 2 2 4 3" xfId="27909" xr:uid="{00000000-0005-0000-0000-0000086D0000}"/>
    <cellStyle name="Normal 41 2 3 2 2 2 5" xfId="7790" xr:uid="{00000000-0005-0000-0000-0000711E0000}"/>
    <cellStyle name="Normal 41 2 3 2 2 2 5 3" xfId="22892" xr:uid="{00000000-0005-0000-0000-00006F590000}"/>
    <cellStyle name="Normal 41 2 3 2 2 2 7" xfId="17879" xr:uid="{00000000-0005-0000-0000-0000DA450000}"/>
    <cellStyle name="Normal 41 2 3 2 2 3" xfId="3572" xr:uid="{00000000-0005-0000-0000-0000F70D0000}"/>
    <cellStyle name="Normal 41 2 3 2 2 3 2" xfId="13646" xr:uid="{00000000-0005-0000-0000-000051350000}"/>
    <cellStyle name="Normal 41 2 3 2 2 3 2 3" xfId="28744" xr:uid="{00000000-0005-0000-0000-00004B700000}"/>
    <cellStyle name="Normal 41 2 3 2 2 3 3" xfId="8626" xr:uid="{00000000-0005-0000-0000-0000B5210000}"/>
    <cellStyle name="Normal 41 2 3 2 2 3 3 3" xfId="23727" xr:uid="{00000000-0005-0000-0000-0000B25C0000}"/>
    <cellStyle name="Normal 41 2 3 2 2 3 5" xfId="18714" xr:uid="{00000000-0005-0000-0000-00001D490000}"/>
    <cellStyle name="Normal 41 2 3 2 2 4" xfId="5265" xr:uid="{00000000-0005-0000-0000-000094140000}"/>
    <cellStyle name="Normal 41 2 3 2 2 4 2" xfId="15317" xr:uid="{00000000-0005-0000-0000-0000D83B0000}"/>
    <cellStyle name="Normal 41 2 3 2 2 4 2 3" xfId="30415" xr:uid="{00000000-0005-0000-0000-0000D2760000}"/>
    <cellStyle name="Normal 41 2 3 2 2 4 3" xfId="10297" xr:uid="{00000000-0005-0000-0000-00003C280000}"/>
    <cellStyle name="Normal 41 2 3 2 2 4 3 3" xfId="25398" xr:uid="{00000000-0005-0000-0000-000039630000}"/>
    <cellStyle name="Normal 41 2 3 2 2 4 5" xfId="20385" xr:uid="{00000000-0005-0000-0000-0000A44F0000}"/>
    <cellStyle name="Normal 41 2 3 2 2 5" xfId="11975" xr:uid="{00000000-0005-0000-0000-0000CA2E0000}"/>
    <cellStyle name="Normal 41 2 3 2 2 5 3" xfId="27073" xr:uid="{00000000-0005-0000-0000-0000C4690000}"/>
    <cellStyle name="Normal 41 2 3 2 2 6" xfId="6954" xr:uid="{00000000-0005-0000-0000-00002D1B0000}"/>
    <cellStyle name="Normal 41 2 3 2 2 6 3" xfId="22056" xr:uid="{00000000-0005-0000-0000-00002B560000}"/>
    <cellStyle name="Normal 41 2 3 2 2 8" xfId="17043" xr:uid="{00000000-0005-0000-0000-000096420000}"/>
    <cellStyle name="Normal 41 2 3 2 3" xfId="2301" xr:uid="{00000000-0005-0000-0000-000000090000}"/>
    <cellStyle name="Normal 41 2 3 2 3 2" xfId="3991" xr:uid="{00000000-0005-0000-0000-00009A0F0000}"/>
    <cellStyle name="Normal 41 2 3 2 3 2 2" xfId="14064" xr:uid="{00000000-0005-0000-0000-0000F3360000}"/>
    <cellStyle name="Normal 41 2 3 2 3 2 2 3" xfId="29162" xr:uid="{00000000-0005-0000-0000-0000ED710000}"/>
    <cellStyle name="Normal 41 2 3 2 3 2 3" xfId="9044" xr:uid="{00000000-0005-0000-0000-000057230000}"/>
    <cellStyle name="Normal 41 2 3 2 3 2 3 3" xfId="24145" xr:uid="{00000000-0005-0000-0000-0000545E0000}"/>
    <cellStyle name="Normal 41 2 3 2 3 2 5" xfId="19132" xr:uid="{00000000-0005-0000-0000-0000BF4A0000}"/>
    <cellStyle name="Normal 41 2 3 2 3 3" xfId="5683" xr:uid="{00000000-0005-0000-0000-000036160000}"/>
    <cellStyle name="Normal 41 2 3 2 3 3 2" xfId="15735" xr:uid="{00000000-0005-0000-0000-00007A3D0000}"/>
    <cellStyle name="Normal 41 2 3 2 3 3 2 3" xfId="30833" xr:uid="{00000000-0005-0000-0000-000074780000}"/>
    <cellStyle name="Normal 41 2 3 2 3 3 3" xfId="10715" xr:uid="{00000000-0005-0000-0000-0000DE290000}"/>
    <cellStyle name="Normal 41 2 3 2 3 3 3 3" xfId="25816" xr:uid="{00000000-0005-0000-0000-0000DB640000}"/>
    <cellStyle name="Normal 41 2 3 2 3 3 5" xfId="20803" xr:uid="{00000000-0005-0000-0000-000046510000}"/>
    <cellStyle name="Normal 41 2 3 2 3 4" xfId="12393" xr:uid="{00000000-0005-0000-0000-00006C300000}"/>
    <cellStyle name="Normal 41 2 3 2 3 4 3" xfId="27491" xr:uid="{00000000-0005-0000-0000-0000666B0000}"/>
    <cellStyle name="Normal 41 2 3 2 3 5" xfId="7372" xr:uid="{00000000-0005-0000-0000-0000CF1C0000}"/>
    <cellStyle name="Normal 41 2 3 2 3 5 3" xfId="22474" xr:uid="{00000000-0005-0000-0000-0000CD570000}"/>
    <cellStyle name="Normal 41 2 3 2 3 7" xfId="17461" xr:uid="{00000000-0005-0000-0000-000038440000}"/>
    <cellStyle name="Normal 41 2 3 2 4" xfId="3154" xr:uid="{00000000-0005-0000-0000-0000550C0000}"/>
    <cellStyle name="Normal 41 2 3 2 4 2" xfId="13228" xr:uid="{00000000-0005-0000-0000-0000AF330000}"/>
    <cellStyle name="Normal 41 2 3 2 4 2 3" xfId="28326" xr:uid="{00000000-0005-0000-0000-0000A96E0000}"/>
    <cellStyle name="Normal 41 2 3 2 4 3" xfId="8208" xr:uid="{00000000-0005-0000-0000-000013200000}"/>
    <cellStyle name="Normal 41 2 3 2 4 3 3" xfId="23309" xr:uid="{00000000-0005-0000-0000-0000105B0000}"/>
    <cellStyle name="Normal 41 2 3 2 4 5" xfId="18296" xr:uid="{00000000-0005-0000-0000-00007B470000}"/>
    <cellStyle name="Normal 41 2 3 2 5" xfId="4847" xr:uid="{00000000-0005-0000-0000-0000F2120000}"/>
    <cellStyle name="Normal 41 2 3 2 5 2" xfId="14899" xr:uid="{00000000-0005-0000-0000-0000363A0000}"/>
    <cellStyle name="Normal 41 2 3 2 5 2 3" xfId="29997" xr:uid="{00000000-0005-0000-0000-000030750000}"/>
    <cellStyle name="Normal 41 2 3 2 5 3" xfId="9879" xr:uid="{00000000-0005-0000-0000-00009A260000}"/>
    <cellStyle name="Normal 41 2 3 2 5 3 3" xfId="24980" xr:uid="{00000000-0005-0000-0000-000097610000}"/>
    <cellStyle name="Normal 41 2 3 2 5 5" xfId="19967" xr:uid="{00000000-0005-0000-0000-0000024E0000}"/>
    <cellStyle name="Normal 41 2 3 2 6" xfId="11557" xr:uid="{00000000-0005-0000-0000-0000282D0000}"/>
    <cellStyle name="Normal 41 2 3 2 6 3" xfId="26655" xr:uid="{00000000-0005-0000-0000-000022680000}"/>
    <cellStyle name="Normal 41 2 3 2 7" xfId="6536" xr:uid="{00000000-0005-0000-0000-00008B190000}"/>
    <cellStyle name="Normal 41 2 3 2 7 3" xfId="21638" xr:uid="{00000000-0005-0000-0000-000089540000}"/>
    <cellStyle name="Normal 41 2 3 2 9" xfId="16625" xr:uid="{00000000-0005-0000-0000-0000F4400000}"/>
    <cellStyle name="Normal 41 2 3 3" xfId="1672" xr:uid="{00000000-0005-0000-0000-00008B060000}"/>
    <cellStyle name="Normal 41 2 3 3 2" xfId="2511" xr:uid="{00000000-0005-0000-0000-0000D2090000}"/>
    <cellStyle name="Normal 41 2 3 3 2 2" xfId="4201" xr:uid="{00000000-0005-0000-0000-00006C100000}"/>
    <cellStyle name="Normal 41 2 3 3 2 2 2" xfId="14274" xr:uid="{00000000-0005-0000-0000-0000C5370000}"/>
    <cellStyle name="Normal 41 2 3 3 2 2 2 3" xfId="29372" xr:uid="{00000000-0005-0000-0000-0000BF720000}"/>
    <cellStyle name="Normal 41 2 3 3 2 2 3" xfId="9254" xr:uid="{00000000-0005-0000-0000-000029240000}"/>
    <cellStyle name="Normal 41 2 3 3 2 2 3 3" xfId="24355" xr:uid="{00000000-0005-0000-0000-0000265F0000}"/>
    <cellStyle name="Normal 41 2 3 3 2 2 5" xfId="19342" xr:uid="{00000000-0005-0000-0000-0000914B0000}"/>
    <cellStyle name="Normal 41 2 3 3 2 3" xfId="5893" xr:uid="{00000000-0005-0000-0000-000008170000}"/>
    <cellStyle name="Normal 41 2 3 3 2 3 2" xfId="15945" xr:uid="{00000000-0005-0000-0000-00004C3E0000}"/>
    <cellStyle name="Normal 41 2 3 3 2 3 2 3" xfId="31043" xr:uid="{00000000-0005-0000-0000-000046790000}"/>
    <cellStyle name="Normal 41 2 3 3 2 3 3" xfId="10925" xr:uid="{00000000-0005-0000-0000-0000B02A0000}"/>
    <cellStyle name="Normal 41 2 3 3 2 3 3 3" xfId="26026" xr:uid="{00000000-0005-0000-0000-0000AD650000}"/>
    <cellStyle name="Normal 41 2 3 3 2 3 5" xfId="21013" xr:uid="{00000000-0005-0000-0000-000018520000}"/>
    <cellStyle name="Normal 41 2 3 3 2 4" xfId="12603" xr:uid="{00000000-0005-0000-0000-00003E310000}"/>
    <cellStyle name="Normal 41 2 3 3 2 4 3" xfId="27701" xr:uid="{00000000-0005-0000-0000-0000386C0000}"/>
    <cellStyle name="Normal 41 2 3 3 2 5" xfId="7582" xr:uid="{00000000-0005-0000-0000-0000A11D0000}"/>
    <cellStyle name="Normal 41 2 3 3 2 5 3" xfId="22684" xr:uid="{00000000-0005-0000-0000-00009F580000}"/>
    <cellStyle name="Normal 41 2 3 3 2 7" xfId="17671" xr:uid="{00000000-0005-0000-0000-00000A450000}"/>
    <cellStyle name="Normal 41 2 3 3 3" xfId="3364" xr:uid="{00000000-0005-0000-0000-0000270D0000}"/>
    <cellStyle name="Normal 41 2 3 3 3 2" xfId="13438" xr:uid="{00000000-0005-0000-0000-000081340000}"/>
    <cellStyle name="Normal 41 2 3 3 3 2 3" xfId="28536" xr:uid="{00000000-0005-0000-0000-00007B6F0000}"/>
    <cellStyle name="Normal 41 2 3 3 3 3" xfId="8418" xr:uid="{00000000-0005-0000-0000-0000E5200000}"/>
    <cellStyle name="Normal 41 2 3 3 3 3 3" xfId="23519" xr:uid="{00000000-0005-0000-0000-0000E25B0000}"/>
    <cellStyle name="Normal 41 2 3 3 3 5" xfId="18506" xr:uid="{00000000-0005-0000-0000-00004D480000}"/>
    <cellStyle name="Normal 41 2 3 3 4" xfId="5057" xr:uid="{00000000-0005-0000-0000-0000C4130000}"/>
    <cellStyle name="Normal 41 2 3 3 4 2" xfId="15109" xr:uid="{00000000-0005-0000-0000-0000083B0000}"/>
    <cellStyle name="Normal 41 2 3 3 4 2 3" xfId="30207" xr:uid="{00000000-0005-0000-0000-000002760000}"/>
    <cellStyle name="Normal 41 2 3 3 4 3" xfId="10089" xr:uid="{00000000-0005-0000-0000-00006C270000}"/>
    <cellStyle name="Normal 41 2 3 3 4 3 3" xfId="25190" xr:uid="{00000000-0005-0000-0000-000069620000}"/>
    <cellStyle name="Normal 41 2 3 3 4 5" xfId="20177" xr:uid="{00000000-0005-0000-0000-0000D44E0000}"/>
    <cellStyle name="Normal 41 2 3 3 5" xfId="11767" xr:uid="{00000000-0005-0000-0000-0000FA2D0000}"/>
    <cellStyle name="Normal 41 2 3 3 5 3" xfId="26865" xr:uid="{00000000-0005-0000-0000-0000F4680000}"/>
    <cellStyle name="Normal 41 2 3 3 6" xfId="6746" xr:uid="{00000000-0005-0000-0000-00005D1A0000}"/>
    <cellStyle name="Normal 41 2 3 3 6 3" xfId="21848" xr:uid="{00000000-0005-0000-0000-00005B550000}"/>
    <cellStyle name="Normal 41 2 3 3 8" xfId="16835" xr:uid="{00000000-0005-0000-0000-0000C6410000}"/>
    <cellStyle name="Normal 41 2 3 4" xfId="2093" xr:uid="{00000000-0005-0000-0000-000030080000}"/>
    <cellStyle name="Normal 41 2 3 4 2" xfId="3783" xr:uid="{00000000-0005-0000-0000-0000CA0E0000}"/>
    <cellStyle name="Normal 41 2 3 4 2 2" xfId="13856" xr:uid="{00000000-0005-0000-0000-000023360000}"/>
    <cellStyle name="Normal 41 2 3 4 2 2 3" xfId="28954" xr:uid="{00000000-0005-0000-0000-00001D710000}"/>
    <cellStyle name="Normal 41 2 3 4 2 3" xfId="8836" xr:uid="{00000000-0005-0000-0000-000087220000}"/>
    <cellStyle name="Normal 41 2 3 4 2 3 3" xfId="23937" xr:uid="{00000000-0005-0000-0000-0000845D0000}"/>
    <cellStyle name="Normal 41 2 3 4 2 5" xfId="18924" xr:uid="{00000000-0005-0000-0000-0000EF490000}"/>
    <cellStyle name="Normal 41 2 3 4 3" xfId="5475" xr:uid="{00000000-0005-0000-0000-000066150000}"/>
    <cellStyle name="Normal 41 2 3 4 3 2" xfId="15527" xr:uid="{00000000-0005-0000-0000-0000AA3C0000}"/>
    <cellStyle name="Normal 41 2 3 4 3 2 3" xfId="30625" xr:uid="{00000000-0005-0000-0000-0000A4770000}"/>
    <cellStyle name="Normal 41 2 3 4 3 3" xfId="10507" xr:uid="{00000000-0005-0000-0000-00000E290000}"/>
    <cellStyle name="Normal 41 2 3 4 3 3 3" xfId="25608" xr:uid="{00000000-0005-0000-0000-00000B640000}"/>
    <cellStyle name="Normal 41 2 3 4 3 5" xfId="20595" xr:uid="{00000000-0005-0000-0000-000076500000}"/>
    <cellStyle name="Normal 41 2 3 4 4" xfId="12185" xr:uid="{00000000-0005-0000-0000-00009C2F0000}"/>
    <cellStyle name="Normal 41 2 3 4 4 3" xfId="27283" xr:uid="{00000000-0005-0000-0000-0000966A0000}"/>
    <cellStyle name="Normal 41 2 3 4 5" xfId="7164" xr:uid="{00000000-0005-0000-0000-0000FF1B0000}"/>
    <cellStyle name="Normal 41 2 3 4 5 3" xfId="22266" xr:uid="{00000000-0005-0000-0000-0000FD560000}"/>
    <cellStyle name="Normal 41 2 3 4 7" xfId="17253" xr:uid="{00000000-0005-0000-0000-000068430000}"/>
    <cellStyle name="Normal 41 2 3 5" xfId="2946" xr:uid="{00000000-0005-0000-0000-0000850B0000}"/>
    <cellStyle name="Normal 41 2 3 5 2" xfId="13020" xr:uid="{00000000-0005-0000-0000-0000DF320000}"/>
    <cellStyle name="Normal 41 2 3 5 2 3" xfId="28118" xr:uid="{00000000-0005-0000-0000-0000D96D0000}"/>
    <cellStyle name="Normal 41 2 3 5 3" xfId="8000" xr:uid="{00000000-0005-0000-0000-0000431F0000}"/>
    <cellStyle name="Normal 41 2 3 5 3 3" xfId="23101" xr:uid="{00000000-0005-0000-0000-0000405A0000}"/>
    <cellStyle name="Normal 41 2 3 5 5" xfId="18088" xr:uid="{00000000-0005-0000-0000-0000AB460000}"/>
    <cellStyle name="Normal 41 2 3 6" xfId="4639" xr:uid="{00000000-0005-0000-0000-000022120000}"/>
    <cellStyle name="Normal 41 2 3 6 2" xfId="14691" xr:uid="{00000000-0005-0000-0000-000066390000}"/>
    <cellStyle name="Normal 41 2 3 6 2 3" xfId="29789" xr:uid="{00000000-0005-0000-0000-000060740000}"/>
    <cellStyle name="Normal 41 2 3 6 3" xfId="9671" xr:uid="{00000000-0005-0000-0000-0000CA250000}"/>
    <cellStyle name="Normal 41 2 3 6 3 3" xfId="24772" xr:uid="{00000000-0005-0000-0000-0000C7600000}"/>
    <cellStyle name="Normal 41 2 3 6 5" xfId="19759" xr:uid="{00000000-0005-0000-0000-0000324D0000}"/>
    <cellStyle name="Normal 41 2 3 7" xfId="11349" xr:uid="{00000000-0005-0000-0000-0000582C0000}"/>
    <cellStyle name="Normal 41 2 3 7 3" xfId="26447" xr:uid="{00000000-0005-0000-0000-000052670000}"/>
    <cellStyle name="Normal 41 2 3 8" xfId="6328" xr:uid="{00000000-0005-0000-0000-0000BB180000}"/>
    <cellStyle name="Normal 41 2 3 8 3" xfId="21430" xr:uid="{00000000-0005-0000-0000-0000B9530000}"/>
    <cellStyle name="Normal 41 2 4" xfId="1353" xr:uid="{00000000-0005-0000-0000-00004C050000}"/>
    <cellStyle name="Normal 41 2 4 2" xfId="1776" xr:uid="{00000000-0005-0000-0000-0000F3060000}"/>
    <cellStyle name="Normal 41 2 4 2 2" xfId="2615" xr:uid="{00000000-0005-0000-0000-00003A0A0000}"/>
    <cellStyle name="Normal 41 2 4 2 2 2" xfId="4305" xr:uid="{00000000-0005-0000-0000-0000D4100000}"/>
    <cellStyle name="Normal 41 2 4 2 2 2 2" xfId="14378" xr:uid="{00000000-0005-0000-0000-00002D380000}"/>
    <cellStyle name="Normal 41 2 4 2 2 2 2 3" xfId="29476" xr:uid="{00000000-0005-0000-0000-000027730000}"/>
    <cellStyle name="Normal 41 2 4 2 2 2 3" xfId="9358" xr:uid="{00000000-0005-0000-0000-000091240000}"/>
    <cellStyle name="Normal 41 2 4 2 2 2 3 3" xfId="24459" xr:uid="{00000000-0005-0000-0000-00008E5F0000}"/>
    <cellStyle name="Normal 41 2 4 2 2 2 5" xfId="19446" xr:uid="{00000000-0005-0000-0000-0000F94B0000}"/>
    <cellStyle name="Normal 41 2 4 2 2 3" xfId="5997" xr:uid="{00000000-0005-0000-0000-000070170000}"/>
    <cellStyle name="Normal 41 2 4 2 2 3 2" xfId="16049" xr:uid="{00000000-0005-0000-0000-0000B43E0000}"/>
    <cellStyle name="Normal 41 2 4 2 2 3 2 3" xfId="31147" xr:uid="{00000000-0005-0000-0000-0000AE790000}"/>
    <cellStyle name="Normal 41 2 4 2 2 3 3" xfId="11029" xr:uid="{00000000-0005-0000-0000-0000182B0000}"/>
    <cellStyle name="Normal 41 2 4 2 2 3 3 3" xfId="26130" xr:uid="{00000000-0005-0000-0000-000015660000}"/>
    <cellStyle name="Normal 41 2 4 2 2 3 5" xfId="21117" xr:uid="{00000000-0005-0000-0000-000080520000}"/>
    <cellStyle name="Normal 41 2 4 2 2 4" xfId="12707" xr:uid="{00000000-0005-0000-0000-0000A6310000}"/>
    <cellStyle name="Normal 41 2 4 2 2 4 3" xfId="27805" xr:uid="{00000000-0005-0000-0000-0000A06C0000}"/>
    <cellStyle name="Normal 41 2 4 2 2 5" xfId="7686" xr:uid="{00000000-0005-0000-0000-0000091E0000}"/>
    <cellStyle name="Normal 41 2 4 2 2 5 3" xfId="22788" xr:uid="{00000000-0005-0000-0000-000007590000}"/>
    <cellStyle name="Normal 41 2 4 2 2 7" xfId="17775" xr:uid="{00000000-0005-0000-0000-000072450000}"/>
    <cellStyle name="Normal 41 2 4 2 3" xfId="3468" xr:uid="{00000000-0005-0000-0000-00008F0D0000}"/>
    <cellStyle name="Normal 41 2 4 2 3 2" xfId="13542" xr:uid="{00000000-0005-0000-0000-0000E9340000}"/>
    <cellStyle name="Normal 41 2 4 2 3 2 3" xfId="28640" xr:uid="{00000000-0005-0000-0000-0000E36F0000}"/>
    <cellStyle name="Normal 41 2 4 2 3 3" xfId="8522" xr:uid="{00000000-0005-0000-0000-00004D210000}"/>
    <cellStyle name="Normal 41 2 4 2 3 3 3" xfId="23623" xr:uid="{00000000-0005-0000-0000-00004A5C0000}"/>
    <cellStyle name="Normal 41 2 4 2 3 5" xfId="18610" xr:uid="{00000000-0005-0000-0000-0000B5480000}"/>
    <cellStyle name="Normal 41 2 4 2 4" xfId="5161" xr:uid="{00000000-0005-0000-0000-00002C140000}"/>
    <cellStyle name="Normal 41 2 4 2 4 2" xfId="15213" xr:uid="{00000000-0005-0000-0000-0000703B0000}"/>
    <cellStyle name="Normal 41 2 4 2 4 2 3" xfId="30311" xr:uid="{00000000-0005-0000-0000-00006A760000}"/>
    <cellStyle name="Normal 41 2 4 2 4 3" xfId="10193" xr:uid="{00000000-0005-0000-0000-0000D4270000}"/>
    <cellStyle name="Normal 41 2 4 2 4 3 3" xfId="25294" xr:uid="{00000000-0005-0000-0000-0000D1620000}"/>
    <cellStyle name="Normal 41 2 4 2 4 5" xfId="20281" xr:uid="{00000000-0005-0000-0000-00003C4F0000}"/>
    <cellStyle name="Normal 41 2 4 2 5" xfId="11871" xr:uid="{00000000-0005-0000-0000-0000622E0000}"/>
    <cellStyle name="Normal 41 2 4 2 5 3" xfId="26969" xr:uid="{00000000-0005-0000-0000-00005C690000}"/>
    <cellStyle name="Normal 41 2 4 2 6" xfId="6850" xr:uid="{00000000-0005-0000-0000-0000C51A0000}"/>
    <cellStyle name="Normal 41 2 4 2 6 3" xfId="21952" xr:uid="{00000000-0005-0000-0000-0000C3550000}"/>
    <cellStyle name="Normal 41 2 4 2 8" xfId="16939" xr:uid="{00000000-0005-0000-0000-00002E420000}"/>
    <cellStyle name="Normal 41 2 4 3" xfId="2197" xr:uid="{00000000-0005-0000-0000-000098080000}"/>
    <cellStyle name="Normal 41 2 4 3 2" xfId="3887" xr:uid="{00000000-0005-0000-0000-0000320F0000}"/>
    <cellStyle name="Normal 41 2 4 3 2 2" xfId="13960" xr:uid="{00000000-0005-0000-0000-00008B360000}"/>
    <cellStyle name="Normal 41 2 4 3 2 2 3" xfId="29058" xr:uid="{00000000-0005-0000-0000-000085710000}"/>
    <cellStyle name="Normal 41 2 4 3 2 3" xfId="8940" xr:uid="{00000000-0005-0000-0000-0000EF220000}"/>
    <cellStyle name="Normal 41 2 4 3 2 3 3" xfId="24041" xr:uid="{00000000-0005-0000-0000-0000EC5D0000}"/>
    <cellStyle name="Normal 41 2 4 3 2 5" xfId="19028" xr:uid="{00000000-0005-0000-0000-0000574A0000}"/>
    <cellStyle name="Normal 41 2 4 3 3" xfId="5579" xr:uid="{00000000-0005-0000-0000-0000CE150000}"/>
    <cellStyle name="Normal 41 2 4 3 3 2" xfId="15631" xr:uid="{00000000-0005-0000-0000-0000123D0000}"/>
    <cellStyle name="Normal 41 2 4 3 3 2 3" xfId="30729" xr:uid="{00000000-0005-0000-0000-00000C780000}"/>
    <cellStyle name="Normal 41 2 4 3 3 3" xfId="10611" xr:uid="{00000000-0005-0000-0000-000076290000}"/>
    <cellStyle name="Normal 41 2 4 3 3 3 3" xfId="25712" xr:uid="{00000000-0005-0000-0000-000073640000}"/>
    <cellStyle name="Normal 41 2 4 3 3 5" xfId="20699" xr:uid="{00000000-0005-0000-0000-0000DE500000}"/>
    <cellStyle name="Normal 41 2 4 3 4" xfId="12289" xr:uid="{00000000-0005-0000-0000-000004300000}"/>
    <cellStyle name="Normal 41 2 4 3 4 3" xfId="27387" xr:uid="{00000000-0005-0000-0000-0000FE6A0000}"/>
    <cellStyle name="Normal 41 2 4 3 5" xfId="7268" xr:uid="{00000000-0005-0000-0000-0000671C0000}"/>
    <cellStyle name="Normal 41 2 4 3 5 3" xfId="22370" xr:uid="{00000000-0005-0000-0000-000065570000}"/>
    <cellStyle name="Normal 41 2 4 3 7" xfId="17357" xr:uid="{00000000-0005-0000-0000-0000D0430000}"/>
    <cellStyle name="Normal 41 2 4 4" xfId="3050" xr:uid="{00000000-0005-0000-0000-0000ED0B0000}"/>
    <cellStyle name="Normal 41 2 4 4 2" xfId="13124" xr:uid="{00000000-0005-0000-0000-000047330000}"/>
    <cellStyle name="Normal 41 2 4 4 2 3" xfId="28222" xr:uid="{00000000-0005-0000-0000-0000416E0000}"/>
    <cellStyle name="Normal 41 2 4 4 3" xfId="8104" xr:uid="{00000000-0005-0000-0000-0000AB1F0000}"/>
    <cellStyle name="Normal 41 2 4 4 3 3" xfId="23205" xr:uid="{00000000-0005-0000-0000-0000A85A0000}"/>
    <cellStyle name="Normal 41 2 4 4 5" xfId="18192" xr:uid="{00000000-0005-0000-0000-000013470000}"/>
    <cellStyle name="Normal 41 2 4 5" xfId="4743" xr:uid="{00000000-0005-0000-0000-00008A120000}"/>
    <cellStyle name="Normal 41 2 4 5 2" xfId="14795" xr:uid="{00000000-0005-0000-0000-0000CE390000}"/>
    <cellStyle name="Normal 41 2 4 5 2 3" xfId="29893" xr:uid="{00000000-0005-0000-0000-0000C8740000}"/>
    <cellStyle name="Normal 41 2 4 5 3" xfId="9775" xr:uid="{00000000-0005-0000-0000-000032260000}"/>
    <cellStyle name="Normal 41 2 4 5 3 3" xfId="24876" xr:uid="{00000000-0005-0000-0000-00002F610000}"/>
    <cellStyle name="Normal 41 2 4 5 5" xfId="19863" xr:uid="{00000000-0005-0000-0000-00009A4D0000}"/>
    <cellStyle name="Normal 41 2 4 6" xfId="11453" xr:uid="{00000000-0005-0000-0000-0000C02C0000}"/>
    <cellStyle name="Normal 41 2 4 6 3" xfId="26551" xr:uid="{00000000-0005-0000-0000-0000BA670000}"/>
    <cellStyle name="Normal 41 2 4 7" xfId="6432" xr:uid="{00000000-0005-0000-0000-000023190000}"/>
    <cellStyle name="Normal 41 2 4 7 3" xfId="21534" xr:uid="{00000000-0005-0000-0000-000021540000}"/>
    <cellStyle name="Normal 41 2 4 9" xfId="16521" xr:uid="{00000000-0005-0000-0000-00008C400000}"/>
    <cellStyle name="Normal 41 2 5" xfId="1566" xr:uid="{00000000-0005-0000-0000-000021060000}"/>
    <cellStyle name="Normal 41 2 5 2" xfId="2407" xr:uid="{00000000-0005-0000-0000-00006A090000}"/>
    <cellStyle name="Normal 41 2 5 2 2" xfId="4097" xr:uid="{00000000-0005-0000-0000-000004100000}"/>
    <cellStyle name="Normal 41 2 5 2 2 2" xfId="14170" xr:uid="{00000000-0005-0000-0000-00005D370000}"/>
    <cellStyle name="Normal 41 2 5 2 2 2 3" xfId="29268" xr:uid="{00000000-0005-0000-0000-000057720000}"/>
    <cellStyle name="Normal 41 2 5 2 2 3" xfId="9150" xr:uid="{00000000-0005-0000-0000-0000C1230000}"/>
    <cellStyle name="Normal 41 2 5 2 2 3 3" xfId="24251" xr:uid="{00000000-0005-0000-0000-0000BE5E0000}"/>
    <cellStyle name="Normal 41 2 5 2 2 5" xfId="19238" xr:uid="{00000000-0005-0000-0000-0000294B0000}"/>
    <cellStyle name="Normal 41 2 5 2 3" xfId="5789" xr:uid="{00000000-0005-0000-0000-0000A0160000}"/>
    <cellStyle name="Normal 41 2 5 2 3 2" xfId="15841" xr:uid="{00000000-0005-0000-0000-0000E43D0000}"/>
    <cellStyle name="Normal 41 2 5 2 3 2 3" xfId="30939" xr:uid="{00000000-0005-0000-0000-0000DE780000}"/>
    <cellStyle name="Normal 41 2 5 2 3 3" xfId="10821" xr:uid="{00000000-0005-0000-0000-0000482A0000}"/>
    <cellStyle name="Normal 41 2 5 2 3 3 3" xfId="25922" xr:uid="{00000000-0005-0000-0000-000045650000}"/>
    <cellStyle name="Normal 41 2 5 2 3 5" xfId="20909" xr:uid="{00000000-0005-0000-0000-0000B0510000}"/>
    <cellStyle name="Normal 41 2 5 2 4" xfId="12499" xr:uid="{00000000-0005-0000-0000-0000D6300000}"/>
    <cellStyle name="Normal 41 2 5 2 4 3" xfId="27597" xr:uid="{00000000-0005-0000-0000-0000D06B0000}"/>
    <cellStyle name="Normal 41 2 5 2 5" xfId="7478" xr:uid="{00000000-0005-0000-0000-0000391D0000}"/>
    <cellStyle name="Normal 41 2 5 2 5 3" xfId="22580" xr:uid="{00000000-0005-0000-0000-000037580000}"/>
    <cellStyle name="Normal 41 2 5 2 7" xfId="17567" xr:uid="{00000000-0005-0000-0000-0000A2440000}"/>
    <cellStyle name="Normal 41 2 5 3" xfId="3260" xr:uid="{00000000-0005-0000-0000-0000BF0C0000}"/>
    <cellStyle name="Normal 41 2 5 3 2" xfId="13334" xr:uid="{00000000-0005-0000-0000-000019340000}"/>
    <cellStyle name="Normal 41 2 5 3 2 3" xfId="28432" xr:uid="{00000000-0005-0000-0000-0000136F0000}"/>
    <cellStyle name="Normal 41 2 5 3 3" xfId="8314" xr:uid="{00000000-0005-0000-0000-00007D200000}"/>
    <cellStyle name="Normal 41 2 5 3 3 3" xfId="23415" xr:uid="{00000000-0005-0000-0000-00007A5B0000}"/>
    <cellStyle name="Normal 41 2 5 3 5" xfId="18402" xr:uid="{00000000-0005-0000-0000-0000E5470000}"/>
    <cellStyle name="Normal 41 2 5 4" xfId="4953" xr:uid="{00000000-0005-0000-0000-00005C130000}"/>
    <cellStyle name="Normal 41 2 5 4 2" xfId="15005" xr:uid="{00000000-0005-0000-0000-0000A03A0000}"/>
    <cellStyle name="Normal 41 2 5 4 2 3" xfId="30103" xr:uid="{00000000-0005-0000-0000-00009A750000}"/>
    <cellStyle name="Normal 41 2 5 4 3" xfId="9985" xr:uid="{00000000-0005-0000-0000-000004270000}"/>
    <cellStyle name="Normal 41 2 5 4 3 3" xfId="25086" xr:uid="{00000000-0005-0000-0000-000001620000}"/>
    <cellStyle name="Normal 41 2 5 4 5" xfId="20073" xr:uid="{00000000-0005-0000-0000-00006C4E0000}"/>
    <cellStyle name="Normal 41 2 5 5" xfId="11663" xr:uid="{00000000-0005-0000-0000-0000922D0000}"/>
    <cellStyle name="Normal 41 2 5 5 3" xfId="26761" xr:uid="{00000000-0005-0000-0000-00008C680000}"/>
    <cellStyle name="Normal 41 2 5 6" xfId="6642" xr:uid="{00000000-0005-0000-0000-0000F5190000}"/>
    <cellStyle name="Normal 41 2 5 6 3" xfId="21744" xr:uid="{00000000-0005-0000-0000-0000F3540000}"/>
    <cellStyle name="Normal 41 2 5 8" xfId="16731" xr:uid="{00000000-0005-0000-0000-00005E410000}"/>
    <cellStyle name="Normal 41 2 6" xfId="1987" xr:uid="{00000000-0005-0000-0000-0000C6070000}"/>
    <cellStyle name="Normal 41 2 6 2" xfId="3679" xr:uid="{00000000-0005-0000-0000-0000620E0000}"/>
    <cellStyle name="Normal 41 2 6 2 2" xfId="13752" xr:uid="{00000000-0005-0000-0000-0000BB350000}"/>
    <cellStyle name="Normal 41 2 6 2 2 3" xfId="28850" xr:uid="{00000000-0005-0000-0000-0000B5700000}"/>
    <cellStyle name="Normal 41 2 6 2 3" xfId="8732" xr:uid="{00000000-0005-0000-0000-00001F220000}"/>
    <cellStyle name="Normal 41 2 6 2 3 3" xfId="23833" xr:uid="{00000000-0005-0000-0000-00001C5D0000}"/>
    <cellStyle name="Normal 41 2 6 2 5" xfId="18820" xr:uid="{00000000-0005-0000-0000-000087490000}"/>
    <cellStyle name="Normal 41 2 6 3" xfId="5371" xr:uid="{00000000-0005-0000-0000-0000FE140000}"/>
    <cellStyle name="Normal 41 2 6 3 2" xfId="15423" xr:uid="{00000000-0005-0000-0000-0000423C0000}"/>
    <cellStyle name="Normal 41 2 6 3 2 3" xfId="30521" xr:uid="{00000000-0005-0000-0000-00003C770000}"/>
    <cellStyle name="Normal 41 2 6 3 3" xfId="10403" xr:uid="{00000000-0005-0000-0000-0000A6280000}"/>
    <cellStyle name="Normal 41 2 6 3 3 3" xfId="25504" xr:uid="{00000000-0005-0000-0000-0000A3630000}"/>
    <cellStyle name="Normal 41 2 6 3 5" xfId="20491" xr:uid="{00000000-0005-0000-0000-00000E500000}"/>
    <cellStyle name="Normal 41 2 6 4" xfId="12081" xr:uid="{00000000-0005-0000-0000-0000342F0000}"/>
    <cellStyle name="Normal 41 2 6 4 3" xfId="27179" xr:uid="{00000000-0005-0000-0000-00002E6A0000}"/>
    <cellStyle name="Normal 41 2 6 5" xfId="7060" xr:uid="{00000000-0005-0000-0000-0000971B0000}"/>
    <cellStyle name="Normal 41 2 6 5 3" xfId="22162" xr:uid="{00000000-0005-0000-0000-000095560000}"/>
    <cellStyle name="Normal 41 2 6 7" xfId="17149" xr:uid="{00000000-0005-0000-0000-000000430000}"/>
    <cellStyle name="Normal 41 2 7" xfId="2838" xr:uid="{00000000-0005-0000-0000-0000190B0000}"/>
    <cellStyle name="Normal 41 2 7 2" xfId="12916" xr:uid="{00000000-0005-0000-0000-000077320000}"/>
    <cellStyle name="Normal 41 2 7 2 3" xfId="28014" xr:uid="{00000000-0005-0000-0000-0000716D0000}"/>
    <cellStyle name="Normal 41 2 7 3" xfId="7896" xr:uid="{00000000-0005-0000-0000-0000DB1E0000}"/>
    <cellStyle name="Normal 41 2 7 3 3" xfId="22997" xr:uid="{00000000-0005-0000-0000-0000D8590000}"/>
    <cellStyle name="Normal 41 2 7 5" xfId="17984" xr:uid="{00000000-0005-0000-0000-000043460000}"/>
    <cellStyle name="Normal 41 2 8" xfId="4532" xr:uid="{00000000-0005-0000-0000-0000B7110000}"/>
    <cellStyle name="Normal 41 2 8 2" xfId="14587" xr:uid="{00000000-0005-0000-0000-0000FE380000}"/>
    <cellStyle name="Normal 41 2 8 2 3" xfId="29685" xr:uid="{00000000-0005-0000-0000-0000F8730000}"/>
    <cellStyle name="Normal 41 2 8 3" xfId="9567" xr:uid="{00000000-0005-0000-0000-000062250000}"/>
    <cellStyle name="Normal 41 2 8 3 3" xfId="24668" xr:uid="{00000000-0005-0000-0000-00005F600000}"/>
    <cellStyle name="Normal 41 2 8 5" xfId="19655" xr:uid="{00000000-0005-0000-0000-0000CA4C0000}"/>
    <cellStyle name="Normal 41 2 9" xfId="11243" xr:uid="{00000000-0005-0000-0000-0000EE2B0000}"/>
    <cellStyle name="Normal 41 2 9 3" xfId="26343" xr:uid="{00000000-0005-0000-0000-0000EA660000}"/>
    <cellStyle name="Normal 42" xfId="172" xr:uid="{00000000-0005-0000-0000-0000AC000000}"/>
    <cellStyle name="Normal 42 2" xfId="861" xr:uid="{00000000-0005-0000-0000-00005F030000}"/>
    <cellStyle name="Normal 42 2 10" xfId="6223" xr:uid="{00000000-0005-0000-0000-000052180000}"/>
    <cellStyle name="Normal 42 2 10 3" xfId="21327" xr:uid="{00000000-0005-0000-0000-000052530000}"/>
    <cellStyle name="Normal 42 2 12" xfId="16312" xr:uid="{00000000-0005-0000-0000-0000BB3F0000}"/>
    <cellStyle name="Normal 42 2 2" xfId="1187" xr:uid="{00000000-0005-0000-0000-0000A6040000}"/>
    <cellStyle name="Normal 42 2 2 11" xfId="16366" xr:uid="{00000000-0005-0000-0000-0000F13F0000}"/>
    <cellStyle name="Normal 42 2 2 2" xfId="1295" xr:uid="{00000000-0005-0000-0000-000012050000}"/>
    <cellStyle name="Normal 42 2 2 2 10" xfId="16470" xr:uid="{00000000-0005-0000-0000-000059400000}"/>
    <cellStyle name="Normal 42 2 2 2 2" xfId="1512" xr:uid="{00000000-0005-0000-0000-0000EB050000}"/>
    <cellStyle name="Normal 42 2 2 2 2 2" xfId="1933" xr:uid="{00000000-0005-0000-0000-000090070000}"/>
    <cellStyle name="Normal 42 2 2 2 2 2 2" xfId="2772" xr:uid="{00000000-0005-0000-0000-0000D70A0000}"/>
    <cellStyle name="Normal 42 2 2 2 2 2 2 2" xfId="4462" xr:uid="{00000000-0005-0000-0000-000071110000}"/>
    <cellStyle name="Normal 42 2 2 2 2 2 2 2 2" xfId="14535" xr:uid="{00000000-0005-0000-0000-0000CA380000}"/>
    <cellStyle name="Normal 42 2 2 2 2 2 2 2 2 3" xfId="29633" xr:uid="{00000000-0005-0000-0000-0000C4730000}"/>
    <cellStyle name="Normal 42 2 2 2 2 2 2 2 3" xfId="9515" xr:uid="{00000000-0005-0000-0000-00002E250000}"/>
    <cellStyle name="Normal 42 2 2 2 2 2 2 2 3 3" xfId="24616" xr:uid="{00000000-0005-0000-0000-00002B600000}"/>
    <cellStyle name="Normal 42 2 2 2 2 2 2 2 5" xfId="19603" xr:uid="{00000000-0005-0000-0000-0000964C0000}"/>
    <cellStyle name="Normal 42 2 2 2 2 2 2 3" xfId="6154" xr:uid="{00000000-0005-0000-0000-00000D180000}"/>
    <cellStyle name="Normal 42 2 2 2 2 2 2 3 2" xfId="16206" xr:uid="{00000000-0005-0000-0000-0000513F0000}"/>
    <cellStyle name="Normal 42 2 2 2 2 2 2 3 3" xfId="11186" xr:uid="{00000000-0005-0000-0000-0000B52B0000}"/>
    <cellStyle name="Normal 42 2 2 2 2 2 2 3 3 3" xfId="26287" xr:uid="{00000000-0005-0000-0000-0000B2660000}"/>
    <cellStyle name="Normal 42 2 2 2 2 2 2 3 5" xfId="21274" xr:uid="{00000000-0005-0000-0000-00001D530000}"/>
    <cellStyle name="Normal 42 2 2 2 2 2 2 4" xfId="12864" xr:uid="{00000000-0005-0000-0000-000043320000}"/>
    <cellStyle name="Normal 42 2 2 2 2 2 2 4 3" xfId="27962" xr:uid="{00000000-0005-0000-0000-00003D6D0000}"/>
    <cellStyle name="Normal 42 2 2 2 2 2 2 5" xfId="7843" xr:uid="{00000000-0005-0000-0000-0000A61E0000}"/>
    <cellStyle name="Normal 42 2 2 2 2 2 2 5 3" xfId="22945" xr:uid="{00000000-0005-0000-0000-0000A4590000}"/>
    <cellStyle name="Normal 42 2 2 2 2 2 2 7" xfId="17932" xr:uid="{00000000-0005-0000-0000-00000F460000}"/>
    <cellStyle name="Normal 42 2 2 2 2 2 3" xfId="3625" xr:uid="{00000000-0005-0000-0000-00002C0E0000}"/>
    <cellStyle name="Normal 42 2 2 2 2 2 3 2" xfId="13699" xr:uid="{00000000-0005-0000-0000-000086350000}"/>
    <cellStyle name="Normal 42 2 2 2 2 2 3 2 3" xfId="28797" xr:uid="{00000000-0005-0000-0000-000080700000}"/>
    <cellStyle name="Normal 42 2 2 2 2 2 3 3" xfId="8679" xr:uid="{00000000-0005-0000-0000-0000EA210000}"/>
    <cellStyle name="Normal 42 2 2 2 2 2 3 3 3" xfId="23780" xr:uid="{00000000-0005-0000-0000-0000E75C0000}"/>
    <cellStyle name="Normal 42 2 2 2 2 2 3 5" xfId="18767" xr:uid="{00000000-0005-0000-0000-000052490000}"/>
    <cellStyle name="Normal 42 2 2 2 2 2 4" xfId="5318" xr:uid="{00000000-0005-0000-0000-0000C9140000}"/>
    <cellStyle name="Normal 42 2 2 2 2 2 4 2" xfId="15370" xr:uid="{00000000-0005-0000-0000-00000D3C0000}"/>
    <cellStyle name="Normal 42 2 2 2 2 2 4 2 3" xfId="30468" xr:uid="{00000000-0005-0000-0000-000007770000}"/>
    <cellStyle name="Normal 42 2 2 2 2 2 4 3" xfId="10350" xr:uid="{00000000-0005-0000-0000-000071280000}"/>
    <cellStyle name="Normal 42 2 2 2 2 2 4 3 3" xfId="25451" xr:uid="{00000000-0005-0000-0000-00006E630000}"/>
    <cellStyle name="Normal 42 2 2 2 2 2 4 5" xfId="20438" xr:uid="{00000000-0005-0000-0000-0000D94F0000}"/>
    <cellStyle name="Normal 42 2 2 2 2 2 5" xfId="12028" xr:uid="{00000000-0005-0000-0000-0000FF2E0000}"/>
    <cellStyle name="Normal 42 2 2 2 2 2 5 3" xfId="27126" xr:uid="{00000000-0005-0000-0000-0000F9690000}"/>
    <cellStyle name="Normal 42 2 2 2 2 2 6" xfId="7007" xr:uid="{00000000-0005-0000-0000-0000621B0000}"/>
    <cellStyle name="Normal 42 2 2 2 2 2 6 3" xfId="22109" xr:uid="{00000000-0005-0000-0000-000060560000}"/>
    <cellStyle name="Normal 42 2 2 2 2 2 8" xfId="17096" xr:uid="{00000000-0005-0000-0000-0000CB420000}"/>
    <cellStyle name="Normal 42 2 2 2 2 3" xfId="2354" xr:uid="{00000000-0005-0000-0000-000035090000}"/>
    <cellStyle name="Normal 42 2 2 2 2 3 2" xfId="4044" xr:uid="{00000000-0005-0000-0000-0000CF0F0000}"/>
    <cellStyle name="Normal 42 2 2 2 2 3 2 2" xfId="14117" xr:uid="{00000000-0005-0000-0000-000028370000}"/>
    <cellStyle name="Normal 42 2 2 2 2 3 2 2 3" xfId="29215" xr:uid="{00000000-0005-0000-0000-000022720000}"/>
    <cellStyle name="Normal 42 2 2 2 2 3 2 3" xfId="9097" xr:uid="{00000000-0005-0000-0000-00008C230000}"/>
    <cellStyle name="Normal 42 2 2 2 2 3 2 3 3" xfId="24198" xr:uid="{00000000-0005-0000-0000-0000895E0000}"/>
    <cellStyle name="Normal 42 2 2 2 2 3 2 5" xfId="19185" xr:uid="{00000000-0005-0000-0000-0000F44A0000}"/>
    <cellStyle name="Normal 42 2 2 2 2 3 3" xfId="5736" xr:uid="{00000000-0005-0000-0000-00006B160000}"/>
    <cellStyle name="Normal 42 2 2 2 2 3 3 2" xfId="15788" xr:uid="{00000000-0005-0000-0000-0000AF3D0000}"/>
    <cellStyle name="Normal 42 2 2 2 2 3 3 2 3" xfId="30886" xr:uid="{00000000-0005-0000-0000-0000A9780000}"/>
    <cellStyle name="Normal 42 2 2 2 2 3 3 3" xfId="10768" xr:uid="{00000000-0005-0000-0000-0000132A0000}"/>
    <cellStyle name="Normal 42 2 2 2 2 3 3 3 3" xfId="25869" xr:uid="{00000000-0005-0000-0000-000010650000}"/>
    <cellStyle name="Normal 42 2 2 2 2 3 3 5" xfId="20856" xr:uid="{00000000-0005-0000-0000-00007B510000}"/>
    <cellStyle name="Normal 42 2 2 2 2 3 4" xfId="12446" xr:uid="{00000000-0005-0000-0000-0000A1300000}"/>
    <cellStyle name="Normal 42 2 2 2 2 3 4 3" xfId="27544" xr:uid="{00000000-0005-0000-0000-00009B6B0000}"/>
    <cellStyle name="Normal 42 2 2 2 2 3 5" xfId="7425" xr:uid="{00000000-0005-0000-0000-0000041D0000}"/>
    <cellStyle name="Normal 42 2 2 2 2 3 5 3" xfId="22527" xr:uid="{00000000-0005-0000-0000-000002580000}"/>
    <cellStyle name="Normal 42 2 2 2 2 3 7" xfId="17514" xr:uid="{00000000-0005-0000-0000-00006D440000}"/>
    <cellStyle name="Normal 42 2 2 2 2 4" xfId="3207" xr:uid="{00000000-0005-0000-0000-00008A0C0000}"/>
    <cellStyle name="Normal 42 2 2 2 2 4 2" xfId="13281" xr:uid="{00000000-0005-0000-0000-0000E4330000}"/>
    <cellStyle name="Normal 42 2 2 2 2 4 2 3" xfId="28379" xr:uid="{00000000-0005-0000-0000-0000DE6E0000}"/>
    <cellStyle name="Normal 42 2 2 2 2 4 3" xfId="8261" xr:uid="{00000000-0005-0000-0000-000048200000}"/>
    <cellStyle name="Normal 42 2 2 2 2 4 3 3" xfId="23362" xr:uid="{00000000-0005-0000-0000-0000455B0000}"/>
    <cellStyle name="Normal 42 2 2 2 2 4 5" xfId="18349" xr:uid="{00000000-0005-0000-0000-0000B0470000}"/>
    <cellStyle name="Normal 42 2 2 2 2 5" xfId="4900" xr:uid="{00000000-0005-0000-0000-000027130000}"/>
    <cellStyle name="Normal 42 2 2 2 2 5 2" xfId="14952" xr:uid="{00000000-0005-0000-0000-00006B3A0000}"/>
    <cellStyle name="Normal 42 2 2 2 2 5 2 3" xfId="30050" xr:uid="{00000000-0005-0000-0000-000065750000}"/>
    <cellStyle name="Normal 42 2 2 2 2 5 3" xfId="9932" xr:uid="{00000000-0005-0000-0000-0000CF260000}"/>
    <cellStyle name="Normal 42 2 2 2 2 5 3 3" xfId="25033" xr:uid="{00000000-0005-0000-0000-0000CC610000}"/>
    <cellStyle name="Normal 42 2 2 2 2 5 5" xfId="20020" xr:uid="{00000000-0005-0000-0000-0000374E0000}"/>
    <cellStyle name="Normal 42 2 2 2 2 6" xfId="11610" xr:uid="{00000000-0005-0000-0000-00005D2D0000}"/>
    <cellStyle name="Normal 42 2 2 2 2 6 3" xfId="26708" xr:uid="{00000000-0005-0000-0000-000057680000}"/>
    <cellStyle name="Normal 42 2 2 2 2 7" xfId="6589" xr:uid="{00000000-0005-0000-0000-0000C0190000}"/>
    <cellStyle name="Normal 42 2 2 2 2 7 3" xfId="21691" xr:uid="{00000000-0005-0000-0000-0000BE540000}"/>
    <cellStyle name="Normal 42 2 2 2 2 9" xfId="16678" xr:uid="{00000000-0005-0000-0000-000029410000}"/>
    <cellStyle name="Normal 42 2 2 2 3" xfId="1725" xr:uid="{00000000-0005-0000-0000-0000C0060000}"/>
    <cellStyle name="Normal 42 2 2 2 3 2" xfId="2564" xr:uid="{00000000-0005-0000-0000-0000070A0000}"/>
    <cellStyle name="Normal 42 2 2 2 3 2 2" xfId="4254" xr:uid="{00000000-0005-0000-0000-0000A1100000}"/>
    <cellStyle name="Normal 42 2 2 2 3 2 2 2" xfId="14327" xr:uid="{00000000-0005-0000-0000-0000FA370000}"/>
    <cellStyle name="Normal 42 2 2 2 3 2 2 2 3" xfId="29425" xr:uid="{00000000-0005-0000-0000-0000F4720000}"/>
    <cellStyle name="Normal 42 2 2 2 3 2 2 3" xfId="9307" xr:uid="{00000000-0005-0000-0000-00005E240000}"/>
    <cellStyle name="Normal 42 2 2 2 3 2 2 3 3" xfId="24408" xr:uid="{00000000-0005-0000-0000-00005B5F0000}"/>
    <cellStyle name="Normal 42 2 2 2 3 2 2 5" xfId="19395" xr:uid="{00000000-0005-0000-0000-0000C64B0000}"/>
    <cellStyle name="Normal 42 2 2 2 3 2 3" xfId="5946" xr:uid="{00000000-0005-0000-0000-00003D170000}"/>
    <cellStyle name="Normal 42 2 2 2 3 2 3 2" xfId="15998" xr:uid="{00000000-0005-0000-0000-0000813E0000}"/>
    <cellStyle name="Normal 42 2 2 2 3 2 3 2 3" xfId="31096" xr:uid="{00000000-0005-0000-0000-00007B790000}"/>
    <cellStyle name="Normal 42 2 2 2 3 2 3 3" xfId="10978" xr:uid="{00000000-0005-0000-0000-0000E52A0000}"/>
    <cellStyle name="Normal 42 2 2 2 3 2 3 3 3" xfId="26079" xr:uid="{00000000-0005-0000-0000-0000E2650000}"/>
    <cellStyle name="Normal 42 2 2 2 3 2 3 5" xfId="21066" xr:uid="{00000000-0005-0000-0000-00004D520000}"/>
    <cellStyle name="Normal 42 2 2 2 3 2 4" xfId="12656" xr:uid="{00000000-0005-0000-0000-000073310000}"/>
    <cellStyle name="Normal 42 2 2 2 3 2 4 3" xfId="27754" xr:uid="{00000000-0005-0000-0000-00006D6C0000}"/>
    <cellStyle name="Normal 42 2 2 2 3 2 5" xfId="7635" xr:uid="{00000000-0005-0000-0000-0000D61D0000}"/>
    <cellStyle name="Normal 42 2 2 2 3 2 5 3" xfId="22737" xr:uid="{00000000-0005-0000-0000-0000D4580000}"/>
    <cellStyle name="Normal 42 2 2 2 3 2 7" xfId="17724" xr:uid="{00000000-0005-0000-0000-00003F450000}"/>
    <cellStyle name="Normal 42 2 2 2 3 3" xfId="3417" xr:uid="{00000000-0005-0000-0000-00005C0D0000}"/>
    <cellStyle name="Normal 42 2 2 2 3 3 2" xfId="13491" xr:uid="{00000000-0005-0000-0000-0000B6340000}"/>
    <cellStyle name="Normal 42 2 2 2 3 3 2 3" xfId="28589" xr:uid="{00000000-0005-0000-0000-0000B06F0000}"/>
    <cellStyle name="Normal 42 2 2 2 3 3 3" xfId="8471" xr:uid="{00000000-0005-0000-0000-00001A210000}"/>
    <cellStyle name="Normal 42 2 2 2 3 3 3 3" xfId="23572" xr:uid="{00000000-0005-0000-0000-0000175C0000}"/>
    <cellStyle name="Normal 42 2 2 2 3 3 5" xfId="18559" xr:uid="{00000000-0005-0000-0000-000082480000}"/>
    <cellStyle name="Normal 42 2 2 2 3 4" xfId="5110" xr:uid="{00000000-0005-0000-0000-0000F9130000}"/>
    <cellStyle name="Normal 42 2 2 2 3 4 2" xfId="15162" xr:uid="{00000000-0005-0000-0000-00003D3B0000}"/>
    <cellStyle name="Normal 42 2 2 2 3 4 2 3" xfId="30260" xr:uid="{00000000-0005-0000-0000-000037760000}"/>
    <cellStyle name="Normal 42 2 2 2 3 4 3" xfId="10142" xr:uid="{00000000-0005-0000-0000-0000A1270000}"/>
    <cellStyle name="Normal 42 2 2 2 3 4 3 3" xfId="25243" xr:uid="{00000000-0005-0000-0000-00009E620000}"/>
    <cellStyle name="Normal 42 2 2 2 3 4 5" xfId="20230" xr:uid="{00000000-0005-0000-0000-0000094F0000}"/>
    <cellStyle name="Normal 42 2 2 2 3 5" xfId="11820" xr:uid="{00000000-0005-0000-0000-00002F2E0000}"/>
    <cellStyle name="Normal 42 2 2 2 3 5 3" xfId="26918" xr:uid="{00000000-0005-0000-0000-000029690000}"/>
    <cellStyle name="Normal 42 2 2 2 3 6" xfId="6799" xr:uid="{00000000-0005-0000-0000-0000921A0000}"/>
    <cellStyle name="Normal 42 2 2 2 3 6 3" xfId="21901" xr:uid="{00000000-0005-0000-0000-000090550000}"/>
    <cellStyle name="Normal 42 2 2 2 3 8" xfId="16888" xr:uid="{00000000-0005-0000-0000-0000FB410000}"/>
    <cellStyle name="Normal 42 2 2 2 4" xfId="2146" xr:uid="{00000000-0005-0000-0000-000065080000}"/>
    <cellStyle name="Normal 42 2 2 2 4 2" xfId="3836" xr:uid="{00000000-0005-0000-0000-0000FF0E0000}"/>
    <cellStyle name="Normal 42 2 2 2 4 2 2" xfId="13909" xr:uid="{00000000-0005-0000-0000-000058360000}"/>
    <cellStyle name="Normal 42 2 2 2 4 2 2 3" xfId="29007" xr:uid="{00000000-0005-0000-0000-000052710000}"/>
    <cellStyle name="Normal 42 2 2 2 4 2 3" xfId="8889" xr:uid="{00000000-0005-0000-0000-0000BC220000}"/>
    <cellStyle name="Normal 42 2 2 2 4 2 3 3" xfId="23990" xr:uid="{00000000-0005-0000-0000-0000B95D0000}"/>
    <cellStyle name="Normal 42 2 2 2 4 2 5" xfId="18977" xr:uid="{00000000-0005-0000-0000-0000244A0000}"/>
    <cellStyle name="Normal 42 2 2 2 4 3" xfId="5528" xr:uid="{00000000-0005-0000-0000-00009B150000}"/>
    <cellStyle name="Normal 42 2 2 2 4 3 2" xfId="15580" xr:uid="{00000000-0005-0000-0000-0000DF3C0000}"/>
    <cellStyle name="Normal 42 2 2 2 4 3 2 3" xfId="30678" xr:uid="{00000000-0005-0000-0000-0000D9770000}"/>
    <cellStyle name="Normal 42 2 2 2 4 3 3" xfId="10560" xr:uid="{00000000-0005-0000-0000-000043290000}"/>
    <cellStyle name="Normal 42 2 2 2 4 3 3 3" xfId="25661" xr:uid="{00000000-0005-0000-0000-000040640000}"/>
    <cellStyle name="Normal 42 2 2 2 4 3 5" xfId="20648" xr:uid="{00000000-0005-0000-0000-0000AB500000}"/>
    <cellStyle name="Normal 42 2 2 2 4 4" xfId="12238" xr:uid="{00000000-0005-0000-0000-0000D12F0000}"/>
    <cellStyle name="Normal 42 2 2 2 4 4 3" xfId="27336" xr:uid="{00000000-0005-0000-0000-0000CB6A0000}"/>
    <cellStyle name="Normal 42 2 2 2 4 5" xfId="7217" xr:uid="{00000000-0005-0000-0000-0000341C0000}"/>
    <cellStyle name="Normal 42 2 2 2 4 5 3" xfId="22319" xr:uid="{00000000-0005-0000-0000-000032570000}"/>
    <cellStyle name="Normal 42 2 2 2 4 7" xfId="17306" xr:uid="{00000000-0005-0000-0000-00009D430000}"/>
    <cellStyle name="Normal 42 2 2 2 5" xfId="2999" xr:uid="{00000000-0005-0000-0000-0000BA0B0000}"/>
    <cellStyle name="Normal 42 2 2 2 5 2" xfId="13073" xr:uid="{00000000-0005-0000-0000-000014330000}"/>
    <cellStyle name="Normal 42 2 2 2 5 2 3" xfId="28171" xr:uid="{00000000-0005-0000-0000-00000E6E0000}"/>
    <cellStyle name="Normal 42 2 2 2 5 3" xfId="8053" xr:uid="{00000000-0005-0000-0000-0000781F0000}"/>
    <cellStyle name="Normal 42 2 2 2 5 3 3" xfId="23154" xr:uid="{00000000-0005-0000-0000-0000755A0000}"/>
    <cellStyle name="Normal 42 2 2 2 5 5" xfId="18141" xr:uid="{00000000-0005-0000-0000-0000E0460000}"/>
    <cellStyle name="Normal 42 2 2 2 6" xfId="4692" xr:uid="{00000000-0005-0000-0000-000057120000}"/>
    <cellStyle name="Normal 42 2 2 2 6 2" xfId="14744" xr:uid="{00000000-0005-0000-0000-00009B390000}"/>
    <cellStyle name="Normal 42 2 2 2 6 2 3" xfId="29842" xr:uid="{00000000-0005-0000-0000-000095740000}"/>
    <cellStyle name="Normal 42 2 2 2 6 3" xfId="9724" xr:uid="{00000000-0005-0000-0000-0000FF250000}"/>
    <cellStyle name="Normal 42 2 2 2 6 3 3" xfId="24825" xr:uid="{00000000-0005-0000-0000-0000FC600000}"/>
    <cellStyle name="Normal 42 2 2 2 6 5" xfId="19812" xr:uid="{00000000-0005-0000-0000-0000674D0000}"/>
    <cellStyle name="Normal 42 2 2 2 7" xfId="11402" xr:uid="{00000000-0005-0000-0000-00008D2C0000}"/>
    <cellStyle name="Normal 42 2 2 2 7 3" xfId="26500" xr:uid="{00000000-0005-0000-0000-000087670000}"/>
    <cellStyle name="Normal 42 2 2 2 8" xfId="6381" xr:uid="{00000000-0005-0000-0000-0000F0180000}"/>
    <cellStyle name="Normal 42 2 2 2 8 3" xfId="21483" xr:uid="{00000000-0005-0000-0000-0000EE530000}"/>
    <cellStyle name="Normal 42 2 2 3" xfId="1408" xr:uid="{00000000-0005-0000-0000-000083050000}"/>
    <cellStyle name="Normal 42 2 2 3 2" xfId="1829" xr:uid="{00000000-0005-0000-0000-000028070000}"/>
    <cellStyle name="Normal 42 2 2 3 2 2" xfId="2668" xr:uid="{00000000-0005-0000-0000-00006F0A0000}"/>
    <cellStyle name="Normal 42 2 2 3 2 2 2" xfId="4358" xr:uid="{00000000-0005-0000-0000-000009110000}"/>
    <cellStyle name="Normal 42 2 2 3 2 2 2 2" xfId="14431" xr:uid="{00000000-0005-0000-0000-000062380000}"/>
    <cellStyle name="Normal 42 2 2 3 2 2 2 2 3" xfId="29529" xr:uid="{00000000-0005-0000-0000-00005C730000}"/>
    <cellStyle name="Normal 42 2 2 3 2 2 2 3" xfId="9411" xr:uid="{00000000-0005-0000-0000-0000C6240000}"/>
    <cellStyle name="Normal 42 2 2 3 2 2 2 3 3" xfId="24512" xr:uid="{00000000-0005-0000-0000-0000C35F0000}"/>
    <cellStyle name="Normal 42 2 2 3 2 2 2 5" xfId="19499" xr:uid="{00000000-0005-0000-0000-00002E4C0000}"/>
    <cellStyle name="Normal 42 2 2 3 2 2 3" xfId="6050" xr:uid="{00000000-0005-0000-0000-0000A5170000}"/>
    <cellStyle name="Normal 42 2 2 3 2 2 3 2" xfId="16102" xr:uid="{00000000-0005-0000-0000-0000E93E0000}"/>
    <cellStyle name="Normal 42 2 2 3 2 2 3 2 3" xfId="31200" xr:uid="{00000000-0005-0000-0000-0000E3790000}"/>
    <cellStyle name="Normal 42 2 2 3 2 2 3 3" xfId="11082" xr:uid="{00000000-0005-0000-0000-00004D2B0000}"/>
    <cellStyle name="Normal 42 2 2 3 2 2 3 3 3" xfId="26183" xr:uid="{00000000-0005-0000-0000-00004A660000}"/>
    <cellStyle name="Normal 42 2 2 3 2 2 3 5" xfId="21170" xr:uid="{00000000-0005-0000-0000-0000B5520000}"/>
    <cellStyle name="Normal 42 2 2 3 2 2 4" xfId="12760" xr:uid="{00000000-0005-0000-0000-0000DB310000}"/>
    <cellStyle name="Normal 42 2 2 3 2 2 4 3" xfId="27858" xr:uid="{00000000-0005-0000-0000-0000D56C0000}"/>
    <cellStyle name="Normal 42 2 2 3 2 2 5" xfId="7739" xr:uid="{00000000-0005-0000-0000-00003E1E0000}"/>
    <cellStyle name="Normal 42 2 2 3 2 2 5 3" xfId="22841" xr:uid="{00000000-0005-0000-0000-00003C590000}"/>
    <cellStyle name="Normal 42 2 2 3 2 2 7" xfId="17828" xr:uid="{00000000-0005-0000-0000-0000A7450000}"/>
    <cellStyle name="Normal 42 2 2 3 2 3" xfId="3521" xr:uid="{00000000-0005-0000-0000-0000C40D0000}"/>
    <cellStyle name="Normal 42 2 2 3 2 3 2" xfId="13595" xr:uid="{00000000-0005-0000-0000-00001E350000}"/>
    <cellStyle name="Normal 42 2 2 3 2 3 2 3" xfId="28693" xr:uid="{00000000-0005-0000-0000-000018700000}"/>
    <cellStyle name="Normal 42 2 2 3 2 3 3" xfId="8575" xr:uid="{00000000-0005-0000-0000-000082210000}"/>
    <cellStyle name="Normal 42 2 2 3 2 3 3 3" xfId="23676" xr:uid="{00000000-0005-0000-0000-00007F5C0000}"/>
    <cellStyle name="Normal 42 2 2 3 2 3 5" xfId="18663" xr:uid="{00000000-0005-0000-0000-0000EA480000}"/>
    <cellStyle name="Normal 42 2 2 3 2 4" xfId="5214" xr:uid="{00000000-0005-0000-0000-000061140000}"/>
    <cellStyle name="Normal 42 2 2 3 2 4 2" xfId="15266" xr:uid="{00000000-0005-0000-0000-0000A53B0000}"/>
    <cellStyle name="Normal 42 2 2 3 2 4 2 3" xfId="30364" xr:uid="{00000000-0005-0000-0000-00009F760000}"/>
    <cellStyle name="Normal 42 2 2 3 2 4 3" xfId="10246" xr:uid="{00000000-0005-0000-0000-000009280000}"/>
    <cellStyle name="Normal 42 2 2 3 2 4 3 3" xfId="25347" xr:uid="{00000000-0005-0000-0000-000006630000}"/>
    <cellStyle name="Normal 42 2 2 3 2 4 5" xfId="20334" xr:uid="{00000000-0005-0000-0000-0000714F0000}"/>
    <cellStyle name="Normal 42 2 2 3 2 5" xfId="11924" xr:uid="{00000000-0005-0000-0000-0000972E0000}"/>
    <cellStyle name="Normal 42 2 2 3 2 5 3" xfId="27022" xr:uid="{00000000-0005-0000-0000-000091690000}"/>
    <cellStyle name="Normal 42 2 2 3 2 6" xfId="6903" xr:uid="{00000000-0005-0000-0000-0000FA1A0000}"/>
    <cellStyle name="Normal 42 2 2 3 2 6 3" xfId="22005" xr:uid="{00000000-0005-0000-0000-0000F8550000}"/>
    <cellStyle name="Normal 42 2 2 3 2 8" xfId="16992" xr:uid="{00000000-0005-0000-0000-000063420000}"/>
    <cellStyle name="Normal 42 2 2 3 3" xfId="2250" xr:uid="{00000000-0005-0000-0000-0000CD080000}"/>
    <cellStyle name="Normal 42 2 2 3 3 2" xfId="3940" xr:uid="{00000000-0005-0000-0000-0000670F0000}"/>
    <cellStyle name="Normal 42 2 2 3 3 2 2" xfId="14013" xr:uid="{00000000-0005-0000-0000-0000C0360000}"/>
    <cellStyle name="Normal 42 2 2 3 3 2 2 3" xfId="29111" xr:uid="{00000000-0005-0000-0000-0000BA710000}"/>
    <cellStyle name="Normal 42 2 2 3 3 2 3" xfId="8993" xr:uid="{00000000-0005-0000-0000-000024230000}"/>
    <cellStyle name="Normal 42 2 2 3 3 2 3 3" xfId="24094" xr:uid="{00000000-0005-0000-0000-0000215E0000}"/>
    <cellStyle name="Normal 42 2 2 3 3 2 5" xfId="19081" xr:uid="{00000000-0005-0000-0000-00008C4A0000}"/>
    <cellStyle name="Normal 42 2 2 3 3 3" xfId="5632" xr:uid="{00000000-0005-0000-0000-000003160000}"/>
    <cellStyle name="Normal 42 2 2 3 3 3 2" xfId="15684" xr:uid="{00000000-0005-0000-0000-0000473D0000}"/>
    <cellStyle name="Normal 42 2 2 3 3 3 2 3" xfId="30782" xr:uid="{00000000-0005-0000-0000-000041780000}"/>
    <cellStyle name="Normal 42 2 2 3 3 3 3" xfId="10664" xr:uid="{00000000-0005-0000-0000-0000AB290000}"/>
    <cellStyle name="Normal 42 2 2 3 3 3 3 3" xfId="25765" xr:uid="{00000000-0005-0000-0000-0000A8640000}"/>
    <cellStyle name="Normal 42 2 2 3 3 3 5" xfId="20752" xr:uid="{00000000-0005-0000-0000-000013510000}"/>
    <cellStyle name="Normal 42 2 2 3 3 4" xfId="12342" xr:uid="{00000000-0005-0000-0000-000039300000}"/>
    <cellStyle name="Normal 42 2 2 3 3 4 3" xfId="27440" xr:uid="{00000000-0005-0000-0000-0000336B0000}"/>
    <cellStyle name="Normal 42 2 2 3 3 5" xfId="7321" xr:uid="{00000000-0005-0000-0000-00009C1C0000}"/>
    <cellStyle name="Normal 42 2 2 3 3 5 3" xfId="22423" xr:uid="{00000000-0005-0000-0000-00009A570000}"/>
    <cellStyle name="Normal 42 2 2 3 3 7" xfId="17410" xr:uid="{00000000-0005-0000-0000-000005440000}"/>
    <cellStyle name="Normal 42 2 2 3 4" xfId="3103" xr:uid="{00000000-0005-0000-0000-0000220C0000}"/>
    <cellStyle name="Normal 42 2 2 3 4 2" xfId="13177" xr:uid="{00000000-0005-0000-0000-00007C330000}"/>
    <cellStyle name="Normal 42 2 2 3 4 2 3" xfId="28275" xr:uid="{00000000-0005-0000-0000-0000766E0000}"/>
    <cellStyle name="Normal 42 2 2 3 4 3" xfId="8157" xr:uid="{00000000-0005-0000-0000-0000E01F0000}"/>
    <cellStyle name="Normal 42 2 2 3 4 3 3" xfId="23258" xr:uid="{00000000-0005-0000-0000-0000DD5A0000}"/>
    <cellStyle name="Normal 42 2 2 3 4 5" xfId="18245" xr:uid="{00000000-0005-0000-0000-000048470000}"/>
    <cellStyle name="Normal 42 2 2 3 5" xfId="4796" xr:uid="{00000000-0005-0000-0000-0000BF120000}"/>
    <cellStyle name="Normal 42 2 2 3 5 2" xfId="14848" xr:uid="{00000000-0005-0000-0000-0000033A0000}"/>
    <cellStyle name="Normal 42 2 2 3 5 2 3" xfId="29946" xr:uid="{00000000-0005-0000-0000-0000FD740000}"/>
    <cellStyle name="Normal 42 2 2 3 5 3" xfId="9828" xr:uid="{00000000-0005-0000-0000-000067260000}"/>
    <cellStyle name="Normal 42 2 2 3 5 3 3" xfId="24929" xr:uid="{00000000-0005-0000-0000-000064610000}"/>
    <cellStyle name="Normal 42 2 2 3 5 5" xfId="19916" xr:uid="{00000000-0005-0000-0000-0000CF4D0000}"/>
    <cellStyle name="Normal 42 2 2 3 6" xfId="11506" xr:uid="{00000000-0005-0000-0000-0000F52C0000}"/>
    <cellStyle name="Normal 42 2 2 3 6 3" xfId="26604" xr:uid="{00000000-0005-0000-0000-0000EF670000}"/>
    <cellStyle name="Normal 42 2 2 3 7" xfId="6485" xr:uid="{00000000-0005-0000-0000-000058190000}"/>
    <cellStyle name="Normal 42 2 2 3 7 3" xfId="21587" xr:uid="{00000000-0005-0000-0000-000056540000}"/>
    <cellStyle name="Normal 42 2 2 3 9" xfId="16574" xr:uid="{00000000-0005-0000-0000-0000C1400000}"/>
    <cellStyle name="Normal 42 2 2 4" xfId="1621" xr:uid="{00000000-0005-0000-0000-000058060000}"/>
    <cellStyle name="Normal 42 2 2 4 2" xfId="2460" xr:uid="{00000000-0005-0000-0000-00009F090000}"/>
    <cellStyle name="Normal 42 2 2 4 2 2" xfId="4150" xr:uid="{00000000-0005-0000-0000-000039100000}"/>
    <cellStyle name="Normal 42 2 2 4 2 2 2" xfId="14223" xr:uid="{00000000-0005-0000-0000-000092370000}"/>
    <cellStyle name="Normal 42 2 2 4 2 2 2 3" xfId="29321" xr:uid="{00000000-0005-0000-0000-00008C720000}"/>
    <cellStyle name="Normal 42 2 2 4 2 2 3" xfId="9203" xr:uid="{00000000-0005-0000-0000-0000F6230000}"/>
    <cellStyle name="Normal 42 2 2 4 2 2 3 3" xfId="24304" xr:uid="{00000000-0005-0000-0000-0000F35E0000}"/>
    <cellStyle name="Normal 42 2 2 4 2 2 5" xfId="19291" xr:uid="{00000000-0005-0000-0000-00005E4B0000}"/>
    <cellStyle name="Normal 42 2 2 4 2 3" xfId="5842" xr:uid="{00000000-0005-0000-0000-0000D5160000}"/>
    <cellStyle name="Normal 42 2 2 4 2 3 2" xfId="15894" xr:uid="{00000000-0005-0000-0000-0000193E0000}"/>
    <cellStyle name="Normal 42 2 2 4 2 3 2 3" xfId="30992" xr:uid="{00000000-0005-0000-0000-000013790000}"/>
    <cellStyle name="Normal 42 2 2 4 2 3 3" xfId="10874" xr:uid="{00000000-0005-0000-0000-00007D2A0000}"/>
    <cellStyle name="Normal 42 2 2 4 2 3 3 3" xfId="25975" xr:uid="{00000000-0005-0000-0000-00007A650000}"/>
    <cellStyle name="Normal 42 2 2 4 2 3 5" xfId="20962" xr:uid="{00000000-0005-0000-0000-0000E5510000}"/>
    <cellStyle name="Normal 42 2 2 4 2 4" xfId="12552" xr:uid="{00000000-0005-0000-0000-00000B310000}"/>
    <cellStyle name="Normal 42 2 2 4 2 4 3" xfId="27650" xr:uid="{00000000-0005-0000-0000-0000056C0000}"/>
    <cellStyle name="Normal 42 2 2 4 2 5" xfId="7531" xr:uid="{00000000-0005-0000-0000-00006E1D0000}"/>
    <cellStyle name="Normal 42 2 2 4 2 5 3" xfId="22633" xr:uid="{00000000-0005-0000-0000-00006C580000}"/>
    <cellStyle name="Normal 42 2 2 4 2 7" xfId="17620" xr:uid="{00000000-0005-0000-0000-0000D7440000}"/>
    <cellStyle name="Normal 42 2 2 4 3" xfId="3313" xr:uid="{00000000-0005-0000-0000-0000F40C0000}"/>
    <cellStyle name="Normal 42 2 2 4 3 2" xfId="13387" xr:uid="{00000000-0005-0000-0000-00004E340000}"/>
    <cellStyle name="Normal 42 2 2 4 3 2 3" xfId="28485" xr:uid="{00000000-0005-0000-0000-0000486F0000}"/>
    <cellStyle name="Normal 42 2 2 4 3 3" xfId="8367" xr:uid="{00000000-0005-0000-0000-0000B2200000}"/>
    <cellStyle name="Normal 42 2 2 4 3 3 3" xfId="23468" xr:uid="{00000000-0005-0000-0000-0000AF5B0000}"/>
    <cellStyle name="Normal 42 2 2 4 3 5" xfId="18455" xr:uid="{00000000-0005-0000-0000-00001A480000}"/>
    <cellStyle name="Normal 42 2 2 4 4" xfId="5006" xr:uid="{00000000-0005-0000-0000-000091130000}"/>
    <cellStyle name="Normal 42 2 2 4 4 2" xfId="15058" xr:uid="{00000000-0005-0000-0000-0000D53A0000}"/>
    <cellStyle name="Normal 42 2 2 4 4 2 3" xfId="30156" xr:uid="{00000000-0005-0000-0000-0000CF750000}"/>
    <cellStyle name="Normal 42 2 2 4 4 3" xfId="10038" xr:uid="{00000000-0005-0000-0000-000039270000}"/>
    <cellStyle name="Normal 42 2 2 4 4 3 3" xfId="25139" xr:uid="{00000000-0005-0000-0000-000036620000}"/>
    <cellStyle name="Normal 42 2 2 4 4 5" xfId="20126" xr:uid="{00000000-0005-0000-0000-0000A14E0000}"/>
    <cellStyle name="Normal 42 2 2 4 5" xfId="11716" xr:uid="{00000000-0005-0000-0000-0000C72D0000}"/>
    <cellStyle name="Normal 42 2 2 4 5 3" xfId="26814" xr:uid="{00000000-0005-0000-0000-0000C1680000}"/>
    <cellStyle name="Normal 42 2 2 4 6" xfId="6695" xr:uid="{00000000-0005-0000-0000-00002A1A0000}"/>
    <cellStyle name="Normal 42 2 2 4 6 3" xfId="21797" xr:uid="{00000000-0005-0000-0000-000028550000}"/>
    <cellStyle name="Normal 42 2 2 4 8" xfId="16784" xr:uid="{00000000-0005-0000-0000-000093410000}"/>
    <cellStyle name="Normal 42 2 2 5" xfId="2042" xr:uid="{00000000-0005-0000-0000-0000FD070000}"/>
    <cellStyle name="Normal 42 2 2 5 2" xfId="3732" xr:uid="{00000000-0005-0000-0000-0000970E0000}"/>
    <cellStyle name="Normal 42 2 2 5 2 2" xfId="13805" xr:uid="{00000000-0005-0000-0000-0000F0350000}"/>
    <cellStyle name="Normal 42 2 2 5 2 2 3" xfId="28903" xr:uid="{00000000-0005-0000-0000-0000EA700000}"/>
    <cellStyle name="Normal 42 2 2 5 2 3" xfId="8785" xr:uid="{00000000-0005-0000-0000-000054220000}"/>
    <cellStyle name="Normal 42 2 2 5 2 3 3" xfId="23886" xr:uid="{00000000-0005-0000-0000-0000515D0000}"/>
    <cellStyle name="Normal 42 2 2 5 2 5" xfId="18873" xr:uid="{00000000-0005-0000-0000-0000BC490000}"/>
    <cellStyle name="Normal 42 2 2 5 3" xfId="5424" xr:uid="{00000000-0005-0000-0000-000033150000}"/>
    <cellStyle name="Normal 42 2 2 5 3 2" xfId="15476" xr:uid="{00000000-0005-0000-0000-0000773C0000}"/>
    <cellStyle name="Normal 42 2 2 5 3 2 3" xfId="30574" xr:uid="{00000000-0005-0000-0000-000071770000}"/>
    <cellStyle name="Normal 42 2 2 5 3 3" xfId="10456" xr:uid="{00000000-0005-0000-0000-0000DB280000}"/>
    <cellStyle name="Normal 42 2 2 5 3 3 3" xfId="25557" xr:uid="{00000000-0005-0000-0000-0000D8630000}"/>
    <cellStyle name="Normal 42 2 2 5 3 5" xfId="20544" xr:uid="{00000000-0005-0000-0000-000043500000}"/>
    <cellStyle name="Normal 42 2 2 5 4" xfId="12134" xr:uid="{00000000-0005-0000-0000-0000692F0000}"/>
    <cellStyle name="Normal 42 2 2 5 4 3" xfId="27232" xr:uid="{00000000-0005-0000-0000-0000636A0000}"/>
    <cellStyle name="Normal 42 2 2 5 5" xfId="7113" xr:uid="{00000000-0005-0000-0000-0000CC1B0000}"/>
    <cellStyle name="Normal 42 2 2 5 5 3" xfId="22215" xr:uid="{00000000-0005-0000-0000-0000CA560000}"/>
    <cellStyle name="Normal 42 2 2 5 7" xfId="17202" xr:uid="{00000000-0005-0000-0000-000035430000}"/>
    <cellStyle name="Normal 42 2 2 6" xfId="2895" xr:uid="{00000000-0005-0000-0000-0000520B0000}"/>
    <cellStyle name="Normal 42 2 2 6 2" xfId="12969" xr:uid="{00000000-0005-0000-0000-0000AC320000}"/>
    <cellStyle name="Normal 42 2 2 6 2 3" xfId="28067" xr:uid="{00000000-0005-0000-0000-0000A66D0000}"/>
    <cellStyle name="Normal 42 2 2 6 3" xfId="7949" xr:uid="{00000000-0005-0000-0000-0000101F0000}"/>
    <cellStyle name="Normal 42 2 2 6 3 3" xfId="23050" xr:uid="{00000000-0005-0000-0000-00000D5A0000}"/>
    <cellStyle name="Normal 42 2 2 6 5" xfId="18037" xr:uid="{00000000-0005-0000-0000-000078460000}"/>
    <cellStyle name="Normal 42 2 2 7" xfId="4588" xr:uid="{00000000-0005-0000-0000-0000EF110000}"/>
    <cellStyle name="Normal 42 2 2 7 2" xfId="14640" xr:uid="{00000000-0005-0000-0000-000033390000}"/>
    <cellStyle name="Normal 42 2 2 7 2 3" xfId="29738" xr:uid="{00000000-0005-0000-0000-00002D740000}"/>
    <cellStyle name="Normal 42 2 2 7 3" xfId="9620" xr:uid="{00000000-0005-0000-0000-000097250000}"/>
    <cellStyle name="Normal 42 2 2 7 3 3" xfId="24721" xr:uid="{00000000-0005-0000-0000-000094600000}"/>
    <cellStyle name="Normal 42 2 2 7 5" xfId="19708" xr:uid="{00000000-0005-0000-0000-0000FF4C0000}"/>
    <cellStyle name="Normal 42 2 2 8" xfId="11298" xr:uid="{00000000-0005-0000-0000-0000252C0000}"/>
    <cellStyle name="Normal 42 2 2 8 3" xfId="26396" xr:uid="{00000000-0005-0000-0000-00001F670000}"/>
    <cellStyle name="Normal 42 2 2 9" xfId="6277" xr:uid="{00000000-0005-0000-0000-000088180000}"/>
    <cellStyle name="Normal 42 2 2 9 3" xfId="21379" xr:uid="{00000000-0005-0000-0000-000086530000}"/>
    <cellStyle name="Normal 42 2 3" xfId="1241" xr:uid="{00000000-0005-0000-0000-0000DC040000}"/>
    <cellStyle name="Normal 42 2 3 10" xfId="16418" xr:uid="{00000000-0005-0000-0000-000025400000}"/>
    <cellStyle name="Normal 42 2 3 2" xfId="1460" xr:uid="{00000000-0005-0000-0000-0000B7050000}"/>
    <cellStyle name="Normal 42 2 3 2 2" xfId="1881" xr:uid="{00000000-0005-0000-0000-00005C070000}"/>
    <cellStyle name="Normal 42 2 3 2 2 2" xfId="2720" xr:uid="{00000000-0005-0000-0000-0000A30A0000}"/>
    <cellStyle name="Normal 42 2 3 2 2 2 2" xfId="4410" xr:uid="{00000000-0005-0000-0000-00003D110000}"/>
    <cellStyle name="Normal 42 2 3 2 2 2 2 2" xfId="14483" xr:uid="{00000000-0005-0000-0000-000096380000}"/>
    <cellStyle name="Normal 42 2 3 2 2 2 2 2 3" xfId="29581" xr:uid="{00000000-0005-0000-0000-000090730000}"/>
    <cellStyle name="Normal 42 2 3 2 2 2 2 3" xfId="9463" xr:uid="{00000000-0005-0000-0000-0000FA240000}"/>
    <cellStyle name="Normal 42 2 3 2 2 2 2 3 3" xfId="24564" xr:uid="{00000000-0005-0000-0000-0000F75F0000}"/>
    <cellStyle name="Normal 42 2 3 2 2 2 2 5" xfId="19551" xr:uid="{00000000-0005-0000-0000-0000624C0000}"/>
    <cellStyle name="Normal 42 2 3 2 2 2 3" xfId="6102" xr:uid="{00000000-0005-0000-0000-0000D9170000}"/>
    <cellStyle name="Normal 42 2 3 2 2 2 3 2" xfId="16154" xr:uid="{00000000-0005-0000-0000-00001D3F0000}"/>
    <cellStyle name="Normal 42 2 3 2 2 2 3 2 3" xfId="31252" xr:uid="{00000000-0005-0000-0000-0000177A0000}"/>
    <cellStyle name="Normal 42 2 3 2 2 2 3 3" xfId="11134" xr:uid="{00000000-0005-0000-0000-0000812B0000}"/>
    <cellStyle name="Normal 42 2 3 2 2 2 3 3 3" xfId="26235" xr:uid="{00000000-0005-0000-0000-00007E660000}"/>
    <cellStyle name="Normal 42 2 3 2 2 2 3 5" xfId="21222" xr:uid="{00000000-0005-0000-0000-0000E9520000}"/>
    <cellStyle name="Normal 42 2 3 2 2 2 4" xfId="12812" xr:uid="{00000000-0005-0000-0000-00000F320000}"/>
    <cellStyle name="Normal 42 2 3 2 2 2 4 3" xfId="27910" xr:uid="{00000000-0005-0000-0000-0000096D0000}"/>
    <cellStyle name="Normal 42 2 3 2 2 2 5" xfId="7791" xr:uid="{00000000-0005-0000-0000-0000721E0000}"/>
    <cellStyle name="Normal 42 2 3 2 2 2 5 3" xfId="22893" xr:uid="{00000000-0005-0000-0000-000070590000}"/>
    <cellStyle name="Normal 42 2 3 2 2 2 7" xfId="17880" xr:uid="{00000000-0005-0000-0000-0000DB450000}"/>
    <cellStyle name="Normal 42 2 3 2 2 3" xfId="3573" xr:uid="{00000000-0005-0000-0000-0000F80D0000}"/>
    <cellStyle name="Normal 42 2 3 2 2 3 2" xfId="13647" xr:uid="{00000000-0005-0000-0000-000052350000}"/>
    <cellStyle name="Normal 42 2 3 2 2 3 2 3" xfId="28745" xr:uid="{00000000-0005-0000-0000-00004C700000}"/>
    <cellStyle name="Normal 42 2 3 2 2 3 3" xfId="8627" xr:uid="{00000000-0005-0000-0000-0000B6210000}"/>
    <cellStyle name="Normal 42 2 3 2 2 3 3 3" xfId="23728" xr:uid="{00000000-0005-0000-0000-0000B35C0000}"/>
    <cellStyle name="Normal 42 2 3 2 2 3 5" xfId="18715" xr:uid="{00000000-0005-0000-0000-00001E490000}"/>
    <cellStyle name="Normal 42 2 3 2 2 4" xfId="5266" xr:uid="{00000000-0005-0000-0000-000095140000}"/>
    <cellStyle name="Normal 42 2 3 2 2 4 2" xfId="15318" xr:uid="{00000000-0005-0000-0000-0000D93B0000}"/>
    <cellStyle name="Normal 42 2 3 2 2 4 2 3" xfId="30416" xr:uid="{00000000-0005-0000-0000-0000D3760000}"/>
    <cellStyle name="Normal 42 2 3 2 2 4 3" xfId="10298" xr:uid="{00000000-0005-0000-0000-00003D280000}"/>
    <cellStyle name="Normal 42 2 3 2 2 4 3 3" xfId="25399" xr:uid="{00000000-0005-0000-0000-00003A630000}"/>
    <cellStyle name="Normal 42 2 3 2 2 4 5" xfId="20386" xr:uid="{00000000-0005-0000-0000-0000A54F0000}"/>
    <cellStyle name="Normal 42 2 3 2 2 5" xfId="11976" xr:uid="{00000000-0005-0000-0000-0000CB2E0000}"/>
    <cellStyle name="Normal 42 2 3 2 2 5 3" xfId="27074" xr:uid="{00000000-0005-0000-0000-0000C5690000}"/>
    <cellStyle name="Normal 42 2 3 2 2 6" xfId="6955" xr:uid="{00000000-0005-0000-0000-00002E1B0000}"/>
    <cellStyle name="Normal 42 2 3 2 2 6 3" xfId="22057" xr:uid="{00000000-0005-0000-0000-00002C560000}"/>
    <cellStyle name="Normal 42 2 3 2 2 8" xfId="17044" xr:uid="{00000000-0005-0000-0000-000097420000}"/>
    <cellStyle name="Normal 42 2 3 2 3" xfId="2302" xr:uid="{00000000-0005-0000-0000-000001090000}"/>
    <cellStyle name="Normal 42 2 3 2 3 2" xfId="3992" xr:uid="{00000000-0005-0000-0000-00009B0F0000}"/>
    <cellStyle name="Normal 42 2 3 2 3 2 2" xfId="14065" xr:uid="{00000000-0005-0000-0000-0000F4360000}"/>
    <cellStyle name="Normal 42 2 3 2 3 2 2 3" xfId="29163" xr:uid="{00000000-0005-0000-0000-0000EE710000}"/>
    <cellStyle name="Normal 42 2 3 2 3 2 3" xfId="9045" xr:uid="{00000000-0005-0000-0000-000058230000}"/>
    <cellStyle name="Normal 42 2 3 2 3 2 3 3" xfId="24146" xr:uid="{00000000-0005-0000-0000-0000555E0000}"/>
    <cellStyle name="Normal 42 2 3 2 3 2 5" xfId="19133" xr:uid="{00000000-0005-0000-0000-0000C04A0000}"/>
    <cellStyle name="Normal 42 2 3 2 3 3" xfId="5684" xr:uid="{00000000-0005-0000-0000-000037160000}"/>
    <cellStyle name="Normal 42 2 3 2 3 3 2" xfId="15736" xr:uid="{00000000-0005-0000-0000-00007B3D0000}"/>
    <cellStyle name="Normal 42 2 3 2 3 3 2 3" xfId="30834" xr:uid="{00000000-0005-0000-0000-000075780000}"/>
    <cellStyle name="Normal 42 2 3 2 3 3 3" xfId="10716" xr:uid="{00000000-0005-0000-0000-0000DF290000}"/>
    <cellStyle name="Normal 42 2 3 2 3 3 3 3" xfId="25817" xr:uid="{00000000-0005-0000-0000-0000DC640000}"/>
    <cellStyle name="Normal 42 2 3 2 3 3 5" xfId="20804" xr:uid="{00000000-0005-0000-0000-000047510000}"/>
    <cellStyle name="Normal 42 2 3 2 3 4" xfId="12394" xr:uid="{00000000-0005-0000-0000-00006D300000}"/>
    <cellStyle name="Normal 42 2 3 2 3 4 3" xfId="27492" xr:uid="{00000000-0005-0000-0000-0000676B0000}"/>
    <cellStyle name="Normal 42 2 3 2 3 5" xfId="7373" xr:uid="{00000000-0005-0000-0000-0000D01C0000}"/>
    <cellStyle name="Normal 42 2 3 2 3 5 3" xfId="22475" xr:uid="{00000000-0005-0000-0000-0000CE570000}"/>
    <cellStyle name="Normal 42 2 3 2 3 7" xfId="17462" xr:uid="{00000000-0005-0000-0000-000039440000}"/>
    <cellStyle name="Normal 42 2 3 2 4" xfId="3155" xr:uid="{00000000-0005-0000-0000-0000560C0000}"/>
    <cellStyle name="Normal 42 2 3 2 4 2" xfId="13229" xr:uid="{00000000-0005-0000-0000-0000B0330000}"/>
    <cellStyle name="Normal 42 2 3 2 4 2 3" xfId="28327" xr:uid="{00000000-0005-0000-0000-0000AA6E0000}"/>
    <cellStyle name="Normal 42 2 3 2 4 3" xfId="8209" xr:uid="{00000000-0005-0000-0000-000014200000}"/>
    <cellStyle name="Normal 42 2 3 2 4 3 3" xfId="23310" xr:uid="{00000000-0005-0000-0000-0000115B0000}"/>
    <cellStyle name="Normal 42 2 3 2 4 5" xfId="18297" xr:uid="{00000000-0005-0000-0000-00007C470000}"/>
    <cellStyle name="Normal 42 2 3 2 5" xfId="4848" xr:uid="{00000000-0005-0000-0000-0000F3120000}"/>
    <cellStyle name="Normal 42 2 3 2 5 2" xfId="14900" xr:uid="{00000000-0005-0000-0000-0000373A0000}"/>
    <cellStyle name="Normal 42 2 3 2 5 2 3" xfId="29998" xr:uid="{00000000-0005-0000-0000-000031750000}"/>
    <cellStyle name="Normal 42 2 3 2 5 3" xfId="9880" xr:uid="{00000000-0005-0000-0000-00009B260000}"/>
    <cellStyle name="Normal 42 2 3 2 5 3 3" xfId="24981" xr:uid="{00000000-0005-0000-0000-000098610000}"/>
    <cellStyle name="Normal 42 2 3 2 5 5" xfId="19968" xr:uid="{00000000-0005-0000-0000-0000034E0000}"/>
    <cellStyle name="Normal 42 2 3 2 6" xfId="11558" xr:uid="{00000000-0005-0000-0000-0000292D0000}"/>
    <cellStyle name="Normal 42 2 3 2 6 3" xfId="26656" xr:uid="{00000000-0005-0000-0000-000023680000}"/>
    <cellStyle name="Normal 42 2 3 2 7" xfId="6537" xr:uid="{00000000-0005-0000-0000-00008C190000}"/>
    <cellStyle name="Normal 42 2 3 2 7 3" xfId="21639" xr:uid="{00000000-0005-0000-0000-00008A540000}"/>
    <cellStyle name="Normal 42 2 3 2 9" xfId="16626" xr:uid="{00000000-0005-0000-0000-0000F5400000}"/>
    <cellStyle name="Normal 42 2 3 3" xfId="1673" xr:uid="{00000000-0005-0000-0000-00008C060000}"/>
    <cellStyle name="Normal 42 2 3 3 2" xfId="2512" xr:uid="{00000000-0005-0000-0000-0000D3090000}"/>
    <cellStyle name="Normal 42 2 3 3 2 2" xfId="4202" xr:uid="{00000000-0005-0000-0000-00006D100000}"/>
    <cellStyle name="Normal 42 2 3 3 2 2 2" xfId="14275" xr:uid="{00000000-0005-0000-0000-0000C6370000}"/>
    <cellStyle name="Normal 42 2 3 3 2 2 2 3" xfId="29373" xr:uid="{00000000-0005-0000-0000-0000C0720000}"/>
    <cellStyle name="Normal 42 2 3 3 2 2 3" xfId="9255" xr:uid="{00000000-0005-0000-0000-00002A240000}"/>
    <cellStyle name="Normal 42 2 3 3 2 2 3 3" xfId="24356" xr:uid="{00000000-0005-0000-0000-0000275F0000}"/>
    <cellStyle name="Normal 42 2 3 3 2 2 5" xfId="19343" xr:uid="{00000000-0005-0000-0000-0000924B0000}"/>
    <cellStyle name="Normal 42 2 3 3 2 3" xfId="5894" xr:uid="{00000000-0005-0000-0000-000009170000}"/>
    <cellStyle name="Normal 42 2 3 3 2 3 2" xfId="15946" xr:uid="{00000000-0005-0000-0000-00004D3E0000}"/>
    <cellStyle name="Normal 42 2 3 3 2 3 2 3" xfId="31044" xr:uid="{00000000-0005-0000-0000-000047790000}"/>
    <cellStyle name="Normal 42 2 3 3 2 3 3" xfId="10926" xr:uid="{00000000-0005-0000-0000-0000B12A0000}"/>
    <cellStyle name="Normal 42 2 3 3 2 3 3 3" xfId="26027" xr:uid="{00000000-0005-0000-0000-0000AE650000}"/>
    <cellStyle name="Normal 42 2 3 3 2 3 5" xfId="21014" xr:uid="{00000000-0005-0000-0000-000019520000}"/>
    <cellStyle name="Normal 42 2 3 3 2 4" xfId="12604" xr:uid="{00000000-0005-0000-0000-00003F310000}"/>
    <cellStyle name="Normal 42 2 3 3 2 4 3" xfId="27702" xr:uid="{00000000-0005-0000-0000-0000396C0000}"/>
    <cellStyle name="Normal 42 2 3 3 2 5" xfId="7583" xr:uid="{00000000-0005-0000-0000-0000A21D0000}"/>
    <cellStyle name="Normal 42 2 3 3 2 5 3" xfId="22685" xr:uid="{00000000-0005-0000-0000-0000A0580000}"/>
    <cellStyle name="Normal 42 2 3 3 2 7" xfId="17672" xr:uid="{00000000-0005-0000-0000-00000B450000}"/>
    <cellStyle name="Normal 42 2 3 3 3" xfId="3365" xr:uid="{00000000-0005-0000-0000-0000280D0000}"/>
    <cellStyle name="Normal 42 2 3 3 3 2" xfId="13439" xr:uid="{00000000-0005-0000-0000-000082340000}"/>
    <cellStyle name="Normal 42 2 3 3 3 2 3" xfId="28537" xr:uid="{00000000-0005-0000-0000-00007C6F0000}"/>
    <cellStyle name="Normal 42 2 3 3 3 3" xfId="8419" xr:uid="{00000000-0005-0000-0000-0000E6200000}"/>
    <cellStyle name="Normal 42 2 3 3 3 3 3" xfId="23520" xr:uid="{00000000-0005-0000-0000-0000E35B0000}"/>
    <cellStyle name="Normal 42 2 3 3 3 5" xfId="18507" xr:uid="{00000000-0005-0000-0000-00004E480000}"/>
    <cellStyle name="Normal 42 2 3 3 4" xfId="5058" xr:uid="{00000000-0005-0000-0000-0000C5130000}"/>
    <cellStyle name="Normal 42 2 3 3 4 2" xfId="15110" xr:uid="{00000000-0005-0000-0000-0000093B0000}"/>
    <cellStyle name="Normal 42 2 3 3 4 2 3" xfId="30208" xr:uid="{00000000-0005-0000-0000-000003760000}"/>
    <cellStyle name="Normal 42 2 3 3 4 3" xfId="10090" xr:uid="{00000000-0005-0000-0000-00006D270000}"/>
    <cellStyle name="Normal 42 2 3 3 4 3 3" xfId="25191" xr:uid="{00000000-0005-0000-0000-00006A620000}"/>
    <cellStyle name="Normal 42 2 3 3 4 5" xfId="20178" xr:uid="{00000000-0005-0000-0000-0000D54E0000}"/>
    <cellStyle name="Normal 42 2 3 3 5" xfId="11768" xr:uid="{00000000-0005-0000-0000-0000FB2D0000}"/>
    <cellStyle name="Normal 42 2 3 3 5 3" xfId="26866" xr:uid="{00000000-0005-0000-0000-0000F5680000}"/>
    <cellStyle name="Normal 42 2 3 3 6" xfId="6747" xr:uid="{00000000-0005-0000-0000-00005E1A0000}"/>
    <cellStyle name="Normal 42 2 3 3 6 3" xfId="21849" xr:uid="{00000000-0005-0000-0000-00005C550000}"/>
    <cellStyle name="Normal 42 2 3 3 8" xfId="16836" xr:uid="{00000000-0005-0000-0000-0000C7410000}"/>
    <cellStyle name="Normal 42 2 3 4" xfId="2094" xr:uid="{00000000-0005-0000-0000-000031080000}"/>
    <cellStyle name="Normal 42 2 3 4 2" xfId="3784" xr:uid="{00000000-0005-0000-0000-0000CB0E0000}"/>
    <cellStyle name="Normal 42 2 3 4 2 2" xfId="13857" xr:uid="{00000000-0005-0000-0000-000024360000}"/>
    <cellStyle name="Normal 42 2 3 4 2 2 3" xfId="28955" xr:uid="{00000000-0005-0000-0000-00001E710000}"/>
    <cellStyle name="Normal 42 2 3 4 2 3" xfId="8837" xr:uid="{00000000-0005-0000-0000-000088220000}"/>
    <cellStyle name="Normal 42 2 3 4 2 3 3" xfId="23938" xr:uid="{00000000-0005-0000-0000-0000855D0000}"/>
    <cellStyle name="Normal 42 2 3 4 2 5" xfId="18925" xr:uid="{00000000-0005-0000-0000-0000F0490000}"/>
    <cellStyle name="Normal 42 2 3 4 3" xfId="5476" xr:uid="{00000000-0005-0000-0000-000067150000}"/>
    <cellStyle name="Normal 42 2 3 4 3 2" xfId="15528" xr:uid="{00000000-0005-0000-0000-0000AB3C0000}"/>
    <cellStyle name="Normal 42 2 3 4 3 2 3" xfId="30626" xr:uid="{00000000-0005-0000-0000-0000A5770000}"/>
    <cellStyle name="Normal 42 2 3 4 3 3" xfId="10508" xr:uid="{00000000-0005-0000-0000-00000F290000}"/>
    <cellStyle name="Normal 42 2 3 4 3 3 3" xfId="25609" xr:uid="{00000000-0005-0000-0000-00000C640000}"/>
    <cellStyle name="Normal 42 2 3 4 3 5" xfId="20596" xr:uid="{00000000-0005-0000-0000-000077500000}"/>
    <cellStyle name="Normal 42 2 3 4 4" xfId="12186" xr:uid="{00000000-0005-0000-0000-00009D2F0000}"/>
    <cellStyle name="Normal 42 2 3 4 4 3" xfId="27284" xr:uid="{00000000-0005-0000-0000-0000976A0000}"/>
    <cellStyle name="Normal 42 2 3 4 5" xfId="7165" xr:uid="{00000000-0005-0000-0000-0000001C0000}"/>
    <cellStyle name="Normal 42 2 3 4 5 3" xfId="22267" xr:uid="{00000000-0005-0000-0000-0000FE560000}"/>
    <cellStyle name="Normal 42 2 3 4 7" xfId="17254" xr:uid="{00000000-0005-0000-0000-000069430000}"/>
    <cellStyle name="Normal 42 2 3 5" xfId="2947" xr:uid="{00000000-0005-0000-0000-0000860B0000}"/>
    <cellStyle name="Normal 42 2 3 5 2" xfId="13021" xr:uid="{00000000-0005-0000-0000-0000E0320000}"/>
    <cellStyle name="Normal 42 2 3 5 2 3" xfId="28119" xr:uid="{00000000-0005-0000-0000-0000DA6D0000}"/>
    <cellStyle name="Normal 42 2 3 5 3" xfId="8001" xr:uid="{00000000-0005-0000-0000-0000441F0000}"/>
    <cellStyle name="Normal 42 2 3 5 3 3" xfId="23102" xr:uid="{00000000-0005-0000-0000-0000415A0000}"/>
    <cellStyle name="Normal 42 2 3 5 5" xfId="18089" xr:uid="{00000000-0005-0000-0000-0000AC460000}"/>
    <cellStyle name="Normal 42 2 3 6" xfId="4640" xr:uid="{00000000-0005-0000-0000-000023120000}"/>
    <cellStyle name="Normal 42 2 3 6 2" xfId="14692" xr:uid="{00000000-0005-0000-0000-000067390000}"/>
    <cellStyle name="Normal 42 2 3 6 2 3" xfId="29790" xr:uid="{00000000-0005-0000-0000-000061740000}"/>
    <cellStyle name="Normal 42 2 3 6 3" xfId="9672" xr:uid="{00000000-0005-0000-0000-0000CB250000}"/>
    <cellStyle name="Normal 42 2 3 6 3 3" xfId="24773" xr:uid="{00000000-0005-0000-0000-0000C8600000}"/>
    <cellStyle name="Normal 42 2 3 6 5" xfId="19760" xr:uid="{00000000-0005-0000-0000-0000334D0000}"/>
    <cellStyle name="Normal 42 2 3 7" xfId="11350" xr:uid="{00000000-0005-0000-0000-0000592C0000}"/>
    <cellStyle name="Normal 42 2 3 7 3" xfId="26448" xr:uid="{00000000-0005-0000-0000-000053670000}"/>
    <cellStyle name="Normal 42 2 3 8" xfId="6329" xr:uid="{00000000-0005-0000-0000-0000BC180000}"/>
    <cellStyle name="Normal 42 2 3 8 3" xfId="21431" xr:uid="{00000000-0005-0000-0000-0000BA530000}"/>
    <cellStyle name="Normal 42 2 4" xfId="1354" xr:uid="{00000000-0005-0000-0000-00004D050000}"/>
    <cellStyle name="Normal 42 2 4 2" xfId="1777" xr:uid="{00000000-0005-0000-0000-0000F4060000}"/>
    <cellStyle name="Normal 42 2 4 2 2" xfId="2616" xr:uid="{00000000-0005-0000-0000-00003B0A0000}"/>
    <cellStyle name="Normal 42 2 4 2 2 2" xfId="4306" xr:uid="{00000000-0005-0000-0000-0000D5100000}"/>
    <cellStyle name="Normal 42 2 4 2 2 2 2" xfId="14379" xr:uid="{00000000-0005-0000-0000-00002E380000}"/>
    <cellStyle name="Normal 42 2 4 2 2 2 2 3" xfId="29477" xr:uid="{00000000-0005-0000-0000-000028730000}"/>
    <cellStyle name="Normal 42 2 4 2 2 2 3" xfId="9359" xr:uid="{00000000-0005-0000-0000-000092240000}"/>
    <cellStyle name="Normal 42 2 4 2 2 2 3 3" xfId="24460" xr:uid="{00000000-0005-0000-0000-00008F5F0000}"/>
    <cellStyle name="Normal 42 2 4 2 2 2 5" xfId="19447" xr:uid="{00000000-0005-0000-0000-0000FA4B0000}"/>
    <cellStyle name="Normal 42 2 4 2 2 3" xfId="5998" xr:uid="{00000000-0005-0000-0000-000071170000}"/>
    <cellStyle name="Normal 42 2 4 2 2 3 2" xfId="16050" xr:uid="{00000000-0005-0000-0000-0000B53E0000}"/>
    <cellStyle name="Normal 42 2 4 2 2 3 2 3" xfId="31148" xr:uid="{00000000-0005-0000-0000-0000AF790000}"/>
    <cellStyle name="Normal 42 2 4 2 2 3 3" xfId="11030" xr:uid="{00000000-0005-0000-0000-0000192B0000}"/>
    <cellStyle name="Normal 42 2 4 2 2 3 3 3" xfId="26131" xr:uid="{00000000-0005-0000-0000-000016660000}"/>
    <cellStyle name="Normal 42 2 4 2 2 3 5" xfId="21118" xr:uid="{00000000-0005-0000-0000-000081520000}"/>
    <cellStyle name="Normal 42 2 4 2 2 4" xfId="12708" xr:uid="{00000000-0005-0000-0000-0000A7310000}"/>
    <cellStyle name="Normal 42 2 4 2 2 4 3" xfId="27806" xr:uid="{00000000-0005-0000-0000-0000A16C0000}"/>
    <cellStyle name="Normal 42 2 4 2 2 5" xfId="7687" xr:uid="{00000000-0005-0000-0000-00000A1E0000}"/>
    <cellStyle name="Normal 42 2 4 2 2 5 3" xfId="22789" xr:uid="{00000000-0005-0000-0000-000008590000}"/>
    <cellStyle name="Normal 42 2 4 2 2 7" xfId="17776" xr:uid="{00000000-0005-0000-0000-000073450000}"/>
    <cellStyle name="Normal 42 2 4 2 3" xfId="3469" xr:uid="{00000000-0005-0000-0000-0000900D0000}"/>
    <cellStyle name="Normal 42 2 4 2 3 2" xfId="13543" xr:uid="{00000000-0005-0000-0000-0000EA340000}"/>
    <cellStyle name="Normal 42 2 4 2 3 2 3" xfId="28641" xr:uid="{00000000-0005-0000-0000-0000E46F0000}"/>
    <cellStyle name="Normal 42 2 4 2 3 3" xfId="8523" xr:uid="{00000000-0005-0000-0000-00004E210000}"/>
    <cellStyle name="Normal 42 2 4 2 3 3 3" xfId="23624" xr:uid="{00000000-0005-0000-0000-00004B5C0000}"/>
    <cellStyle name="Normal 42 2 4 2 3 5" xfId="18611" xr:uid="{00000000-0005-0000-0000-0000B6480000}"/>
    <cellStyle name="Normal 42 2 4 2 4" xfId="5162" xr:uid="{00000000-0005-0000-0000-00002D140000}"/>
    <cellStyle name="Normal 42 2 4 2 4 2" xfId="15214" xr:uid="{00000000-0005-0000-0000-0000713B0000}"/>
    <cellStyle name="Normal 42 2 4 2 4 2 3" xfId="30312" xr:uid="{00000000-0005-0000-0000-00006B760000}"/>
    <cellStyle name="Normal 42 2 4 2 4 3" xfId="10194" xr:uid="{00000000-0005-0000-0000-0000D5270000}"/>
    <cellStyle name="Normal 42 2 4 2 4 3 3" xfId="25295" xr:uid="{00000000-0005-0000-0000-0000D2620000}"/>
    <cellStyle name="Normal 42 2 4 2 4 5" xfId="20282" xr:uid="{00000000-0005-0000-0000-00003D4F0000}"/>
    <cellStyle name="Normal 42 2 4 2 5" xfId="11872" xr:uid="{00000000-0005-0000-0000-0000632E0000}"/>
    <cellStyle name="Normal 42 2 4 2 5 3" xfId="26970" xr:uid="{00000000-0005-0000-0000-00005D690000}"/>
    <cellStyle name="Normal 42 2 4 2 6" xfId="6851" xr:uid="{00000000-0005-0000-0000-0000C61A0000}"/>
    <cellStyle name="Normal 42 2 4 2 6 3" xfId="21953" xr:uid="{00000000-0005-0000-0000-0000C4550000}"/>
    <cellStyle name="Normal 42 2 4 2 8" xfId="16940" xr:uid="{00000000-0005-0000-0000-00002F420000}"/>
    <cellStyle name="Normal 42 2 4 3" xfId="2198" xr:uid="{00000000-0005-0000-0000-000099080000}"/>
    <cellStyle name="Normal 42 2 4 3 2" xfId="3888" xr:uid="{00000000-0005-0000-0000-0000330F0000}"/>
    <cellStyle name="Normal 42 2 4 3 2 2" xfId="13961" xr:uid="{00000000-0005-0000-0000-00008C360000}"/>
    <cellStyle name="Normal 42 2 4 3 2 2 3" xfId="29059" xr:uid="{00000000-0005-0000-0000-000086710000}"/>
    <cellStyle name="Normal 42 2 4 3 2 3" xfId="8941" xr:uid="{00000000-0005-0000-0000-0000F0220000}"/>
    <cellStyle name="Normal 42 2 4 3 2 3 3" xfId="24042" xr:uid="{00000000-0005-0000-0000-0000ED5D0000}"/>
    <cellStyle name="Normal 42 2 4 3 2 5" xfId="19029" xr:uid="{00000000-0005-0000-0000-0000584A0000}"/>
    <cellStyle name="Normal 42 2 4 3 3" xfId="5580" xr:uid="{00000000-0005-0000-0000-0000CF150000}"/>
    <cellStyle name="Normal 42 2 4 3 3 2" xfId="15632" xr:uid="{00000000-0005-0000-0000-0000133D0000}"/>
    <cellStyle name="Normal 42 2 4 3 3 2 3" xfId="30730" xr:uid="{00000000-0005-0000-0000-00000D780000}"/>
    <cellStyle name="Normal 42 2 4 3 3 3" xfId="10612" xr:uid="{00000000-0005-0000-0000-000077290000}"/>
    <cellStyle name="Normal 42 2 4 3 3 3 3" xfId="25713" xr:uid="{00000000-0005-0000-0000-000074640000}"/>
    <cellStyle name="Normal 42 2 4 3 3 5" xfId="20700" xr:uid="{00000000-0005-0000-0000-0000DF500000}"/>
    <cellStyle name="Normal 42 2 4 3 4" xfId="12290" xr:uid="{00000000-0005-0000-0000-000005300000}"/>
    <cellStyle name="Normal 42 2 4 3 4 3" xfId="27388" xr:uid="{00000000-0005-0000-0000-0000FF6A0000}"/>
    <cellStyle name="Normal 42 2 4 3 5" xfId="7269" xr:uid="{00000000-0005-0000-0000-0000681C0000}"/>
    <cellStyle name="Normal 42 2 4 3 5 3" xfId="22371" xr:uid="{00000000-0005-0000-0000-000066570000}"/>
    <cellStyle name="Normal 42 2 4 3 7" xfId="17358" xr:uid="{00000000-0005-0000-0000-0000D1430000}"/>
    <cellStyle name="Normal 42 2 4 4" xfId="3051" xr:uid="{00000000-0005-0000-0000-0000EE0B0000}"/>
    <cellStyle name="Normal 42 2 4 4 2" xfId="13125" xr:uid="{00000000-0005-0000-0000-000048330000}"/>
    <cellStyle name="Normal 42 2 4 4 2 3" xfId="28223" xr:uid="{00000000-0005-0000-0000-0000426E0000}"/>
    <cellStyle name="Normal 42 2 4 4 3" xfId="8105" xr:uid="{00000000-0005-0000-0000-0000AC1F0000}"/>
    <cellStyle name="Normal 42 2 4 4 3 3" xfId="23206" xr:uid="{00000000-0005-0000-0000-0000A95A0000}"/>
    <cellStyle name="Normal 42 2 4 4 5" xfId="18193" xr:uid="{00000000-0005-0000-0000-000014470000}"/>
    <cellStyle name="Normal 42 2 4 5" xfId="4744" xr:uid="{00000000-0005-0000-0000-00008B120000}"/>
    <cellStyle name="Normal 42 2 4 5 2" xfId="14796" xr:uid="{00000000-0005-0000-0000-0000CF390000}"/>
    <cellStyle name="Normal 42 2 4 5 2 3" xfId="29894" xr:uid="{00000000-0005-0000-0000-0000C9740000}"/>
    <cellStyle name="Normal 42 2 4 5 3" xfId="9776" xr:uid="{00000000-0005-0000-0000-000033260000}"/>
    <cellStyle name="Normal 42 2 4 5 3 3" xfId="24877" xr:uid="{00000000-0005-0000-0000-000030610000}"/>
    <cellStyle name="Normal 42 2 4 5 5" xfId="19864" xr:uid="{00000000-0005-0000-0000-00009B4D0000}"/>
    <cellStyle name="Normal 42 2 4 6" xfId="11454" xr:uid="{00000000-0005-0000-0000-0000C12C0000}"/>
    <cellStyle name="Normal 42 2 4 6 3" xfId="26552" xr:uid="{00000000-0005-0000-0000-0000BB670000}"/>
    <cellStyle name="Normal 42 2 4 7" xfId="6433" xr:uid="{00000000-0005-0000-0000-000024190000}"/>
    <cellStyle name="Normal 42 2 4 7 3" xfId="21535" xr:uid="{00000000-0005-0000-0000-000022540000}"/>
    <cellStyle name="Normal 42 2 4 9" xfId="16522" xr:uid="{00000000-0005-0000-0000-00008D400000}"/>
    <cellStyle name="Normal 42 2 5" xfId="1567" xr:uid="{00000000-0005-0000-0000-000022060000}"/>
    <cellStyle name="Normal 42 2 5 2" xfId="2408" xr:uid="{00000000-0005-0000-0000-00006B090000}"/>
    <cellStyle name="Normal 42 2 5 2 2" xfId="4098" xr:uid="{00000000-0005-0000-0000-000005100000}"/>
    <cellStyle name="Normal 42 2 5 2 2 2" xfId="14171" xr:uid="{00000000-0005-0000-0000-00005E370000}"/>
    <cellStyle name="Normal 42 2 5 2 2 2 3" xfId="29269" xr:uid="{00000000-0005-0000-0000-000058720000}"/>
    <cellStyle name="Normal 42 2 5 2 2 3" xfId="9151" xr:uid="{00000000-0005-0000-0000-0000C2230000}"/>
    <cellStyle name="Normal 42 2 5 2 2 3 3" xfId="24252" xr:uid="{00000000-0005-0000-0000-0000BF5E0000}"/>
    <cellStyle name="Normal 42 2 5 2 2 5" xfId="19239" xr:uid="{00000000-0005-0000-0000-00002A4B0000}"/>
    <cellStyle name="Normal 42 2 5 2 3" xfId="5790" xr:uid="{00000000-0005-0000-0000-0000A1160000}"/>
    <cellStyle name="Normal 42 2 5 2 3 2" xfId="15842" xr:uid="{00000000-0005-0000-0000-0000E53D0000}"/>
    <cellStyle name="Normal 42 2 5 2 3 2 3" xfId="30940" xr:uid="{00000000-0005-0000-0000-0000DF780000}"/>
    <cellStyle name="Normal 42 2 5 2 3 3" xfId="10822" xr:uid="{00000000-0005-0000-0000-0000492A0000}"/>
    <cellStyle name="Normal 42 2 5 2 3 3 3" xfId="25923" xr:uid="{00000000-0005-0000-0000-000046650000}"/>
    <cellStyle name="Normal 42 2 5 2 3 5" xfId="20910" xr:uid="{00000000-0005-0000-0000-0000B1510000}"/>
    <cellStyle name="Normal 42 2 5 2 4" xfId="12500" xr:uid="{00000000-0005-0000-0000-0000D7300000}"/>
    <cellStyle name="Normal 42 2 5 2 4 3" xfId="27598" xr:uid="{00000000-0005-0000-0000-0000D16B0000}"/>
    <cellStyle name="Normal 42 2 5 2 5" xfId="7479" xr:uid="{00000000-0005-0000-0000-00003A1D0000}"/>
    <cellStyle name="Normal 42 2 5 2 5 3" xfId="22581" xr:uid="{00000000-0005-0000-0000-000038580000}"/>
    <cellStyle name="Normal 42 2 5 2 7" xfId="17568" xr:uid="{00000000-0005-0000-0000-0000A3440000}"/>
    <cellStyle name="Normal 42 2 5 3" xfId="3261" xr:uid="{00000000-0005-0000-0000-0000C00C0000}"/>
    <cellStyle name="Normal 42 2 5 3 2" xfId="13335" xr:uid="{00000000-0005-0000-0000-00001A340000}"/>
    <cellStyle name="Normal 42 2 5 3 2 3" xfId="28433" xr:uid="{00000000-0005-0000-0000-0000146F0000}"/>
    <cellStyle name="Normal 42 2 5 3 3" xfId="8315" xr:uid="{00000000-0005-0000-0000-00007E200000}"/>
    <cellStyle name="Normal 42 2 5 3 3 3" xfId="23416" xr:uid="{00000000-0005-0000-0000-00007B5B0000}"/>
    <cellStyle name="Normal 42 2 5 3 5" xfId="18403" xr:uid="{00000000-0005-0000-0000-0000E6470000}"/>
    <cellStyle name="Normal 42 2 5 4" xfId="4954" xr:uid="{00000000-0005-0000-0000-00005D130000}"/>
    <cellStyle name="Normal 42 2 5 4 2" xfId="15006" xr:uid="{00000000-0005-0000-0000-0000A13A0000}"/>
    <cellStyle name="Normal 42 2 5 4 2 3" xfId="30104" xr:uid="{00000000-0005-0000-0000-00009B750000}"/>
    <cellStyle name="Normal 42 2 5 4 3" xfId="9986" xr:uid="{00000000-0005-0000-0000-000005270000}"/>
    <cellStyle name="Normal 42 2 5 4 3 3" xfId="25087" xr:uid="{00000000-0005-0000-0000-000002620000}"/>
    <cellStyle name="Normal 42 2 5 4 5" xfId="20074" xr:uid="{00000000-0005-0000-0000-00006D4E0000}"/>
    <cellStyle name="Normal 42 2 5 5" xfId="11664" xr:uid="{00000000-0005-0000-0000-0000932D0000}"/>
    <cellStyle name="Normal 42 2 5 5 3" xfId="26762" xr:uid="{00000000-0005-0000-0000-00008D680000}"/>
    <cellStyle name="Normal 42 2 5 6" xfId="6643" xr:uid="{00000000-0005-0000-0000-0000F6190000}"/>
    <cellStyle name="Normal 42 2 5 6 3" xfId="21745" xr:uid="{00000000-0005-0000-0000-0000F4540000}"/>
    <cellStyle name="Normal 42 2 5 8" xfId="16732" xr:uid="{00000000-0005-0000-0000-00005F410000}"/>
    <cellStyle name="Normal 42 2 6" xfId="1988" xr:uid="{00000000-0005-0000-0000-0000C7070000}"/>
    <cellStyle name="Normal 42 2 6 2" xfId="3680" xr:uid="{00000000-0005-0000-0000-0000630E0000}"/>
    <cellStyle name="Normal 42 2 6 2 2" xfId="13753" xr:uid="{00000000-0005-0000-0000-0000BC350000}"/>
    <cellStyle name="Normal 42 2 6 2 2 3" xfId="28851" xr:uid="{00000000-0005-0000-0000-0000B6700000}"/>
    <cellStyle name="Normal 42 2 6 2 3" xfId="8733" xr:uid="{00000000-0005-0000-0000-000020220000}"/>
    <cellStyle name="Normal 42 2 6 2 3 3" xfId="23834" xr:uid="{00000000-0005-0000-0000-00001D5D0000}"/>
    <cellStyle name="Normal 42 2 6 2 5" xfId="18821" xr:uid="{00000000-0005-0000-0000-000088490000}"/>
    <cellStyle name="Normal 42 2 6 3" xfId="5372" xr:uid="{00000000-0005-0000-0000-0000FF140000}"/>
    <cellStyle name="Normal 42 2 6 3 2" xfId="15424" xr:uid="{00000000-0005-0000-0000-0000433C0000}"/>
    <cellStyle name="Normal 42 2 6 3 2 3" xfId="30522" xr:uid="{00000000-0005-0000-0000-00003D770000}"/>
    <cellStyle name="Normal 42 2 6 3 3" xfId="10404" xr:uid="{00000000-0005-0000-0000-0000A7280000}"/>
    <cellStyle name="Normal 42 2 6 3 3 3" xfId="25505" xr:uid="{00000000-0005-0000-0000-0000A4630000}"/>
    <cellStyle name="Normal 42 2 6 3 5" xfId="20492" xr:uid="{00000000-0005-0000-0000-00000F500000}"/>
    <cellStyle name="Normal 42 2 6 4" xfId="12082" xr:uid="{00000000-0005-0000-0000-0000352F0000}"/>
    <cellStyle name="Normal 42 2 6 4 3" xfId="27180" xr:uid="{00000000-0005-0000-0000-00002F6A0000}"/>
    <cellStyle name="Normal 42 2 6 5" xfId="7061" xr:uid="{00000000-0005-0000-0000-0000981B0000}"/>
    <cellStyle name="Normal 42 2 6 5 3" xfId="22163" xr:uid="{00000000-0005-0000-0000-000096560000}"/>
    <cellStyle name="Normal 42 2 6 7" xfId="17150" xr:uid="{00000000-0005-0000-0000-000001430000}"/>
    <cellStyle name="Normal 42 2 7" xfId="2839" xr:uid="{00000000-0005-0000-0000-00001A0B0000}"/>
    <cellStyle name="Normal 42 2 7 2" xfId="12917" xr:uid="{00000000-0005-0000-0000-000078320000}"/>
    <cellStyle name="Normal 42 2 7 2 3" xfId="28015" xr:uid="{00000000-0005-0000-0000-0000726D0000}"/>
    <cellStyle name="Normal 42 2 7 3" xfId="7897" xr:uid="{00000000-0005-0000-0000-0000DC1E0000}"/>
    <cellStyle name="Normal 42 2 7 3 3" xfId="22998" xr:uid="{00000000-0005-0000-0000-0000D9590000}"/>
    <cellStyle name="Normal 42 2 7 5" xfId="17985" xr:uid="{00000000-0005-0000-0000-000044460000}"/>
    <cellStyle name="Normal 42 2 8" xfId="4533" xr:uid="{00000000-0005-0000-0000-0000B8110000}"/>
    <cellStyle name="Normal 42 2 8 2" xfId="14588" xr:uid="{00000000-0005-0000-0000-0000FF380000}"/>
    <cellStyle name="Normal 42 2 8 2 3" xfId="29686" xr:uid="{00000000-0005-0000-0000-0000F9730000}"/>
    <cellStyle name="Normal 42 2 8 3" xfId="9568" xr:uid="{00000000-0005-0000-0000-000063250000}"/>
    <cellStyle name="Normal 42 2 8 3 3" xfId="24669" xr:uid="{00000000-0005-0000-0000-000060600000}"/>
    <cellStyle name="Normal 42 2 8 5" xfId="19656" xr:uid="{00000000-0005-0000-0000-0000CB4C0000}"/>
    <cellStyle name="Normal 42 2 9" xfId="11244" xr:uid="{00000000-0005-0000-0000-0000EF2B0000}"/>
    <cellStyle name="Normal 42 2 9 3" xfId="26344" xr:uid="{00000000-0005-0000-0000-0000EB660000}"/>
    <cellStyle name="Normal 43" xfId="173" xr:uid="{00000000-0005-0000-0000-0000AD000000}"/>
    <cellStyle name="Normal 43 2" xfId="862" xr:uid="{00000000-0005-0000-0000-000060030000}"/>
    <cellStyle name="Normal 43 2 10" xfId="6224" xr:uid="{00000000-0005-0000-0000-000053180000}"/>
    <cellStyle name="Normal 43 2 10 3" xfId="21328" xr:uid="{00000000-0005-0000-0000-000053530000}"/>
    <cellStyle name="Normal 43 2 12" xfId="16313" xr:uid="{00000000-0005-0000-0000-0000BC3F0000}"/>
    <cellStyle name="Normal 43 2 2" xfId="1188" xr:uid="{00000000-0005-0000-0000-0000A7040000}"/>
    <cellStyle name="Normal 43 2 2 11" xfId="16367" xr:uid="{00000000-0005-0000-0000-0000F23F0000}"/>
    <cellStyle name="Normal 43 2 2 2" xfId="1296" xr:uid="{00000000-0005-0000-0000-000013050000}"/>
    <cellStyle name="Normal 43 2 2 2 10" xfId="16471" xr:uid="{00000000-0005-0000-0000-00005A400000}"/>
    <cellStyle name="Normal 43 2 2 2 2" xfId="1513" xr:uid="{00000000-0005-0000-0000-0000EC050000}"/>
    <cellStyle name="Normal 43 2 2 2 2 2" xfId="1934" xr:uid="{00000000-0005-0000-0000-000091070000}"/>
    <cellStyle name="Normal 43 2 2 2 2 2 2" xfId="2773" xr:uid="{00000000-0005-0000-0000-0000D80A0000}"/>
    <cellStyle name="Normal 43 2 2 2 2 2 2 2" xfId="4463" xr:uid="{00000000-0005-0000-0000-000072110000}"/>
    <cellStyle name="Normal 43 2 2 2 2 2 2 2 2" xfId="14536" xr:uid="{00000000-0005-0000-0000-0000CB380000}"/>
    <cellStyle name="Normal 43 2 2 2 2 2 2 2 2 3" xfId="29634" xr:uid="{00000000-0005-0000-0000-0000C5730000}"/>
    <cellStyle name="Normal 43 2 2 2 2 2 2 2 3" xfId="9516" xr:uid="{00000000-0005-0000-0000-00002F250000}"/>
    <cellStyle name="Normal 43 2 2 2 2 2 2 2 3 3" xfId="24617" xr:uid="{00000000-0005-0000-0000-00002C600000}"/>
    <cellStyle name="Normal 43 2 2 2 2 2 2 2 5" xfId="19604" xr:uid="{00000000-0005-0000-0000-0000974C0000}"/>
    <cellStyle name="Normal 43 2 2 2 2 2 2 3" xfId="6155" xr:uid="{00000000-0005-0000-0000-00000E180000}"/>
    <cellStyle name="Normal 43 2 2 2 2 2 2 3 2" xfId="16207" xr:uid="{00000000-0005-0000-0000-0000523F0000}"/>
    <cellStyle name="Normal 43 2 2 2 2 2 2 3 3" xfId="11187" xr:uid="{00000000-0005-0000-0000-0000B62B0000}"/>
    <cellStyle name="Normal 43 2 2 2 2 2 2 3 3 3" xfId="26288" xr:uid="{00000000-0005-0000-0000-0000B3660000}"/>
    <cellStyle name="Normal 43 2 2 2 2 2 2 3 5" xfId="21275" xr:uid="{00000000-0005-0000-0000-00001E530000}"/>
    <cellStyle name="Normal 43 2 2 2 2 2 2 4" xfId="12865" xr:uid="{00000000-0005-0000-0000-000044320000}"/>
    <cellStyle name="Normal 43 2 2 2 2 2 2 4 3" xfId="27963" xr:uid="{00000000-0005-0000-0000-00003E6D0000}"/>
    <cellStyle name="Normal 43 2 2 2 2 2 2 5" xfId="7844" xr:uid="{00000000-0005-0000-0000-0000A71E0000}"/>
    <cellStyle name="Normal 43 2 2 2 2 2 2 5 3" xfId="22946" xr:uid="{00000000-0005-0000-0000-0000A5590000}"/>
    <cellStyle name="Normal 43 2 2 2 2 2 2 7" xfId="17933" xr:uid="{00000000-0005-0000-0000-000010460000}"/>
    <cellStyle name="Normal 43 2 2 2 2 2 3" xfId="3626" xr:uid="{00000000-0005-0000-0000-00002D0E0000}"/>
    <cellStyle name="Normal 43 2 2 2 2 2 3 2" xfId="13700" xr:uid="{00000000-0005-0000-0000-000087350000}"/>
    <cellStyle name="Normal 43 2 2 2 2 2 3 2 3" xfId="28798" xr:uid="{00000000-0005-0000-0000-000081700000}"/>
    <cellStyle name="Normal 43 2 2 2 2 2 3 3" xfId="8680" xr:uid="{00000000-0005-0000-0000-0000EB210000}"/>
    <cellStyle name="Normal 43 2 2 2 2 2 3 3 3" xfId="23781" xr:uid="{00000000-0005-0000-0000-0000E85C0000}"/>
    <cellStyle name="Normal 43 2 2 2 2 2 3 5" xfId="18768" xr:uid="{00000000-0005-0000-0000-000053490000}"/>
    <cellStyle name="Normal 43 2 2 2 2 2 4" xfId="5319" xr:uid="{00000000-0005-0000-0000-0000CA140000}"/>
    <cellStyle name="Normal 43 2 2 2 2 2 4 2" xfId="15371" xr:uid="{00000000-0005-0000-0000-00000E3C0000}"/>
    <cellStyle name="Normal 43 2 2 2 2 2 4 2 3" xfId="30469" xr:uid="{00000000-0005-0000-0000-000008770000}"/>
    <cellStyle name="Normal 43 2 2 2 2 2 4 3" xfId="10351" xr:uid="{00000000-0005-0000-0000-000072280000}"/>
    <cellStyle name="Normal 43 2 2 2 2 2 4 3 3" xfId="25452" xr:uid="{00000000-0005-0000-0000-00006F630000}"/>
    <cellStyle name="Normal 43 2 2 2 2 2 4 5" xfId="20439" xr:uid="{00000000-0005-0000-0000-0000DA4F0000}"/>
    <cellStyle name="Normal 43 2 2 2 2 2 5" xfId="12029" xr:uid="{00000000-0005-0000-0000-0000002F0000}"/>
    <cellStyle name="Normal 43 2 2 2 2 2 5 3" xfId="27127" xr:uid="{00000000-0005-0000-0000-0000FA690000}"/>
    <cellStyle name="Normal 43 2 2 2 2 2 6" xfId="7008" xr:uid="{00000000-0005-0000-0000-0000631B0000}"/>
    <cellStyle name="Normal 43 2 2 2 2 2 6 3" xfId="22110" xr:uid="{00000000-0005-0000-0000-000061560000}"/>
    <cellStyle name="Normal 43 2 2 2 2 2 8" xfId="17097" xr:uid="{00000000-0005-0000-0000-0000CC420000}"/>
    <cellStyle name="Normal 43 2 2 2 2 3" xfId="2355" xr:uid="{00000000-0005-0000-0000-000036090000}"/>
    <cellStyle name="Normal 43 2 2 2 2 3 2" xfId="4045" xr:uid="{00000000-0005-0000-0000-0000D00F0000}"/>
    <cellStyle name="Normal 43 2 2 2 2 3 2 2" xfId="14118" xr:uid="{00000000-0005-0000-0000-000029370000}"/>
    <cellStyle name="Normal 43 2 2 2 2 3 2 2 3" xfId="29216" xr:uid="{00000000-0005-0000-0000-000023720000}"/>
    <cellStyle name="Normal 43 2 2 2 2 3 2 3" xfId="9098" xr:uid="{00000000-0005-0000-0000-00008D230000}"/>
    <cellStyle name="Normal 43 2 2 2 2 3 2 3 3" xfId="24199" xr:uid="{00000000-0005-0000-0000-00008A5E0000}"/>
    <cellStyle name="Normal 43 2 2 2 2 3 2 5" xfId="19186" xr:uid="{00000000-0005-0000-0000-0000F54A0000}"/>
    <cellStyle name="Normal 43 2 2 2 2 3 3" xfId="5737" xr:uid="{00000000-0005-0000-0000-00006C160000}"/>
    <cellStyle name="Normal 43 2 2 2 2 3 3 2" xfId="15789" xr:uid="{00000000-0005-0000-0000-0000B03D0000}"/>
    <cellStyle name="Normal 43 2 2 2 2 3 3 2 3" xfId="30887" xr:uid="{00000000-0005-0000-0000-0000AA780000}"/>
    <cellStyle name="Normal 43 2 2 2 2 3 3 3" xfId="10769" xr:uid="{00000000-0005-0000-0000-0000142A0000}"/>
    <cellStyle name="Normal 43 2 2 2 2 3 3 3 3" xfId="25870" xr:uid="{00000000-0005-0000-0000-000011650000}"/>
    <cellStyle name="Normal 43 2 2 2 2 3 3 5" xfId="20857" xr:uid="{00000000-0005-0000-0000-00007C510000}"/>
    <cellStyle name="Normal 43 2 2 2 2 3 4" xfId="12447" xr:uid="{00000000-0005-0000-0000-0000A2300000}"/>
    <cellStyle name="Normal 43 2 2 2 2 3 4 3" xfId="27545" xr:uid="{00000000-0005-0000-0000-00009C6B0000}"/>
    <cellStyle name="Normal 43 2 2 2 2 3 5" xfId="7426" xr:uid="{00000000-0005-0000-0000-0000051D0000}"/>
    <cellStyle name="Normal 43 2 2 2 2 3 5 3" xfId="22528" xr:uid="{00000000-0005-0000-0000-000003580000}"/>
    <cellStyle name="Normal 43 2 2 2 2 3 7" xfId="17515" xr:uid="{00000000-0005-0000-0000-00006E440000}"/>
    <cellStyle name="Normal 43 2 2 2 2 4" xfId="3208" xr:uid="{00000000-0005-0000-0000-00008B0C0000}"/>
    <cellStyle name="Normal 43 2 2 2 2 4 2" xfId="13282" xr:uid="{00000000-0005-0000-0000-0000E5330000}"/>
    <cellStyle name="Normal 43 2 2 2 2 4 2 3" xfId="28380" xr:uid="{00000000-0005-0000-0000-0000DF6E0000}"/>
    <cellStyle name="Normal 43 2 2 2 2 4 3" xfId="8262" xr:uid="{00000000-0005-0000-0000-000049200000}"/>
    <cellStyle name="Normal 43 2 2 2 2 4 3 3" xfId="23363" xr:uid="{00000000-0005-0000-0000-0000465B0000}"/>
    <cellStyle name="Normal 43 2 2 2 2 4 5" xfId="18350" xr:uid="{00000000-0005-0000-0000-0000B1470000}"/>
    <cellStyle name="Normal 43 2 2 2 2 5" xfId="4901" xr:uid="{00000000-0005-0000-0000-000028130000}"/>
    <cellStyle name="Normal 43 2 2 2 2 5 2" xfId="14953" xr:uid="{00000000-0005-0000-0000-00006C3A0000}"/>
    <cellStyle name="Normal 43 2 2 2 2 5 2 3" xfId="30051" xr:uid="{00000000-0005-0000-0000-000066750000}"/>
    <cellStyle name="Normal 43 2 2 2 2 5 3" xfId="9933" xr:uid="{00000000-0005-0000-0000-0000D0260000}"/>
    <cellStyle name="Normal 43 2 2 2 2 5 3 3" xfId="25034" xr:uid="{00000000-0005-0000-0000-0000CD610000}"/>
    <cellStyle name="Normal 43 2 2 2 2 5 5" xfId="20021" xr:uid="{00000000-0005-0000-0000-0000384E0000}"/>
    <cellStyle name="Normal 43 2 2 2 2 6" xfId="11611" xr:uid="{00000000-0005-0000-0000-00005E2D0000}"/>
    <cellStyle name="Normal 43 2 2 2 2 6 3" xfId="26709" xr:uid="{00000000-0005-0000-0000-000058680000}"/>
    <cellStyle name="Normal 43 2 2 2 2 7" xfId="6590" xr:uid="{00000000-0005-0000-0000-0000C1190000}"/>
    <cellStyle name="Normal 43 2 2 2 2 7 3" xfId="21692" xr:uid="{00000000-0005-0000-0000-0000BF540000}"/>
    <cellStyle name="Normal 43 2 2 2 2 9" xfId="16679" xr:uid="{00000000-0005-0000-0000-00002A410000}"/>
    <cellStyle name="Normal 43 2 2 2 3" xfId="1726" xr:uid="{00000000-0005-0000-0000-0000C1060000}"/>
    <cellStyle name="Normal 43 2 2 2 3 2" xfId="2565" xr:uid="{00000000-0005-0000-0000-0000080A0000}"/>
    <cellStyle name="Normal 43 2 2 2 3 2 2" xfId="4255" xr:uid="{00000000-0005-0000-0000-0000A2100000}"/>
    <cellStyle name="Normal 43 2 2 2 3 2 2 2" xfId="14328" xr:uid="{00000000-0005-0000-0000-0000FB370000}"/>
    <cellStyle name="Normal 43 2 2 2 3 2 2 2 3" xfId="29426" xr:uid="{00000000-0005-0000-0000-0000F5720000}"/>
    <cellStyle name="Normal 43 2 2 2 3 2 2 3" xfId="9308" xr:uid="{00000000-0005-0000-0000-00005F240000}"/>
    <cellStyle name="Normal 43 2 2 2 3 2 2 3 3" xfId="24409" xr:uid="{00000000-0005-0000-0000-00005C5F0000}"/>
    <cellStyle name="Normal 43 2 2 2 3 2 2 5" xfId="19396" xr:uid="{00000000-0005-0000-0000-0000C74B0000}"/>
    <cellStyle name="Normal 43 2 2 2 3 2 3" xfId="5947" xr:uid="{00000000-0005-0000-0000-00003E170000}"/>
    <cellStyle name="Normal 43 2 2 2 3 2 3 2" xfId="15999" xr:uid="{00000000-0005-0000-0000-0000823E0000}"/>
    <cellStyle name="Normal 43 2 2 2 3 2 3 2 3" xfId="31097" xr:uid="{00000000-0005-0000-0000-00007C790000}"/>
    <cellStyle name="Normal 43 2 2 2 3 2 3 3" xfId="10979" xr:uid="{00000000-0005-0000-0000-0000E62A0000}"/>
    <cellStyle name="Normal 43 2 2 2 3 2 3 3 3" xfId="26080" xr:uid="{00000000-0005-0000-0000-0000E3650000}"/>
    <cellStyle name="Normal 43 2 2 2 3 2 3 5" xfId="21067" xr:uid="{00000000-0005-0000-0000-00004E520000}"/>
    <cellStyle name="Normal 43 2 2 2 3 2 4" xfId="12657" xr:uid="{00000000-0005-0000-0000-000074310000}"/>
    <cellStyle name="Normal 43 2 2 2 3 2 4 3" xfId="27755" xr:uid="{00000000-0005-0000-0000-00006E6C0000}"/>
    <cellStyle name="Normal 43 2 2 2 3 2 5" xfId="7636" xr:uid="{00000000-0005-0000-0000-0000D71D0000}"/>
    <cellStyle name="Normal 43 2 2 2 3 2 5 3" xfId="22738" xr:uid="{00000000-0005-0000-0000-0000D5580000}"/>
    <cellStyle name="Normal 43 2 2 2 3 2 7" xfId="17725" xr:uid="{00000000-0005-0000-0000-000040450000}"/>
    <cellStyle name="Normal 43 2 2 2 3 3" xfId="3418" xr:uid="{00000000-0005-0000-0000-00005D0D0000}"/>
    <cellStyle name="Normal 43 2 2 2 3 3 2" xfId="13492" xr:uid="{00000000-0005-0000-0000-0000B7340000}"/>
    <cellStyle name="Normal 43 2 2 2 3 3 2 3" xfId="28590" xr:uid="{00000000-0005-0000-0000-0000B16F0000}"/>
    <cellStyle name="Normal 43 2 2 2 3 3 3" xfId="8472" xr:uid="{00000000-0005-0000-0000-00001B210000}"/>
    <cellStyle name="Normal 43 2 2 2 3 3 3 3" xfId="23573" xr:uid="{00000000-0005-0000-0000-0000185C0000}"/>
    <cellStyle name="Normal 43 2 2 2 3 3 5" xfId="18560" xr:uid="{00000000-0005-0000-0000-000083480000}"/>
    <cellStyle name="Normal 43 2 2 2 3 4" xfId="5111" xr:uid="{00000000-0005-0000-0000-0000FA130000}"/>
    <cellStyle name="Normal 43 2 2 2 3 4 2" xfId="15163" xr:uid="{00000000-0005-0000-0000-00003E3B0000}"/>
    <cellStyle name="Normal 43 2 2 2 3 4 2 3" xfId="30261" xr:uid="{00000000-0005-0000-0000-000038760000}"/>
    <cellStyle name="Normal 43 2 2 2 3 4 3" xfId="10143" xr:uid="{00000000-0005-0000-0000-0000A2270000}"/>
    <cellStyle name="Normal 43 2 2 2 3 4 3 3" xfId="25244" xr:uid="{00000000-0005-0000-0000-00009F620000}"/>
    <cellStyle name="Normal 43 2 2 2 3 4 5" xfId="20231" xr:uid="{00000000-0005-0000-0000-00000A4F0000}"/>
    <cellStyle name="Normal 43 2 2 2 3 5" xfId="11821" xr:uid="{00000000-0005-0000-0000-0000302E0000}"/>
    <cellStyle name="Normal 43 2 2 2 3 5 3" xfId="26919" xr:uid="{00000000-0005-0000-0000-00002A690000}"/>
    <cellStyle name="Normal 43 2 2 2 3 6" xfId="6800" xr:uid="{00000000-0005-0000-0000-0000931A0000}"/>
    <cellStyle name="Normal 43 2 2 2 3 6 3" xfId="21902" xr:uid="{00000000-0005-0000-0000-000091550000}"/>
    <cellStyle name="Normal 43 2 2 2 3 8" xfId="16889" xr:uid="{00000000-0005-0000-0000-0000FC410000}"/>
    <cellStyle name="Normal 43 2 2 2 4" xfId="2147" xr:uid="{00000000-0005-0000-0000-000066080000}"/>
    <cellStyle name="Normal 43 2 2 2 4 2" xfId="3837" xr:uid="{00000000-0005-0000-0000-0000000F0000}"/>
    <cellStyle name="Normal 43 2 2 2 4 2 2" xfId="13910" xr:uid="{00000000-0005-0000-0000-000059360000}"/>
    <cellStyle name="Normal 43 2 2 2 4 2 2 3" xfId="29008" xr:uid="{00000000-0005-0000-0000-000053710000}"/>
    <cellStyle name="Normal 43 2 2 2 4 2 3" xfId="8890" xr:uid="{00000000-0005-0000-0000-0000BD220000}"/>
    <cellStyle name="Normal 43 2 2 2 4 2 3 3" xfId="23991" xr:uid="{00000000-0005-0000-0000-0000BA5D0000}"/>
    <cellStyle name="Normal 43 2 2 2 4 2 5" xfId="18978" xr:uid="{00000000-0005-0000-0000-0000254A0000}"/>
    <cellStyle name="Normal 43 2 2 2 4 3" xfId="5529" xr:uid="{00000000-0005-0000-0000-00009C150000}"/>
    <cellStyle name="Normal 43 2 2 2 4 3 2" xfId="15581" xr:uid="{00000000-0005-0000-0000-0000E03C0000}"/>
    <cellStyle name="Normal 43 2 2 2 4 3 2 3" xfId="30679" xr:uid="{00000000-0005-0000-0000-0000DA770000}"/>
    <cellStyle name="Normal 43 2 2 2 4 3 3" xfId="10561" xr:uid="{00000000-0005-0000-0000-000044290000}"/>
    <cellStyle name="Normal 43 2 2 2 4 3 3 3" xfId="25662" xr:uid="{00000000-0005-0000-0000-000041640000}"/>
    <cellStyle name="Normal 43 2 2 2 4 3 5" xfId="20649" xr:uid="{00000000-0005-0000-0000-0000AC500000}"/>
    <cellStyle name="Normal 43 2 2 2 4 4" xfId="12239" xr:uid="{00000000-0005-0000-0000-0000D22F0000}"/>
    <cellStyle name="Normal 43 2 2 2 4 4 3" xfId="27337" xr:uid="{00000000-0005-0000-0000-0000CC6A0000}"/>
    <cellStyle name="Normal 43 2 2 2 4 5" xfId="7218" xr:uid="{00000000-0005-0000-0000-0000351C0000}"/>
    <cellStyle name="Normal 43 2 2 2 4 5 3" xfId="22320" xr:uid="{00000000-0005-0000-0000-000033570000}"/>
    <cellStyle name="Normal 43 2 2 2 4 7" xfId="17307" xr:uid="{00000000-0005-0000-0000-00009E430000}"/>
    <cellStyle name="Normal 43 2 2 2 5" xfId="3000" xr:uid="{00000000-0005-0000-0000-0000BB0B0000}"/>
    <cellStyle name="Normal 43 2 2 2 5 2" xfId="13074" xr:uid="{00000000-0005-0000-0000-000015330000}"/>
    <cellStyle name="Normal 43 2 2 2 5 2 3" xfId="28172" xr:uid="{00000000-0005-0000-0000-00000F6E0000}"/>
    <cellStyle name="Normal 43 2 2 2 5 3" xfId="8054" xr:uid="{00000000-0005-0000-0000-0000791F0000}"/>
    <cellStyle name="Normal 43 2 2 2 5 3 3" xfId="23155" xr:uid="{00000000-0005-0000-0000-0000765A0000}"/>
    <cellStyle name="Normal 43 2 2 2 5 5" xfId="18142" xr:uid="{00000000-0005-0000-0000-0000E1460000}"/>
    <cellStyle name="Normal 43 2 2 2 6" xfId="4693" xr:uid="{00000000-0005-0000-0000-000058120000}"/>
    <cellStyle name="Normal 43 2 2 2 6 2" xfId="14745" xr:uid="{00000000-0005-0000-0000-00009C390000}"/>
    <cellStyle name="Normal 43 2 2 2 6 2 3" xfId="29843" xr:uid="{00000000-0005-0000-0000-000096740000}"/>
    <cellStyle name="Normal 43 2 2 2 6 3" xfId="9725" xr:uid="{00000000-0005-0000-0000-000000260000}"/>
    <cellStyle name="Normal 43 2 2 2 6 3 3" xfId="24826" xr:uid="{00000000-0005-0000-0000-0000FD600000}"/>
    <cellStyle name="Normal 43 2 2 2 6 5" xfId="19813" xr:uid="{00000000-0005-0000-0000-0000684D0000}"/>
    <cellStyle name="Normal 43 2 2 2 7" xfId="11403" xr:uid="{00000000-0005-0000-0000-00008E2C0000}"/>
    <cellStyle name="Normal 43 2 2 2 7 3" xfId="26501" xr:uid="{00000000-0005-0000-0000-000088670000}"/>
    <cellStyle name="Normal 43 2 2 2 8" xfId="6382" xr:uid="{00000000-0005-0000-0000-0000F1180000}"/>
    <cellStyle name="Normal 43 2 2 2 8 3" xfId="21484" xr:uid="{00000000-0005-0000-0000-0000EF530000}"/>
    <cellStyle name="Normal 43 2 2 3" xfId="1409" xr:uid="{00000000-0005-0000-0000-000084050000}"/>
    <cellStyle name="Normal 43 2 2 3 2" xfId="1830" xr:uid="{00000000-0005-0000-0000-000029070000}"/>
    <cellStyle name="Normal 43 2 2 3 2 2" xfId="2669" xr:uid="{00000000-0005-0000-0000-0000700A0000}"/>
    <cellStyle name="Normal 43 2 2 3 2 2 2" xfId="4359" xr:uid="{00000000-0005-0000-0000-00000A110000}"/>
    <cellStyle name="Normal 43 2 2 3 2 2 2 2" xfId="14432" xr:uid="{00000000-0005-0000-0000-000063380000}"/>
    <cellStyle name="Normal 43 2 2 3 2 2 2 2 3" xfId="29530" xr:uid="{00000000-0005-0000-0000-00005D730000}"/>
    <cellStyle name="Normal 43 2 2 3 2 2 2 3" xfId="9412" xr:uid="{00000000-0005-0000-0000-0000C7240000}"/>
    <cellStyle name="Normal 43 2 2 3 2 2 2 3 3" xfId="24513" xr:uid="{00000000-0005-0000-0000-0000C45F0000}"/>
    <cellStyle name="Normal 43 2 2 3 2 2 2 5" xfId="19500" xr:uid="{00000000-0005-0000-0000-00002F4C0000}"/>
    <cellStyle name="Normal 43 2 2 3 2 2 3" xfId="6051" xr:uid="{00000000-0005-0000-0000-0000A6170000}"/>
    <cellStyle name="Normal 43 2 2 3 2 2 3 2" xfId="16103" xr:uid="{00000000-0005-0000-0000-0000EA3E0000}"/>
    <cellStyle name="Normal 43 2 2 3 2 2 3 2 3" xfId="31201" xr:uid="{00000000-0005-0000-0000-0000E4790000}"/>
    <cellStyle name="Normal 43 2 2 3 2 2 3 3" xfId="11083" xr:uid="{00000000-0005-0000-0000-00004E2B0000}"/>
    <cellStyle name="Normal 43 2 2 3 2 2 3 3 3" xfId="26184" xr:uid="{00000000-0005-0000-0000-00004B660000}"/>
    <cellStyle name="Normal 43 2 2 3 2 2 3 5" xfId="21171" xr:uid="{00000000-0005-0000-0000-0000B6520000}"/>
    <cellStyle name="Normal 43 2 2 3 2 2 4" xfId="12761" xr:uid="{00000000-0005-0000-0000-0000DC310000}"/>
    <cellStyle name="Normal 43 2 2 3 2 2 4 3" xfId="27859" xr:uid="{00000000-0005-0000-0000-0000D66C0000}"/>
    <cellStyle name="Normal 43 2 2 3 2 2 5" xfId="7740" xr:uid="{00000000-0005-0000-0000-00003F1E0000}"/>
    <cellStyle name="Normal 43 2 2 3 2 2 5 3" xfId="22842" xr:uid="{00000000-0005-0000-0000-00003D590000}"/>
    <cellStyle name="Normal 43 2 2 3 2 2 7" xfId="17829" xr:uid="{00000000-0005-0000-0000-0000A8450000}"/>
    <cellStyle name="Normal 43 2 2 3 2 3" xfId="3522" xr:uid="{00000000-0005-0000-0000-0000C50D0000}"/>
    <cellStyle name="Normal 43 2 2 3 2 3 2" xfId="13596" xr:uid="{00000000-0005-0000-0000-00001F350000}"/>
    <cellStyle name="Normal 43 2 2 3 2 3 2 3" xfId="28694" xr:uid="{00000000-0005-0000-0000-000019700000}"/>
    <cellStyle name="Normal 43 2 2 3 2 3 3" xfId="8576" xr:uid="{00000000-0005-0000-0000-000083210000}"/>
    <cellStyle name="Normal 43 2 2 3 2 3 3 3" xfId="23677" xr:uid="{00000000-0005-0000-0000-0000805C0000}"/>
    <cellStyle name="Normal 43 2 2 3 2 3 5" xfId="18664" xr:uid="{00000000-0005-0000-0000-0000EB480000}"/>
    <cellStyle name="Normal 43 2 2 3 2 4" xfId="5215" xr:uid="{00000000-0005-0000-0000-000062140000}"/>
    <cellStyle name="Normal 43 2 2 3 2 4 2" xfId="15267" xr:uid="{00000000-0005-0000-0000-0000A63B0000}"/>
    <cellStyle name="Normal 43 2 2 3 2 4 2 3" xfId="30365" xr:uid="{00000000-0005-0000-0000-0000A0760000}"/>
    <cellStyle name="Normal 43 2 2 3 2 4 3" xfId="10247" xr:uid="{00000000-0005-0000-0000-00000A280000}"/>
    <cellStyle name="Normal 43 2 2 3 2 4 3 3" xfId="25348" xr:uid="{00000000-0005-0000-0000-000007630000}"/>
    <cellStyle name="Normal 43 2 2 3 2 4 5" xfId="20335" xr:uid="{00000000-0005-0000-0000-0000724F0000}"/>
    <cellStyle name="Normal 43 2 2 3 2 5" xfId="11925" xr:uid="{00000000-0005-0000-0000-0000982E0000}"/>
    <cellStyle name="Normal 43 2 2 3 2 5 3" xfId="27023" xr:uid="{00000000-0005-0000-0000-000092690000}"/>
    <cellStyle name="Normal 43 2 2 3 2 6" xfId="6904" xr:uid="{00000000-0005-0000-0000-0000FB1A0000}"/>
    <cellStyle name="Normal 43 2 2 3 2 6 3" xfId="22006" xr:uid="{00000000-0005-0000-0000-0000F9550000}"/>
    <cellStyle name="Normal 43 2 2 3 2 8" xfId="16993" xr:uid="{00000000-0005-0000-0000-000064420000}"/>
    <cellStyle name="Normal 43 2 2 3 3" xfId="2251" xr:uid="{00000000-0005-0000-0000-0000CE080000}"/>
    <cellStyle name="Normal 43 2 2 3 3 2" xfId="3941" xr:uid="{00000000-0005-0000-0000-0000680F0000}"/>
    <cellStyle name="Normal 43 2 2 3 3 2 2" xfId="14014" xr:uid="{00000000-0005-0000-0000-0000C1360000}"/>
    <cellStyle name="Normal 43 2 2 3 3 2 2 3" xfId="29112" xr:uid="{00000000-0005-0000-0000-0000BB710000}"/>
    <cellStyle name="Normal 43 2 2 3 3 2 3" xfId="8994" xr:uid="{00000000-0005-0000-0000-000025230000}"/>
    <cellStyle name="Normal 43 2 2 3 3 2 3 3" xfId="24095" xr:uid="{00000000-0005-0000-0000-0000225E0000}"/>
    <cellStyle name="Normal 43 2 2 3 3 2 5" xfId="19082" xr:uid="{00000000-0005-0000-0000-00008D4A0000}"/>
    <cellStyle name="Normal 43 2 2 3 3 3" xfId="5633" xr:uid="{00000000-0005-0000-0000-000004160000}"/>
    <cellStyle name="Normal 43 2 2 3 3 3 2" xfId="15685" xr:uid="{00000000-0005-0000-0000-0000483D0000}"/>
    <cellStyle name="Normal 43 2 2 3 3 3 2 3" xfId="30783" xr:uid="{00000000-0005-0000-0000-000042780000}"/>
    <cellStyle name="Normal 43 2 2 3 3 3 3" xfId="10665" xr:uid="{00000000-0005-0000-0000-0000AC290000}"/>
    <cellStyle name="Normal 43 2 2 3 3 3 3 3" xfId="25766" xr:uid="{00000000-0005-0000-0000-0000A9640000}"/>
    <cellStyle name="Normal 43 2 2 3 3 3 5" xfId="20753" xr:uid="{00000000-0005-0000-0000-000014510000}"/>
    <cellStyle name="Normal 43 2 2 3 3 4" xfId="12343" xr:uid="{00000000-0005-0000-0000-00003A300000}"/>
    <cellStyle name="Normal 43 2 2 3 3 4 3" xfId="27441" xr:uid="{00000000-0005-0000-0000-0000346B0000}"/>
    <cellStyle name="Normal 43 2 2 3 3 5" xfId="7322" xr:uid="{00000000-0005-0000-0000-00009D1C0000}"/>
    <cellStyle name="Normal 43 2 2 3 3 5 3" xfId="22424" xr:uid="{00000000-0005-0000-0000-00009B570000}"/>
    <cellStyle name="Normal 43 2 2 3 3 7" xfId="17411" xr:uid="{00000000-0005-0000-0000-000006440000}"/>
    <cellStyle name="Normal 43 2 2 3 4" xfId="3104" xr:uid="{00000000-0005-0000-0000-0000230C0000}"/>
    <cellStyle name="Normal 43 2 2 3 4 2" xfId="13178" xr:uid="{00000000-0005-0000-0000-00007D330000}"/>
    <cellStyle name="Normal 43 2 2 3 4 2 3" xfId="28276" xr:uid="{00000000-0005-0000-0000-0000776E0000}"/>
    <cellStyle name="Normal 43 2 2 3 4 3" xfId="8158" xr:uid="{00000000-0005-0000-0000-0000E11F0000}"/>
    <cellStyle name="Normal 43 2 2 3 4 3 3" xfId="23259" xr:uid="{00000000-0005-0000-0000-0000DE5A0000}"/>
    <cellStyle name="Normal 43 2 2 3 4 5" xfId="18246" xr:uid="{00000000-0005-0000-0000-000049470000}"/>
    <cellStyle name="Normal 43 2 2 3 5" xfId="4797" xr:uid="{00000000-0005-0000-0000-0000C0120000}"/>
    <cellStyle name="Normal 43 2 2 3 5 2" xfId="14849" xr:uid="{00000000-0005-0000-0000-0000043A0000}"/>
    <cellStyle name="Normal 43 2 2 3 5 2 3" xfId="29947" xr:uid="{00000000-0005-0000-0000-0000FE740000}"/>
    <cellStyle name="Normal 43 2 2 3 5 3" xfId="9829" xr:uid="{00000000-0005-0000-0000-000068260000}"/>
    <cellStyle name="Normal 43 2 2 3 5 3 3" xfId="24930" xr:uid="{00000000-0005-0000-0000-000065610000}"/>
    <cellStyle name="Normal 43 2 2 3 5 5" xfId="19917" xr:uid="{00000000-0005-0000-0000-0000D04D0000}"/>
    <cellStyle name="Normal 43 2 2 3 6" xfId="11507" xr:uid="{00000000-0005-0000-0000-0000F62C0000}"/>
    <cellStyle name="Normal 43 2 2 3 6 3" xfId="26605" xr:uid="{00000000-0005-0000-0000-0000F0670000}"/>
    <cellStyle name="Normal 43 2 2 3 7" xfId="6486" xr:uid="{00000000-0005-0000-0000-000059190000}"/>
    <cellStyle name="Normal 43 2 2 3 7 3" xfId="21588" xr:uid="{00000000-0005-0000-0000-000057540000}"/>
    <cellStyle name="Normal 43 2 2 3 9" xfId="16575" xr:uid="{00000000-0005-0000-0000-0000C2400000}"/>
    <cellStyle name="Normal 43 2 2 4" xfId="1622" xr:uid="{00000000-0005-0000-0000-000059060000}"/>
    <cellStyle name="Normal 43 2 2 4 2" xfId="2461" xr:uid="{00000000-0005-0000-0000-0000A0090000}"/>
    <cellStyle name="Normal 43 2 2 4 2 2" xfId="4151" xr:uid="{00000000-0005-0000-0000-00003A100000}"/>
    <cellStyle name="Normal 43 2 2 4 2 2 2" xfId="14224" xr:uid="{00000000-0005-0000-0000-000093370000}"/>
    <cellStyle name="Normal 43 2 2 4 2 2 2 3" xfId="29322" xr:uid="{00000000-0005-0000-0000-00008D720000}"/>
    <cellStyle name="Normal 43 2 2 4 2 2 3" xfId="9204" xr:uid="{00000000-0005-0000-0000-0000F7230000}"/>
    <cellStyle name="Normal 43 2 2 4 2 2 3 3" xfId="24305" xr:uid="{00000000-0005-0000-0000-0000F45E0000}"/>
    <cellStyle name="Normal 43 2 2 4 2 2 5" xfId="19292" xr:uid="{00000000-0005-0000-0000-00005F4B0000}"/>
    <cellStyle name="Normal 43 2 2 4 2 3" xfId="5843" xr:uid="{00000000-0005-0000-0000-0000D6160000}"/>
    <cellStyle name="Normal 43 2 2 4 2 3 2" xfId="15895" xr:uid="{00000000-0005-0000-0000-00001A3E0000}"/>
    <cellStyle name="Normal 43 2 2 4 2 3 2 3" xfId="30993" xr:uid="{00000000-0005-0000-0000-000014790000}"/>
    <cellStyle name="Normal 43 2 2 4 2 3 3" xfId="10875" xr:uid="{00000000-0005-0000-0000-00007E2A0000}"/>
    <cellStyle name="Normal 43 2 2 4 2 3 3 3" xfId="25976" xr:uid="{00000000-0005-0000-0000-00007B650000}"/>
    <cellStyle name="Normal 43 2 2 4 2 3 5" xfId="20963" xr:uid="{00000000-0005-0000-0000-0000E6510000}"/>
    <cellStyle name="Normal 43 2 2 4 2 4" xfId="12553" xr:uid="{00000000-0005-0000-0000-00000C310000}"/>
    <cellStyle name="Normal 43 2 2 4 2 4 3" xfId="27651" xr:uid="{00000000-0005-0000-0000-0000066C0000}"/>
    <cellStyle name="Normal 43 2 2 4 2 5" xfId="7532" xr:uid="{00000000-0005-0000-0000-00006F1D0000}"/>
    <cellStyle name="Normal 43 2 2 4 2 5 3" xfId="22634" xr:uid="{00000000-0005-0000-0000-00006D580000}"/>
    <cellStyle name="Normal 43 2 2 4 2 7" xfId="17621" xr:uid="{00000000-0005-0000-0000-0000D8440000}"/>
    <cellStyle name="Normal 43 2 2 4 3" xfId="3314" xr:uid="{00000000-0005-0000-0000-0000F50C0000}"/>
    <cellStyle name="Normal 43 2 2 4 3 2" xfId="13388" xr:uid="{00000000-0005-0000-0000-00004F340000}"/>
    <cellStyle name="Normal 43 2 2 4 3 2 3" xfId="28486" xr:uid="{00000000-0005-0000-0000-0000496F0000}"/>
    <cellStyle name="Normal 43 2 2 4 3 3" xfId="8368" xr:uid="{00000000-0005-0000-0000-0000B3200000}"/>
    <cellStyle name="Normal 43 2 2 4 3 3 3" xfId="23469" xr:uid="{00000000-0005-0000-0000-0000B05B0000}"/>
    <cellStyle name="Normal 43 2 2 4 3 5" xfId="18456" xr:uid="{00000000-0005-0000-0000-00001B480000}"/>
    <cellStyle name="Normal 43 2 2 4 4" xfId="5007" xr:uid="{00000000-0005-0000-0000-000092130000}"/>
    <cellStyle name="Normal 43 2 2 4 4 2" xfId="15059" xr:uid="{00000000-0005-0000-0000-0000D63A0000}"/>
    <cellStyle name="Normal 43 2 2 4 4 2 3" xfId="30157" xr:uid="{00000000-0005-0000-0000-0000D0750000}"/>
    <cellStyle name="Normal 43 2 2 4 4 3" xfId="10039" xr:uid="{00000000-0005-0000-0000-00003A270000}"/>
    <cellStyle name="Normal 43 2 2 4 4 3 3" xfId="25140" xr:uid="{00000000-0005-0000-0000-000037620000}"/>
    <cellStyle name="Normal 43 2 2 4 4 5" xfId="20127" xr:uid="{00000000-0005-0000-0000-0000A24E0000}"/>
    <cellStyle name="Normal 43 2 2 4 5" xfId="11717" xr:uid="{00000000-0005-0000-0000-0000C82D0000}"/>
    <cellStyle name="Normal 43 2 2 4 5 3" xfId="26815" xr:uid="{00000000-0005-0000-0000-0000C2680000}"/>
    <cellStyle name="Normal 43 2 2 4 6" xfId="6696" xr:uid="{00000000-0005-0000-0000-00002B1A0000}"/>
    <cellStyle name="Normal 43 2 2 4 6 3" xfId="21798" xr:uid="{00000000-0005-0000-0000-000029550000}"/>
    <cellStyle name="Normal 43 2 2 4 8" xfId="16785" xr:uid="{00000000-0005-0000-0000-000094410000}"/>
    <cellStyle name="Normal 43 2 2 5" xfId="2043" xr:uid="{00000000-0005-0000-0000-0000FE070000}"/>
    <cellStyle name="Normal 43 2 2 5 2" xfId="3733" xr:uid="{00000000-0005-0000-0000-0000980E0000}"/>
    <cellStyle name="Normal 43 2 2 5 2 2" xfId="13806" xr:uid="{00000000-0005-0000-0000-0000F1350000}"/>
    <cellStyle name="Normal 43 2 2 5 2 2 3" xfId="28904" xr:uid="{00000000-0005-0000-0000-0000EB700000}"/>
    <cellStyle name="Normal 43 2 2 5 2 3" xfId="8786" xr:uid="{00000000-0005-0000-0000-000055220000}"/>
    <cellStyle name="Normal 43 2 2 5 2 3 3" xfId="23887" xr:uid="{00000000-0005-0000-0000-0000525D0000}"/>
    <cellStyle name="Normal 43 2 2 5 2 5" xfId="18874" xr:uid="{00000000-0005-0000-0000-0000BD490000}"/>
    <cellStyle name="Normal 43 2 2 5 3" xfId="5425" xr:uid="{00000000-0005-0000-0000-000034150000}"/>
    <cellStyle name="Normal 43 2 2 5 3 2" xfId="15477" xr:uid="{00000000-0005-0000-0000-0000783C0000}"/>
    <cellStyle name="Normal 43 2 2 5 3 2 3" xfId="30575" xr:uid="{00000000-0005-0000-0000-000072770000}"/>
    <cellStyle name="Normal 43 2 2 5 3 3" xfId="10457" xr:uid="{00000000-0005-0000-0000-0000DC280000}"/>
    <cellStyle name="Normal 43 2 2 5 3 3 3" xfId="25558" xr:uid="{00000000-0005-0000-0000-0000D9630000}"/>
    <cellStyle name="Normal 43 2 2 5 3 5" xfId="20545" xr:uid="{00000000-0005-0000-0000-000044500000}"/>
    <cellStyle name="Normal 43 2 2 5 4" xfId="12135" xr:uid="{00000000-0005-0000-0000-00006A2F0000}"/>
    <cellStyle name="Normal 43 2 2 5 4 3" xfId="27233" xr:uid="{00000000-0005-0000-0000-0000646A0000}"/>
    <cellStyle name="Normal 43 2 2 5 5" xfId="7114" xr:uid="{00000000-0005-0000-0000-0000CD1B0000}"/>
    <cellStyle name="Normal 43 2 2 5 5 3" xfId="22216" xr:uid="{00000000-0005-0000-0000-0000CB560000}"/>
    <cellStyle name="Normal 43 2 2 5 7" xfId="17203" xr:uid="{00000000-0005-0000-0000-000036430000}"/>
    <cellStyle name="Normal 43 2 2 6" xfId="2896" xr:uid="{00000000-0005-0000-0000-0000530B0000}"/>
    <cellStyle name="Normal 43 2 2 6 2" xfId="12970" xr:uid="{00000000-0005-0000-0000-0000AD320000}"/>
    <cellStyle name="Normal 43 2 2 6 2 3" xfId="28068" xr:uid="{00000000-0005-0000-0000-0000A76D0000}"/>
    <cellStyle name="Normal 43 2 2 6 3" xfId="7950" xr:uid="{00000000-0005-0000-0000-0000111F0000}"/>
    <cellStyle name="Normal 43 2 2 6 3 3" xfId="23051" xr:uid="{00000000-0005-0000-0000-00000E5A0000}"/>
    <cellStyle name="Normal 43 2 2 6 5" xfId="18038" xr:uid="{00000000-0005-0000-0000-000079460000}"/>
    <cellStyle name="Normal 43 2 2 7" xfId="4589" xr:uid="{00000000-0005-0000-0000-0000F0110000}"/>
    <cellStyle name="Normal 43 2 2 7 2" xfId="14641" xr:uid="{00000000-0005-0000-0000-000034390000}"/>
    <cellStyle name="Normal 43 2 2 7 2 3" xfId="29739" xr:uid="{00000000-0005-0000-0000-00002E740000}"/>
    <cellStyle name="Normal 43 2 2 7 3" xfId="9621" xr:uid="{00000000-0005-0000-0000-000098250000}"/>
    <cellStyle name="Normal 43 2 2 7 3 3" xfId="24722" xr:uid="{00000000-0005-0000-0000-000095600000}"/>
    <cellStyle name="Normal 43 2 2 7 5" xfId="19709" xr:uid="{00000000-0005-0000-0000-0000004D0000}"/>
    <cellStyle name="Normal 43 2 2 8" xfId="11299" xr:uid="{00000000-0005-0000-0000-0000262C0000}"/>
    <cellStyle name="Normal 43 2 2 8 3" xfId="26397" xr:uid="{00000000-0005-0000-0000-000020670000}"/>
    <cellStyle name="Normal 43 2 2 9" xfId="6278" xr:uid="{00000000-0005-0000-0000-000089180000}"/>
    <cellStyle name="Normal 43 2 2 9 3" xfId="21380" xr:uid="{00000000-0005-0000-0000-000087530000}"/>
    <cellStyle name="Normal 43 2 3" xfId="1242" xr:uid="{00000000-0005-0000-0000-0000DD040000}"/>
    <cellStyle name="Normal 43 2 3 10" xfId="16419" xr:uid="{00000000-0005-0000-0000-000026400000}"/>
    <cellStyle name="Normal 43 2 3 2" xfId="1461" xr:uid="{00000000-0005-0000-0000-0000B8050000}"/>
    <cellStyle name="Normal 43 2 3 2 2" xfId="1882" xr:uid="{00000000-0005-0000-0000-00005D070000}"/>
    <cellStyle name="Normal 43 2 3 2 2 2" xfId="2721" xr:uid="{00000000-0005-0000-0000-0000A40A0000}"/>
    <cellStyle name="Normal 43 2 3 2 2 2 2" xfId="4411" xr:uid="{00000000-0005-0000-0000-00003E110000}"/>
    <cellStyle name="Normal 43 2 3 2 2 2 2 2" xfId="14484" xr:uid="{00000000-0005-0000-0000-000097380000}"/>
    <cellStyle name="Normal 43 2 3 2 2 2 2 2 3" xfId="29582" xr:uid="{00000000-0005-0000-0000-000091730000}"/>
    <cellStyle name="Normal 43 2 3 2 2 2 2 3" xfId="9464" xr:uid="{00000000-0005-0000-0000-0000FB240000}"/>
    <cellStyle name="Normal 43 2 3 2 2 2 2 3 3" xfId="24565" xr:uid="{00000000-0005-0000-0000-0000F85F0000}"/>
    <cellStyle name="Normal 43 2 3 2 2 2 2 5" xfId="19552" xr:uid="{00000000-0005-0000-0000-0000634C0000}"/>
    <cellStyle name="Normal 43 2 3 2 2 2 3" xfId="6103" xr:uid="{00000000-0005-0000-0000-0000DA170000}"/>
    <cellStyle name="Normal 43 2 3 2 2 2 3 2" xfId="16155" xr:uid="{00000000-0005-0000-0000-00001E3F0000}"/>
    <cellStyle name="Normal 43 2 3 2 2 2 3 2 3" xfId="31253" xr:uid="{00000000-0005-0000-0000-0000187A0000}"/>
    <cellStyle name="Normal 43 2 3 2 2 2 3 3" xfId="11135" xr:uid="{00000000-0005-0000-0000-0000822B0000}"/>
    <cellStyle name="Normal 43 2 3 2 2 2 3 3 3" xfId="26236" xr:uid="{00000000-0005-0000-0000-00007F660000}"/>
    <cellStyle name="Normal 43 2 3 2 2 2 3 5" xfId="21223" xr:uid="{00000000-0005-0000-0000-0000EA520000}"/>
    <cellStyle name="Normal 43 2 3 2 2 2 4" xfId="12813" xr:uid="{00000000-0005-0000-0000-000010320000}"/>
    <cellStyle name="Normal 43 2 3 2 2 2 4 3" xfId="27911" xr:uid="{00000000-0005-0000-0000-00000A6D0000}"/>
    <cellStyle name="Normal 43 2 3 2 2 2 5" xfId="7792" xr:uid="{00000000-0005-0000-0000-0000731E0000}"/>
    <cellStyle name="Normal 43 2 3 2 2 2 5 3" xfId="22894" xr:uid="{00000000-0005-0000-0000-000071590000}"/>
    <cellStyle name="Normal 43 2 3 2 2 2 7" xfId="17881" xr:uid="{00000000-0005-0000-0000-0000DC450000}"/>
    <cellStyle name="Normal 43 2 3 2 2 3" xfId="3574" xr:uid="{00000000-0005-0000-0000-0000F90D0000}"/>
    <cellStyle name="Normal 43 2 3 2 2 3 2" xfId="13648" xr:uid="{00000000-0005-0000-0000-000053350000}"/>
    <cellStyle name="Normal 43 2 3 2 2 3 2 3" xfId="28746" xr:uid="{00000000-0005-0000-0000-00004D700000}"/>
    <cellStyle name="Normal 43 2 3 2 2 3 3" xfId="8628" xr:uid="{00000000-0005-0000-0000-0000B7210000}"/>
    <cellStyle name="Normal 43 2 3 2 2 3 3 3" xfId="23729" xr:uid="{00000000-0005-0000-0000-0000B45C0000}"/>
    <cellStyle name="Normal 43 2 3 2 2 3 5" xfId="18716" xr:uid="{00000000-0005-0000-0000-00001F490000}"/>
    <cellStyle name="Normal 43 2 3 2 2 4" xfId="5267" xr:uid="{00000000-0005-0000-0000-000096140000}"/>
    <cellStyle name="Normal 43 2 3 2 2 4 2" xfId="15319" xr:uid="{00000000-0005-0000-0000-0000DA3B0000}"/>
    <cellStyle name="Normal 43 2 3 2 2 4 2 3" xfId="30417" xr:uid="{00000000-0005-0000-0000-0000D4760000}"/>
    <cellStyle name="Normal 43 2 3 2 2 4 3" xfId="10299" xr:uid="{00000000-0005-0000-0000-00003E280000}"/>
    <cellStyle name="Normal 43 2 3 2 2 4 3 3" xfId="25400" xr:uid="{00000000-0005-0000-0000-00003B630000}"/>
    <cellStyle name="Normal 43 2 3 2 2 4 5" xfId="20387" xr:uid="{00000000-0005-0000-0000-0000A64F0000}"/>
    <cellStyle name="Normal 43 2 3 2 2 5" xfId="11977" xr:uid="{00000000-0005-0000-0000-0000CC2E0000}"/>
    <cellStyle name="Normal 43 2 3 2 2 5 3" xfId="27075" xr:uid="{00000000-0005-0000-0000-0000C6690000}"/>
    <cellStyle name="Normal 43 2 3 2 2 6" xfId="6956" xr:uid="{00000000-0005-0000-0000-00002F1B0000}"/>
    <cellStyle name="Normal 43 2 3 2 2 6 3" xfId="22058" xr:uid="{00000000-0005-0000-0000-00002D560000}"/>
    <cellStyle name="Normal 43 2 3 2 2 8" xfId="17045" xr:uid="{00000000-0005-0000-0000-000098420000}"/>
    <cellStyle name="Normal 43 2 3 2 3" xfId="2303" xr:uid="{00000000-0005-0000-0000-000002090000}"/>
    <cellStyle name="Normal 43 2 3 2 3 2" xfId="3993" xr:uid="{00000000-0005-0000-0000-00009C0F0000}"/>
    <cellStyle name="Normal 43 2 3 2 3 2 2" xfId="14066" xr:uid="{00000000-0005-0000-0000-0000F5360000}"/>
    <cellStyle name="Normal 43 2 3 2 3 2 2 3" xfId="29164" xr:uid="{00000000-0005-0000-0000-0000EF710000}"/>
    <cellStyle name="Normal 43 2 3 2 3 2 3" xfId="9046" xr:uid="{00000000-0005-0000-0000-000059230000}"/>
    <cellStyle name="Normal 43 2 3 2 3 2 3 3" xfId="24147" xr:uid="{00000000-0005-0000-0000-0000565E0000}"/>
    <cellStyle name="Normal 43 2 3 2 3 2 5" xfId="19134" xr:uid="{00000000-0005-0000-0000-0000C14A0000}"/>
    <cellStyle name="Normal 43 2 3 2 3 3" xfId="5685" xr:uid="{00000000-0005-0000-0000-000038160000}"/>
    <cellStyle name="Normal 43 2 3 2 3 3 2" xfId="15737" xr:uid="{00000000-0005-0000-0000-00007C3D0000}"/>
    <cellStyle name="Normal 43 2 3 2 3 3 2 3" xfId="30835" xr:uid="{00000000-0005-0000-0000-000076780000}"/>
    <cellStyle name="Normal 43 2 3 2 3 3 3" xfId="10717" xr:uid="{00000000-0005-0000-0000-0000E0290000}"/>
    <cellStyle name="Normal 43 2 3 2 3 3 3 3" xfId="25818" xr:uid="{00000000-0005-0000-0000-0000DD640000}"/>
    <cellStyle name="Normal 43 2 3 2 3 3 5" xfId="20805" xr:uid="{00000000-0005-0000-0000-000048510000}"/>
    <cellStyle name="Normal 43 2 3 2 3 4" xfId="12395" xr:uid="{00000000-0005-0000-0000-00006E300000}"/>
    <cellStyle name="Normal 43 2 3 2 3 4 3" xfId="27493" xr:uid="{00000000-0005-0000-0000-0000686B0000}"/>
    <cellStyle name="Normal 43 2 3 2 3 5" xfId="7374" xr:uid="{00000000-0005-0000-0000-0000D11C0000}"/>
    <cellStyle name="Normal 43 2 3 2 3 5 3" xfId="22476" xr:uid="{00000000-0005-0000-0000-0000CF570000}"/>
    <cellStyle name="Normal 43 2 3 2 3 7" xfId="17463" xr:uid="{00000000-0005-0000-0000-00003A440000}"/>
    <cellStyle name="Normal 43 2 3 2 4" xfId="3156" xr:uid="{00000000-0005-0000-0000-0000570C0000}"/>
    <cellStyle name="Normal 43 2 3 2 4 2" xfId="13230" xr:uid="{00000000-0005-0000-0000-0000B1330000}"/>
    <cellStyle name="Normal 43 2 3 2 4 2 3" xfId="28328" xr:uid="{00000000-0005-0000-0000-0000AB6E0000}"/>
    <cellStyle name="Normal 43 2 3 2 4 3" xfId="8210" xr:uid="{00000000-0005-0000-0000-000015200000}"/>
    <cellStyle name="Normal 43 2 3 2 4 3 3" xfId="23311" xr:uid="{00000000-0005-0000-0000-0000125B0000}"/>
    <cellStyle name="Normal 43 2 3 2 4 5" xfId="18298" xr:uid="{00000000-0005-0000-0000-00007D470000}"/>
    <cellStyle name="Normal 43 2 3 2 5" xfId="4849" xr:uid="{00000000-0005-0000-0000-0000F4120000}"/>
    <cellStyle name="Normal 43 2 3 2 5 2" xfId="14901" xr:uid="{00000000-0005-0000-0000-0000383A0000}"/>
    <cellStyle name="Normal 43 2 3 2 5 2 3" xfId="29999" xr:uid="{00000000-0005-0000-0000-000032750000}"/>
    <cellStyle name="Normal 43 2 3 2 5 3" xfId="9881" xr:uid="{00000000-0005-0000-0000-00009C260000}"/>
    <cellStyle name="Normal 43 2 3 2 5 3 3" xfId="24982" xr:uid="{00000000-0005-0000-0000-000099610000}"/>
    <cellStyle name="Normal 43 2 3 2 5 5" xfId="19969" xr:uid="{00000000-0005-0000-0000-0000044E0000}"/>
    <cellStyle name="Normal 43 2 3 2 6" xfId="11559" xr:uid="{00000000-0005-0000-0000-00002A2D0000}"/>
    <cellStyle name="Normal 43 2 3 2 6 3" xfId="26657" xr:uid="{00000000-0005-0000-0000-000024680000}"/>
    <cellStyle name="Normal 43 2 3 2 7" xfId="6538" xr:uid="{00000000-0005-0000-0000-00008D190000}"/>
    <cellStyle name="Normal 43 2 3 2 7 3" xfId="21640" xr:uid="{00000000-0005-0000-0000-00008B540000}"/>
    <cellStyle name="Normal 43 2 3 2 9" xfId="16627" xr:uid="{00000000-0005-0000-0000-0000F6400000}"/>
    <cellStyle name="Normal 43 2 3 3" xfId="1674" xr:uid="{00000000-0005-0000-0000-00008D060000}"/>
    <cellStyle name="Normal 43 2 3 3 2" xfId="2513" xr:uid="{00000000-0005-0000-0000-0000D4090000}"/>
    <cellStyle name="Normal 43 2 3 3 2 2" xfId="4203" xr:uid="{00000000-0005-0000-0000-00006E100000}"/>
    <cellStyle name="Normal 43 2 3 3 2 2 2" xfId="14276" xr:uid="{00000000-0005-0000-0000-0000C7370000}"/>
    <cellStyle name="Normal 43 2 3 3 2 2 2 3" xfId="29374" xr:uid="{00000000-0005-0000-0000-0000C1720000}"/>
    <cellStyle name="Normal 43 2 3 3 2 2 3" xfId="9256" xr:uid="{00000000-0005-0000-0000-00002B240000}"/>
    <cellStyle name="Normal 43 2 3 3 2 2 3 3" xfId="24357" xr:uid="{00000000-0005-0000-0000-0000285F0000}"/>
    <cellStyle name="Normal 43 2 3 3 2 2 5" xfId="19344" xr:uid="{00000000-0005-0000-0000-0000934B0000}"/>
    <cellStyle name="Normal 43 2 3 3 2 3" xfId="5895" xr:uid="{00000000-0005-0000-0000-00000A170000}"/>
    <cellStyle name="Normal 43 2 3 3 2 3 2" xfId="15947" xr:uid="{00000000-0005-0000-0000-00004E3E0000}"/>
    <cellStyle name="Normal 43 2 3 3 2 3 2 3" xfId="31045" xr:uid="{00000000-0005-0000-0000-000048790000}"/>
    <cellStyle name="Normal 43 2 3 3 2 3 3" xfId="10927" xr:uid="{00000000-0005-0000-0000-0000B22A0000}"/>
    <cellStyle name="Normal 43 2 3 3 2 3 3 3" xfId="26028" xr:uid="{00000000-0005-0000-0000-0000AF650000}"/>
    <cellStyle name="Normal 43 2 3 3 2 3 5" xfId="21015" xr:uid="{00000000-0005-0000-0000-00001A520000}"/>
    <cellStyle name="Normal 43 2 3 3 2 4" xfId="12605" xr:uid="{00000000-0005-0000-0000-000040310000}"/>
    <cellStyle name="Normal 43 2 3 3 2 4 3" xfId="27703" xr:uid="{00000000-0005-0000-0000-00003A6C0000}"/>
    <cellStyle name="Normal 43 2 3 3 2 5" xfId="7584" xr:uid="{00000000-0005-0000-0000-0000A31D0000}"/>
    <cellStyle name="Normal 43 2 3 3 2 5 3" xfId="22686" xr:uid="{00000000-0005-0000-0000-0000A1580000}"/>
    <cellStyle name="Normal 43 2 3 3 2 7" xfId="17673" xr:uid="{00000000-0005-0000-0000-00000C450000}"/>
    <cellStyle name="Normal 43 2 3 3 3" xfId="3366" xr:uid="{00000000-0005-0000-0000-0000290D0000}"/>
    <cellStyle name="Normal 43 2 3 3 3 2" xfId="13440" xr:uid="{00000000-0005-0000-0000-000083340000}"/>
    <cellStyle name="Normal 43 2 3 3 3 2 3" xfId="28538" xr:uid="{00000000-0005-0000-0000-00007D6F0000}"/>
    <cellStyle name="Normal 43 2 3 3 3 3" xfId="8420" xr:uid="{00000000-0005-0000-0000-0000E7200000}"/>
    <cellStyle name="Normal 43 2 3 3 3 3 3" xfId="23521" xr:uid="{00000000-0005-0000-0000-0000E45B0000}"/>
    <cellStyle name="Normal 43 2 3 3 3 5" xfId="18508" xr:uid="{00000000-0005-0000-0000-00004F480000}"/>
    <cellStyle name="Normal 43 2 3 3 4" xfId="5059" xr:uid="{00000000-0005-0000-0000-0000C6130000}"/>
    <cellStyle name="Normal 43 2 3 3 4 2" xfId="15111" xr:uid="{00000000-0005-0000-0000-00000A3B0000}"/>
    <cellStyle name="Normal 43 2 3 3 4 2 3" xfId="30209" xr:uid="{00000000-0005-0000-0000-000004760000}"/>
    <cellStyle name="Normal 43 2 3 3 4 3" xfId="10091" xr:uid="{00000000-0005-0000-0000-00006E270000}"/>
    <cellStyle name="Normal 43 2 3 3 4 3 3" xfId="25192" xr:uid="{00000000-0005-0000-0000-00006B620000}"/>
    <cellStyle name="Normal 43 2 3 3 4 5" xfId="20179" xr:uid="{00000000-0005-0000-0000-0000D64E0000}"/>
    <cellStyle name="Normal 43 2 3 3 5" xfId="11769" xr:uid="{00000000-0005-0000-0000-0000FC2D0000}"/>
    <cellStyle name="Normal 43 2 3 3 5 3" xfId="26867" xr:uid="{00000000-0005-0000-0000-0000F6680000}"/>
    <cellStyle name="Normal 43 2 3 3 6" xfId="6748" xr:uid="{00000000-0005-0000-0000-00005F1A0000}"/>
    <cellStyle name="Normal 43 2 3 3 6 3" xfId="21850" xr:uid="{00000000-0005-0000-0000-00005D550000}"/>
    <cellStyle name="Normal 43 2 3 3 8" xfId="16837" xr:uid="{00000000-0005-0000-0000-0000C8410000}"/>
    <cellStyle name="Normal 43 2 3 4" xfId="2095" xr:uid="{00000000-0005-0000-0000-000032080000}"/>
    <cellStyle name="Normal 43 2 3 4 2" xfId="3785" xr:uid="{00000000-0005-0000-0000-0000CC0E0000}"/>
    <cellStyle name="Normal 43 2 3 4 2 2" xfId="13858" xr:uid="{00000000-0005-0000-0000-000025360000}"/>
    <cellStyle name="Normal 43 2 3 4 2 2 3" xfId="28956" xr:uid="{00000000-0005-0000-0000-00001F710000}"/>
    <cellStyle name="Normal 43 2 3 4 2 3" xfId="8838" xr:uid="{00000000-0005-0000-0000-000089220000}"/>
    <cellStyle name="Normal 43 2 3 4 2 3 3" xfId="23939" xr:uid="{00000000-0005-0000-0000-0000865D0000}"/>
    <cellStyle name="Normal 43 2 3 4 2 5" xfId="18926" xr:uid="{00000000-0005-0000-0000-0000F1490000}"/>
    <cellStyle name="Normal 43 2 3 4 3" xfId="5477" xr:uid="{00000000-0005-0000-0000-000068150000}"/>
    <cellStyle name="Normal 43 2 3 4 3 2" xfId="15529" xr:uid="{00000000-0005-0000-0000-0000AC3C0000}"/>
    <cellStyle name="Normal 43 2 3 4 3 2 3" xfId="30627" xr:uid="{00000000-0005-0000-0000-0000A6770000}"/>
    <cellStyle name="Normal 43 2 3 4 3 3" xfId="10509" xr:uid="{00000000-0005-0000-0000-000010290000}"/>
    <cellStyle name="Normal 43 2 3 4 3 3 3" xfId="25610" xr:uid="{00000000-0005-0000-0000-00000D640000}"/>
    <cellStyle name="Normal 43 2 3 4 3 5" xfId="20597" xr:uid="{00000000-0005-0000-0000-000078500000}"/>
    <cellStyle name="Normal 43 2 3 4 4" xfId="12187" xr:uid="{00000000-0005-0000-0000-00009E2F0000}"/>
    <cellStyle name="Normal 43 2 3 4 4 3" xfId="27285" xr:uid="{00000000-0005-0000-0000-0000986A0000}"/>
    <cellStyle name="Normal 43 2 3 4 5" xfId="7166" xr:uid="{00000000-0005-0000-0000-0000011C0000}"/>
    <cellStyle name="Normal 43 2 3 4 5 3" xfId="22268" xr:uid="{00000000-0005-0000-0000-0000FF560000}"/>
    <cellStyle name="Normal 43 2 3 4 7" xfId="17255" xr:uid="{00000000-0005-0000-0000-00006A430000}"/>
    <cellStyle name="Normal 43 2 3 5" xfId="2948" xr:uid="{00000000-0005-0000-0000-0000870B0000}"/>
    <cellStyle name="Normal 43 2 3 5 2" xfId="13022" xr:uid="{00000000-0005-0000-0000-0000E1320000}"/>
    <cellStyle name="Normal 43 2 3 5 2 3" xfId="28120" xr:uid="{00000000-0005-0000-0000-0000DB6D0000}"/>
    <cellStyle name="Normal 43 2 3 5 3" xfId="8002" xr:uid="{00000000-0005-0000-0000-0000451F0000}"/>
    <cellStyle name="Normal 43 2 3 5 3 3" xfId="23103" xr:uid="{00000000-0005-0000-0000-0000425A0000}"/>
    <cellStyle name="Normal 43 2 3 5 5" xfId="18090" xr:uid="{00000000-0005-0000-0000-0000AD460000}"/>
    <cellStyle name="Normal 43 2 3 6" xfId="4641" xr:uid="{00000000-0005-0000-0000-000024120000}"/>
    <cellStyle name="Normal 43 2 3 6 2" xfId="14693" xr:uid="{00000000-0005-0000-0000-000068390000}"/>
    <cellStyle name="Normal 43 2 3 6 2 3" xfId="29791" xr:uid="{00000000-0005-0000-0000-000062740000}"/>
    <cellStyle name="Normal 43 2 3 6 3" xfId="9673" xr:uid="{00000000-0005-0000-0000-0000CC250000}"/>
    <cellStyle name="Normal 43 2 3 6 3 3" xfId="24774" xr:uid="{00000000-0005-0000-0000-0000C9600000}"/>
    <cellStyle name="Normal 43 2 3 6 5" xfId="19761" xr:uid="{00000000-0005-0000-0000-0000344D0000}"/>
    <cellStyle name="Normal 43 2 3 7" xfId="11351" xr:uid="{00000000-0005-0000-0000-00005A2C0000}"/>
    <cellStyle name="Normal 43 2 3 7 3" xfId="26449" xr:uid="{00000000-0005-0000-0000-000054670000}"/>
    <cellStyle name="Normal 43 2 3 8" xfId="6330" xr:uid="{00000000-0005-0000-0000-0000BD180000}"/>
    <cellStyle name="Normal 43 2 3 8 3" xfId="21432" xr:uid="{00000000-0005-0000-0000-0000BB530000}"/>
    <cellStyle name="Normal 43 2 4" xfId="1355" xr:uid="{00000000-0005-0000-0000-00004E050000}"/>
    <cellStyle name="Normal 43 2 4 2" xfId="1778" xr:uid="{00000000-0005-0000-0000-0000F5060000}"/>
    <cellStyle name="Normal 43 2 4 2 2" xfId="2617" xr:uid="{00000000-0005-0000-0000-00003C0A0000}"/>
    <cellStyle name="Normal 43 2 4 2 2 2" xfId="4307" xr:uid="{00000000-0005-0000-0000-0000D6100000}"/>
    <cellStyle name="Normal 43 2 4 2 2 2 2" xfId="14380" xr:uid="{00000000-0005-0000-0000-00002F380000}"/>
    <cellStyle name="Normal 43 2 4 2 2 2 2 3" xfId="29478" xr:uid="{00000000-0005-0000-0000-000029730000}"/>
    <cellStyle name="Normal 43 2 4 2 2 2 3" xfId="9360" xr:uid="{00000000-0005-0000-0000-000093240000}"/>
    <cellStyle name="Normal 43 2 4 2 2 2 3 3" xfId="24461" xr:uid="{00000000-0005-0000-0000-0000905F0000}"/>
    <cellStyle name="Normal 43 2 4 2 2 2 5" xfId="19448" xr:uid="{00000000-0005-0000-0000-0000FB4B0000}"/>
    <cellStyle name="Normal 43 2 4 2 2 3" xfId="5999" xr:uid="{00000000-0005-0000-0000-000072170000}"/>
    <cellStyle name="Normal 43 2 4 2 2 3 2" xfId="16051" xr:uid="{00000000-0005-0000-0000-0000B63E0000}"/>
    <cellStyle name="Normal 43 2 4 2 2 3 2 3" xfId="31149" xr:uid="{00000000-0005-0000-0000-0000B0790000}"/>
    <cellStyle name="Normal 43 2 4 2 2 3 3" xfId="11031" xr:uid="{00000000-0005-0000-0000-00001A2B0000}"/>
    <cellStyle name="Normal 43 2 4 2 2 3 3 3" xfId="26132" xr:uid="{00000000-0005-0000-0000-000017660000}"/>
    <cellStyle name="Normal 43 2 4 2 2 3 5" xfId="21119" xr:uid="{00000000-0005-0000-0000-000082520000}"/>
    <cellStyle name="Normal 43 2 4 2 2 4" xfId="12709" xr:uid="{00000000-0005-0000-0000-0000A8310000}"/>
    <cellStyle name="Normal 43 2 4 2 2 4 3" xfId="27807" xr:uid="{00000000-0005-0000-0000-0000A26C0000}"/>
    <cellStyle name="Normal 43 2 4 2 2 5" xfId="7688" xr:uid="{00000000-0005-0000-0000-00000B1E0000}"/>
    <cellStyle name="Normal 43 2 4 2 2 5 3" xfId="22790" xr:uid="{00000000-0005-0000-0000-000009590000}"/>
    <cellStyle name="Normal 43 2 4 2 2 7" xfId="17777" xr:uid="{00000000-0005-0000-0000-000074450000}"/>
    <cellStyle name="Normal 43 2 4 2 3" xfId="3470" xr:uid="{00000000-0005-0000-0000-0000910D0000}"/>
    <cellStyle name="Normal 43 2 4 2 3 2" xfId="13544" xr:uid="{00000000-0005-0000-0000-0000EB340000}"/>
    <cellStyle name="Normal 43 2 4 2 3 2 3" xfId="28642" xr:uid="{00000000-0005-0000-0000-0000E56F0000}"/>
    <cellStyle name="Normal 43 2 4 2 3 3" xfId="8524" xr:uid="{00000000-0005-0000-0000-00004F210000}"/>
    <cellStyle name="Normal 43 2 4 2 3 3 3" xfId="23625" xr:uid="{00000000-0005-0000-0000-00004C5C0000}"/>
    <cellStyle name="Normal 43 2 4 2 3 5" xfId="18612" xr:uid="{00000000-0005-0000-0000-0000B7480000}"/>
    <cellStyle name="Normal 43 2 4 2 4" xfId="5163" xr:uid="{00000000-0005-0000-0000-00002E140000}"/>
    <cellStyle name="Normal 43 2 4 2 4 2" xfId="15215" xr:uid="{00000000-0005-0000-0000-0000723B0000}"/>
    <cellStyle name="Normal 43 2 4 2 4 2 3" xfId="30313" xr:uid="{00000000-0005-0000-0000-00006C760000}"/>
    <cellStyle name="Normal 43 2 4 2 4 3" xfId="10195" xr:uid="{00000000-0005-0000-0000-0000D6270000}"/>
    <cellStyle name="Normal 43 2 4 2 4 3 3" xfId="25296" xr:uid="{00000000-0005-0000-0000-0000D3620000}"/>
    <cellStyle name="Normal 43 2 4 2 4 5" xfId="20283" xr:uid="{00000000-0005-0000-0000-00003E4F0000}"/>
    <cellStyle name="Normal 43 2 4 2 5" xfId="11873" xr:uid="{00000000-0005-0000-0000-0000642E0000}"/>
    <cellStyle name="Normal 43 2 4 2 5 3" xfId="26971" xr:uid="{00000000-0005-0000-0000-00005E690000}"/>
    <cellStyle name="Normal 43 2 4 2 6" xfId="6852" xr:uid="{00000000-0005-0000-0000-0000C71A0000}"/>
    <cellStyle name="Normal 43 2 4 2 6 3" xfId="21954" xr:uid="{00000000-0005-0000-0000-0000C5550000}"/>
    <cellStyle name="Normal 43 2 4 2 8" xfId="16941" xr:uid="{00000000-0005-0000-0000-000030420000}"/>
    <cellStyle name="Normal 43 2 4 3" xfId="2199" xr:uid="{00000000-0005-0000-0000-00009A080000}"/>
    <cellStyle name="Normal 43 2 4 3 2" xfId="3889" xr:uid="{00000000-0005-0000-0000-0000340F0000}"/>
    <cellStyle name="Normal 43 2 4 3 2 2" xfId="13962" xr:uid="{00000000-0005-0000-0000-00008D360000}"/>
    <cellStyle name="Normal 43 2 4 3 2 2 3" xfId="29060" xr:uid="{00000000-0005-0000-0000-000087710000}"/>
    <cellStyle name="Normal 43 2 4 3 2 3" xfId="8942" xr:uid="{00000000-0005-0000-0000-0000F1220000}"/>
    <cellStyle name="Normal 43 2 4 3 2 3 3" xfId="24043" xr:uid="{00000000-0005-0000-0000-0000EE5D0000}"/>
    <cellStyle name="Normal 43 2 4 3 2 5" xfId="19030" xr:uid="{00000000-0005-0000-0000-0000594A0000}"/>
    <cellStyle name="Normal 43 2 4 3 3" xfId="5581" xr:uid="{00000000-0005-0000-0000-0000D0150000}"/>
    <cellStyle name="Normal 43 2 4 3 3 2" xfId="15633" xr:uid="{00000000-0005-0000-0000-0000143D0000}"/>
    <cellStyle name="Normal 43 2 4 3 3 2 3" xfId="30731" xr:uid="{00000000-0005-0000-0000-00000E780000}"/>
    <cellStyle name="Normal 43 2 4 3 3 3" xfId="10613" xr:uid="{00000000-0005-0000-0000-000078290000}"/>
    <cellStyle name="Normal 43 2 4 3 3 3 3" xfId="25714" xr:uid="{00000000-0005-0000-0000-000075640000}"/>
    <cellStyle name="Normal 43 2 4 3 3 5" xfId="20701" xr:uid="{00000000-0005-0000-0000-0000E0500000}"/>
    <cellStyle name="Normal 43 2 4 3 4" xfId="12291" xr:uid="{00000000-0005-0000-0000-000006300000}"/>
    <cellStyle name="Normal 43 2 4 3 4 3" xfId="27389" xr:uid="{00000000-0005-0000-0000-0000006B0000}"/>
    <cellStyle name="Normal 43 2 4 3 5" xfId="7270" xr:uid="{00000000-0005-0000-0000-0000691C0000}"/>
    <cellStyle name="Normal 43 2 4 3 5 3" xfId="22372" xr:uid="{00000000-0005-0000-0000-000067570000}"/>
    <cellStyle name="Normal 43 2 4 3 7" xfId="17359" xr:uid="{00000000-0005-0000-0000-0000D2430000}"/>
    <cellStyle name="Normal 43 2 4 4" xfId="3052" xr:uid="{00000000-0005-0000-0000-0000EF0B0000}"/>
    <cellStyle name="Normal 43 2 4 4 2" xfId="13126" xr:uid="{00000000-0005-0000-0000-000049330000}"/>
    <cellStyle name="Normal 43 2 4 4 2 3" xfId="28224" xr:uid="{00000000-0005-0000-0000-0000436E0000}"/>
    <cellStyle name="Normal 43 2 4 4 3" xfId="8106" xr:uid="{00000000-0005-0000-0000-0000AD1F0000}"/>
    <cellStyle name="Normal 43 2 4 4 3 3" xfId="23207" xr:uid="{00000000-0005-0000-0000-0000AA5A0000}"/>
    <cellStyle name="Normal 43 2 4 4 5" xfId="18194" xr:uid="{00000000-0005-0000-0000-000015470000}"/>
    <cellStyle name="Normal 43 2 4 5" xfId="4745" xr:uid="{00000000-0005-0000-0000-00008C120000}"/>
    <cellStyle name="Normal 43 2 4 5 2" xfId="14797" xr:uid="{00000000-0005-0000-0000-0000D0390000}"/>
    <cellStyle name="Normal 43 2 4 5 2 3" xfId="29895" xr:uid="{00000000-0005-0000-0000-0000CA740000}"/>
    <cellStyle name="Normal 43 2 4 5 3" xfId="9777" xr:uid="{00000000-0005-0000-0000-000034260000}"/>
    <cellStyle name="Normal 43 2 4 5 3 3" xfId="24878" xr:uid="{00000000-0005-0000-0000-000031610000}"/>
    <cellStyle name="Normal 43 2 4 5 5" xfId="19865" xr:uid="{00000000-0005-0000-0000-00009C4D0000}"/>
    <cellStyle name="Normal 43 2 4 6" xfId="11455" xr:uid="{00000000-0005-0000-0000-0000C22C0000}"/>
    <cellStyle name="Normal 43 2 4 6 3" xfId="26553" xr:uid="{00000000-0005-0000-0000-0000BC670000}"/>
    <cellStyle name="Normal 43 2 4 7" xfId="6434" xr:uid="{00000000-0005-0000-0000-000025190000}"/>
    <cellStyle name="Normal 43 2 4 7 3" xfId="21536" xr:uid="{00000000-0005-0000-0000-000023540000}"/>
    <cellStyle name="Normal 43 2 4 9" xfId="16523" xr:uid="{00000000-0005-0000-0000-00008E400000}"/>
    <cellStyle name="Normal 43 2 5" xfId="1568" xr:uid="{00000000-0005-0000-0000-000023060000}"/>
    <cellStyle name="Normal 43 2 5 2" xfId="2409" xr:uid="{00000000-0005-0000-0000-00006C090000}"/>
    <cellStyle name="Normal 43 2 5 2 2" xfId="4099" xr:uid="{00000000-0005-0000-0000-000006100000}"/>
    <cellStyle name="Normal 43 2 5 2 2 2" xfId="14172" xr:uid="{00000000-0005-0000-0000-00005F370000}"/>
    <cellStyle name="Normal 43 2 5 2 2 2 3" xfId="29270" xr:uid="{00000000-0005-0000-0000-000059720000}"/>
    <cellStyle name="Normal 43 2 5 2 2 3" xfId="9152" xr:uid="{00000000-0005-0000-0000-0000C3230000}"/>
    <cellStyle name="Normal 43 2 5 2 2 3 3" xfId="24253" xr:uid="{00000000-0005-0000-0000-0000C05E0000}"/>
    <cellStyle name="Normal 43 2 5 2 2 5" xfId="19240" xr:uid="{00000000-0005-0000-0000-00002B4B0000}"/>
    <cellStyle name="Normal 43 2 5 2 3" xfId="5791" xr:uid="{00000000-0005-0000-0000-0000A2160000}"/>
    <cellStyle name="Normal 43 2 5 2 3 2" xfId="15843" xr:uid="{00000000-0005-0000-0000-0000E63D0000}"/>
    <cellStyle name="Normal 43 2 5 2 3 2 3" xfId="30941" xr:uid="{00000000-0005-0000-0000-0000E0780000}"/>
    <cellStyle name="Normal 43 2 5 2 3 3" xfId="10823" xr:uid="{00000000-0005-0000-0000-00004A2A0000}"/>
    <cellStyle name="Normal 43 2 5 2 3 3 3" xfId="25924" xr:uid="{00000000-0005-0000-0000-000047650000}"/>
    <cellStyle name="Normal 43 2 5 2 3 5" xfId="20911" xr:uid="{00000000-0005-0000-0000-0000B2510000}"/>
    <cellStyle name="Normal 43 2 5 2 4" xfId="12501" xr:uid="{00000000-0005-0000-0000-0000D8300000}"/>
    <cellStyle name="Normal 43 2 5 2 4 3" xfId="27599" xr:uid="{00000000-0005-0000-0000-0000D26B0000}"/>
    <cellStyle name="Normal 43 2 5 2 5" xfId="7480" xr:uid="{00000000-0005-0000-0000-00003B1D0000}"/>
    <cellStyle name="Normal 43 2 5 2 5 3" xfId="22582" xr:uid="{00000000-0005-0000-0000-000039580000}"/>
    <cellStyle name="Normal 43 2 5 2 7" xfId="17569" xr:uid="{00000000-0005-0000-0000-0000A4440000}"/>
    <cellStyle name="Normal 43 2 5 3" xfId="3262" xr:uid="{00000000-0005-0000-0000-0000C10C0000}"/>
    <cellStyle name="Normal 43 2 5 3 2" xfId="13336" xr:uid="{00000000-0005-0000-0000-00001B340000}"/>
    <cellStyle name="Normal 43 2 5 3 2 3" xfId="28434" xr:uid="{00000000-0005-0000-0000-0000156F0000}"/>
    <cellStyle name="Normal 43 2 5 3 3" xfId="8316" xr:uid="{00000000-0005-0000-0000-00007F200000}"/>
    <cellStyle name="Normal 43 2 5 3 3 3" xfId="23417" xr:uid="{00000000-0005-0000-0000-00007C5B0000}"/>
    <cellStyle name="Normal 43 2 5 3 5" xfId="18404" xr:uid="{00000000-0005-0000-0000-0000E7470000}"/>
    <cellStyle name="Normal 43 2 5 4" xfId="4955" xr:uid="{00000000-0005-0000-0000-00005E130000}"/>
    <cellStyle name="Normal 43 2 5 4 2" xfId="15007" xr:uid="{00000000-0005-0000-0000-0000A23A0000}"/>
    <cellStyle name="Normal 43 2 5 4 2 3" xfId="30105" xr:uid="{00000000-0005-0000-0000-00009C750000}"/>
    <cellStyle name="Normal 43 2 5 4 3" xfId="9987" xr:uid="{00000000-0005-0000-0000-000006270000}"/>
    <cellStyle name="Normal 43 2 5 4 3 3" xfId="25088" xr:uid="{00000000-0005-0000-0000-000003620000}"/>
    <cellStyle name="Normal 43 2 5 4 5" xfId="20075" xr:uid="{00000000-0005-0000-0000-00006E4E0000}"/>
    <cellStyle name="Normal 43 2 5 5" xfId="11665" xr:uid="{00000000-0005-0000-0000-0000942D0000}"/>
    <cellStyle name="Normal 43 2 5 5 3" xfId="26763" xr:uid="{00000000-0005-0000-0000-00008E680000}"/>
    <cellStyle name="Normal 43 2 5 6" xfId="6644" xr:uid="{00000000-0005-0000-0000-0000F7190000}"/>
    <cellStyle name="Normal 43 2 5 6 3" xfId="21746" xr:uid="{00000000-0005-0000-0000-0000F5540000}"/>
    <cellStyle name="Normal 43 2 5 8" xfId="16733" xr:uid="{00000000-0005-0000-0000-000060410000}"/>
    <cellStyle name="Normal 43 2 6" xfId="1989" xr:uid="{00000000-0005-0000-0000-0000C8070000}"/>
    <cellStyle name="Normal 43 2 6 2" xfId="3681" xr:uid="{00000000-0005-0000-0000-0000640E0000}"/>
    <cellStyle name="Normal 43 2 6 2 2" xfId="13754" xr:uid="{00000000-0005-0000-0000-0000BD350000}"/>
    <cellStyle name="Normal 43 2 6 2 2 3" xfId="28852" xr:uid="{00000000-0005-0000-0000-0000B7700000}"/>
    <cellStyle name="Normal 43 2 6 2 3" xfId="8734" xr:uid="{00000000-0005-0000-0000-000021220000}"/>
    <cellStyle name="Normal 43 2 6 2 3 3" xfId="23835" xr:uid="{00000000-0005-0000-0000-00001E5D0000}"/>
    <cellStyle name="Normal 43 2 6 2 5" xfId="18822" xr:uid="{00000000-0005-0000-0000-000089490000}"/>
    <cellStyle name="Normal 43 2 6 3" xfId="5373" xr:uid="{00000000-0005-0000-0000-000000150000}"/>
    <cellStyle name="Normal 43 2 6 3 2" xfId="15425" xr:uid="{00000000-0005-0000-0000-0000443C0000}"/>
    <cellStyle name="Normal 43 2 6 3 2 3" xfId="30523" xr:uid="{00000000-0005-0000-0000-00003E770000}"/>
    <cellStyle name="Normal 43 2 6 3 3" xfId="10405" xr:uid="{00000000-0005-0000-0000-0000A8280000}"/>
    <cellStyle name="Normal 43 2 6 3 3 3" xfId="25506" xr:uid="{00000000-0005-0000-0000-0000A5630000}"/>
    <cellStyle name="Normal 43 2 6 3 5" xfId="20493" xr:uid="{00000000-0005-0000-0000-000010500000}"/>
    <cellStyle name="Normal 43 2 6 4" xfId="12083" xr:uid="{00000000-0005-0000-0000-0000362F0000}"/>
    <cellStyle name="Normal 43 2 6 4 3" xfId="27181" xr:uid="{00000000-0005-0000-0000-0000306A0000}"/>
    <cellStyle name="Normal 43 2 6 5" xfId="7062" xr:uid="{00000000-0005-0000-0000-0000991B0000}"/>
    <cellStyle name="Normal 43 2 6 5 3" xfId="22164" xr:uid="{00000000-0005-0000-0000-000097560000}"/>
    <cellStyle name="Normal 43 2 6 7" xfId="17151" xr:uid="{00000000-0005-0000-0000-000002430000}"/>
    <cellStyle name="Normal 43 2 7" xfId="2840" xr:uid="{00000000-0005-0000-0000-00001B0B0000}"/>
    <cellStyle name="Normal 43 2 7 2" xfId="12918" xr:uid="{00000000-0005-0000-0000-000079320000}"/>
    <cellStyle name="Normal 43 2 7 2 3" xfId="28016" xr:uid="{00000000-0005-0000-0000-0000736D0000}"/>
    <cellStyle name="Normal 43 2 7 3" xfId="7898" xr:uid="{00000000-0005-0000-0000-0000DD1E0000}"/>
    <cellStyle name="Normal 43 2 7 3 3" xfId="22999" xr:uid="{00000000-0005-0000-0000-0000DA590000}"/>
    <cellStyle name="Normal 43 2 7 5" xfId="17986" xr:uid="{00000000-0005-0000-0000-000045460000}"/>
    <cellStyle name="Normal 43 2 8" xfId="4534" xr:uid="{00000000-0005-0000-0000-0000B9110000}"/>
    <cellStyle name="Normal 43 2 8 2" xfId="14589" xr:uid="{00000000-0005-0000-0000-000000390000}"/>
    <cellStyle name="Normal 43 2 8 2 3" xfId="29687" xr:uid="{00000000-0005-0000-0000-0000FA730000}"/>
    <cellStyle name="Normal 43 2 8 3" xfId="9569" xr:uid="{00000000-0005-0000-0000-000064250000}"/>
    <cellStyle name="Normal 43 2 8 3 3" xfId="24670" xr:uid="{00000000-0005-0000-0000-000061600000}"/>
    <cellStyle name="Normal 43 2 8 5" xfId="19657" xr:uid="{00000000-0005-0000-0000-0000CC4C0000}"/>
    <cellStyle name="Normal 43 2 9" xfId="11245" xr:uid="{00000000-0005-0000-0000-0000F02B0000}"/>
    <cellStyle name="Normal 43 2 9 3" xfId="26345" xr:uid="{00000000-0005-0000-0000-0000EC660000}"/>
    <cellStyle name="Normal 44" xfId="174" xr:uid="{00000000-0005-0000-0000-0000AE000000}"/>
    <cellStyle name="Normal 44 2" xfId="863" xr:uid="{00000000-0005-0000-0000-000061030000}"/>
    <cellStyle name="Normal 44 2 10" xfId="6225" xr:uid="{00000000-0005-0000-0000-000054180000}"/>
    <cellStyle name="Normal 44 2 10 3" xfId="21329" xr:uid="{00000000-0005-0000-0000-000054530000}"/>
    <cellStyle name="Normal 44 2 12" xfId="16314" xr:uid="{00000000-0005-0000-0000-0000BD3F0000}"/>
    <cellStyle name="Normal 44 2 2" xfId="1189" xr:uid="{00000000-0005-0000-0000-0000A8040000}"/>
    <cellStyle name="Normal 44 2 2 11" xfId="16368" xr:uid="{00000000-0005-0000-0000-0000F33F0000}"/>
    <cellStyle name="Normal 44 2 2 2" xfId="1297" xr:uid="{00000000-0005-0000-0000-000014050000}"/>
    <cellStyle name="Normal 44 2 2 2 10" xfId="16472" xr:uid="{00000000-0005-0000-0000-00005B400000}"/>
    <cellStyle name="Normal 44 2 2 2 2" xfId="1514" xr:uid="{00000000-0005-0000-0000-0000ED050000}"/>
    <cellStyle name="Normal 44 2 2 2 2 2" xfId="1935" xr:uid="{00000000-0005-0000-0000-000092070000}"/>
    <cellStyle name="Normal 44 2 2 2 2 2 2" xfId="2774" xr:uid="{00000000-0005-0000-0000-0000D90A0000}"/>
    <cellStyle name="Normal 44 2 2 2 2 2 2 2" xfId="4464" xr:uid="{00000000-0005-0000-0000-000073110000}"/>
    <cellStyle name="Normal 44 2 2 2 2 2 2 2 2" xfId="14537" xr:uid="{00000000-0005-0000-0000-0000CC380000}"/>
    <cellStyle name="Normal 44 2 2 2 2 2 2 2 2 3" xfId="29635" xr:uid="{00000000-0005-0000-0000-0000C6730000}"/>
    <cellStyle name="Normal 44 2 2 2 2 2 2 2 3" xfId="9517" xr:uid="{00000000-0005-0000-0000-000030250000}"/>
    <cellStyle name="Normal 44 2 2 2 2 2 2 2 3 3" xfId="24618" xr:uid="{00000000-0005-0000-0000-00002D600000}"/>
    <cellStyle name="Normal 44 2 2 2 2 2 2 2 5" xfId="19605" xr:uid="{00000000-0005-0000-0000-0000984C0000}"/>
    <cellStyle name="Normal 44 2 2 2 2 2 2 3" xfId="6156" xr:uid="{00000000-0005-0000-0000-00000F180000}"/>
    <cellStyle name="Normal 44 2 2 2 2 2 2 3 2" xfId="16208" xr:uid="{00000000-0005-0000-0000-0000533F0000}"/>
    <cellStyle name="Normal 44 2 2 2 2 2 2 3 3" xfId="11188" xr:uid="{00000000-0005-0000-0000-0000B72B0000}"/>
    <cellStyle name="Normal 44 2 2 2 2 2 2 3 3 3" xfId="26289" xr:uid="{00000000-0005-0000-0000-0000B4660000}"/>
    <cellStyle name="Normal 44 2 2 2 2 2 2 3 5" xfId="21276" xr:uid="{00000000-0005-0000-0000-00001F530000}"/>
    <cellStyle name="Normal 44 2 2 2 2 2 2 4" xfId="12866" xr:uid="{00000000-0005-0000-0000-000045320000}"/>
    <cellStyle name="Normal 44 2 2 2 2 2 2 4 3" xfId="27964" xr:uid="{00000000-0005-0000-0000-00003F6D0000}"/>
    <cellStyle name="Normal 44 2 2 2 2 2 2 5" xfId="7845" xr:uid="{00000000-0005-0000-0000-0000A81E0000}"/>
    <cellStyle name="Normal 44 2 2 2 2 2 2 5 3" xfId="22947" xr:uid="{00000000-0005-0000-0000-0000A6590000}"/>
    <cellStyle name="Normal 44 2 2 2 2 2 2 7" xfId="17934" xr:uid="{00000000-0005-0000-0000-000011460000}"/>
    <cellStyle name="Normal 44 2 2 2 2 2 3" xfId="3627" xr:uid="{00000000-0005-0000-0000-00002E0E0000}"/>
    <cellStyle name="Normal 44 2 2 2 2 2 3 2" xfId="13701" xr:uid="{00000000-0005-0000-0000-000088350000}"/>
    <cellStyle name="Normal 44 2 2 2 2 2 3 2 3" xfId="28799" xr:uid="{00000000-0005-0000-0000-000082700000}"/>
    <cellStyle name="Normal 44 2 2 2 2 2 3 3" xfId="8681" xr:uid="{00000000-0005-0000-0000-0000EC210000}"/>
    <cellStyle name="Normal 44 2 2 2 2 2 3 3 3" xfId="23782" xr:uid="{00000000-0005-0000-0000-0000E95C0000}"/>
    <cellStyle name="Normal 44 2 2 2 2 2 3 5" xfId="18769" xr:uid="{00000000-0005-0000-0000-000054490000}"/>
    <cellStyle name="Normal 44 2 2 2 2 2 4" xfId="5320" xr:uid="{00000000-0005-0000-0000-0000CB140000}"/>
    <cellStyle name="Normal 44 2 2 2 2 2 4 2" xfId="15372" xr:uid="{00000000-0005-0000-0000-00000F3C0000}"/>
    <cellStyle name="Normal 44 2 2 2 2 2 4 2 3" xfId="30470" xr:uid="{00000000-0005-0000-0000-000009770000}"/>
    <cellStyle name="Normal 44 2 2 2 2 2 4 3" xfId="10352" xr:uid="{00000000-0005-0000-0000-000073280000}"/>
    <cellStyle name="Normal 44 2 2 2 2 2 4 3 3" xfId="25453" xr:uid="{00000000-0005-0000-0000-000070630000}"/>
    <cellStyle name="Normal 44 2 2 2 2 2 4 5" xfId="20440" xr:uid="{00000000-0005-0000-0000-0000DB4F0000}"/>
    <cellStyle name="Normal 44 2 2 2 2 2 5" xfId="12030" xr:uid="{00000000-0005-0000-0000-0000012F0000}"/>
    <cellStyle name="Normal 44 2 2 2 2 2 5 3" xfId="27128" xr:uid="{00000000-0005-0000-0000-0000FB690000}"/>
    <cellStyle name="Normal 44 2 2 2 2 2 6" xfId="7009" xr:uid="{00000000-0005-0000-0000-0000641B0000}"/>
    <cellStyle name="Normal 44 2 2 2 2 2 6 3" xfId="22111" xr:uid="{00000000-0005-0000-0000-000062560000}"/>
    <cellStyle name="Normal 44 2 2 2 2 2 8" xfId="17098" xr:uid="{00000000-0005-0000-0000-0000CD420000}"/>
    <cellStyle name="Normal 44 2 2 2 2 3" xfId="2356" xr:uid="{00000000-0005-0000-0000-000037090000}"/>
    <cellStyle name="Normal 44 2 2 2 2 3 2" xfId="4046" xr:uid="{00000000-0005-0000-0000-0000D10F0000}"/>
    <cellStyle name="Normal 44 2 2 2 2 3 2 2" xfId="14119" xr:uid="{00000000-0005-0000-0000-00002A370000}"/>
    <cellStyle name="Normal 44 2 2 2 2 3 2 2 3" xfId="29217" xr:uid="{00000000-0005-0000-0000-000024720000}"/>
    <cellStyle name="Normal 44 2 2 2 2 3 2 3" xfId="9099" xr:uid="{00000000-0005-0000-0000-00008E230000}"/>
    <cellStyle name="Normal 44 2 2 2 2 3 2 3 3" xfId="24200" xr:uid="{00000000-0005-0000-0000-00008B5E0000}"/>
    <cellStyle name="Normal 44 2 2 2 2 3 2 5" xfId="19187" xr:uid="{00000000-0005-0000-0000-0000F64A0000}"/>
    <cellStyle name="Normal 44 2 2 2 2 3 3" xfId="5738" xr:uid="{00000000-0005-0000-0000-00006D160000}"/>
    <cellStyle name="Normal 44 2 2 2 2 3 3 2" xfId="15790" xr:uid="{00000000-0005-0000-0000-0000B13D0000}"/>
    <cellStyle name="Normal 44 2 2 2 2 3 3 2 3" xfId="30888" xr:uid="{00000000-0005-0000-0000-0000AB780000}"/>
    <cellStyle name="Normal 44 2 2 2 2 3 3 3" xfId="10770" xr:uid="{00000000-0005-0000-0000-0000152A0000}"/>
    <cellStyle name="Normal 44 2 2 2 2 3 3 3 3" xfId="25871" xr:uid="{00000000-0005-0000-0000-000012650000}"/>
    <cellStyle name="Normal 44 2 2 2 2 3 3 5" xfId="20858" xr:uid="{00000000-0005-0000-0000-00007D510000}"/>
    <cellStyle name="Normal 44 2 2 2 2 3 4" xfId="12448" xr:uid="{00000000-0005-0000-0000-0000A3300000}"/>
    <cellStyle name="Normal 44 2 2 2 2 3 4 3" xfId="27546" xr:uid="{00000000-0005-0000-0000-00009D6B0000}"/>
    <cellStyle name="Normal 44 2 2 2 2 3 5" xfId="7427" xr:uid="{00000000-0005-0000-0000-0000061D0000}"/>
    <cellStyle name="Normal 44 2 2 2 2 3 5 3" xfId="22529" xr:uid="{00000000-0005-0000-0000-000004580000}"/>
    <cellStyle name="Normal 44 2 2 2 2 3 7" xfId="17516" xr:uid="{00000000-0005-0000-0000-00006F440000}"/>
    <cellStyle name="Normal 44 2 2 2 2 4" xfId="3209" xr:uid="{00000000-0005-0000-0000-00008C0C0000}"/>
    <cellStyle name="Normal 44 2 2 2 2 4 2" xfId="13283" xr:uid="{00000000-0005-0000-0000-0000E6330000}"/>
    <cellStyle name="Normal 44 2 2 2 2 4 2 3" xfId="28381" xr:uid="{00000000-0005-0000-0000-0000E06E0000}"/>
    <cellStyle name="Normal 44 2 2 2 2 4 3" xfId="8263" xr:uid="{00000000-0005-0000-0000-00004A200000}"/>
    <cellStyle name="Normal 44 2 2 2 2 4 3 3" xfId="23364" xr:uid="{00000000-0005-0000-0000-0000475B0000}"/>
    <cellStyle name="Normal 44 2 2 2 2 4 5" xfId="18351" xr:uid="{00000000-0005-0000-0000-0000B2470000}"/>
    <cellStyle name="Normal 44 2 2 2 2 5" xfId="4902" xr:uid="{00000000-0005-0000-0000-000029130000}"/>
    <cellStyle name="Normal 44 2 2 2 2 5 2" xfId="14954" xr:uid="{00000000-0005-0000-0000-00006D3A0000}"/>
    <cellStyle name="Normal 44 2 2 2 2 5 2 3" xfId="30052" xr:uid="{00000000-0005-0000-0000-000067750000}"/>
    <cellStyle name="Normal 44 2 2 2 2 5 3" xfId="9934" xr:uid="{00000000-0005-0000-0000-0000D1260000}"/>
    <cellStyle name="Normal 44 2 2 2 2 5 3 3" xfId="25035" xr:uid="{00000000-0005-0000-0000-0000CE610000}"/>
    <cellStyle name="Normal 44 2 2 2 2 5 5" xfId="20022" xr:uid="{00000000-0005-0000-0000-0000394E0000}"/>
    <cellStyle name="Normal 44 2 2 2 2 6" xfId="11612" xr:uid="{00000000-0005-0000-0000-00005F2D0000}"/>
    <cellStyle name="Normal 44 2 2 2 2 6 3" xfId="26710" xr:uid="{00000000-0005-0000-0000-000059680000}"/>
    <cellStyle name="Normal 44 2 2 2 2 7" xfId="6591" xr:uid="{00000000-0005-0000-0000-0000C2190000}"/>
    <cellStyle name="Normal 44 2 2 2 2 7 3" xfId="21693" xr:uid="{00000000-0005-0000-0000-0000C0540000}"/>
    <cellStyle name="Normal 44 2 2 2 2 9" xfId="16680" xr:uid="{00000000-0005-0000-0000-00002B410000}"/>
    <cellStyle name="Normal 44 2 2 2 3" xfId="1727" xr:uid="{00000000-0005-0000-0000-0000C2060000}"/>
    <cellStyle name="Normal 44 2 2 2 3 2" xfId="2566" xr:uid="{00000000-0005-0000-0000-0000090A0000}"/>
    <cellStyle name="Normal 44 2 2 2 3 2 2" xfId="4256" xr:uid="{00000000-0005-0000-0000-0000A3100000}"/>
    <cellStyle name="Normal 44 2 2 2 3 2 2 2" xfId="14329" xr:uid="{00000000-0005-0000-0000-0000FC370000}"/>
    <cellStyle name="Normal 44 2 2 2 3 2 2 2 3" xfId="29427" xr:uid="{00000000-0005-0000-0000-0000F6720000}"/>
    <cellStyle name="Normal 44 2 2 2 3 2 2 3" xfId="9309" xr:uid="{00000000-0005-0000-0000-000060240000}"/>
    <cellStyle name="Normal 44 2 2 2 3 2 2 3 3" xfId="24410" xr:uid="{00000000-0005-0000-0000-00005D5F0000}"/>
    <cellStyle name="Normal 44 2 2 2 3 2 2 5" xfId="19397" xr:uid="{00000000-0005-0000-0000-0000C84B0000}"/>
    <cellStyle name="Normal 44 2 2 2 3 2 3" xfId="5948" xr:uid="{00000000-0005-0000-0000-00003F170000}"/>
    <cellStyle name="Normal 44 2 2 2 3 2 3 2" xfId="16000" xr:uid="{00000000-0005-0000-0000-0000833E0000}"/>
    <cellStyle name="Normal 44 2 2 2 3 2 3 2 3" xfId="31098" xr:uid="{00000000-0005-0000-0000-00007D790000}"/>
    <cellStyle name="Normal 44 2 2 2 3 2 3 3" xfId="10980" xr:uid="{00000000-0005-0000-0000-0000E72A0000}"/>
    <cellStyle name="Normal 44 2 2 2 3 2 3 3 3" xfId="26081" xr:uid="{00000000-0005-0000-0000-0000E4650000}"/>
    <cellStyle name="Normal 44 2 2 2 3 2 3 5" xfId="21068" xr:uid="{00000000-0005-0000-0000-00004F520000}"/>
    <cellStyle name="Normal 44 2 2 2 3 2 4" xfId="12658" xr:uid="{00000000-0005-0000-0000-000075310000}"/>
    <cellStyle name="Normal 44 2 2 2 3 2 4 3" xfId="27756" xr:uid="{00000000-0005-0000-0000-00006F6C0000}"/>
    <cellStyle name="Normal 44 2 2 2 3 2 5" xfId="7637" xr:uid="{00000000-0005-0000-0000-0000D81D0000}"/>
    <cellStyle name="Normal 44 2 2 2 3 2 5 3" xfId="22739" xr:uid="{00000000-0005-0000-0000-0000D6580000}"/>
    <cellStyle name="Normal 44 2 2 2 3 2 7" xfId="17726" xr:uid="{00000000-0005-0000-0000-000041450000}"/>
    <cellStyle name="Normal 44 2 2 2 3 3" xfId="3419" xr:uid="{00000000-0005-0000-0000-00005E0D0000}"/>
    <cellStyle name="Normal 44 2 2 2 3 3 2" xfId="13493" xr:uid="{00000000-0005-0000-0000-0000B8340000}"/>
    <cellStyle name="Normal 44 2 2 2 3 3 2 3" xfId="28591" xr:uid="{00000000-0005-0000-0000-0000B26F0000}"/>
    <cellStyle name="Normal 44 2 2 2 3 3 3" xfId="8473" xr:uid="{00000000-0005-0000-0000-00001C210000}"/>
    <cellStyle name="Normal 44 2 2 2 3 3 3 3" xfId="23574" xr:uid="{00000000-0005-0000-0000-0000195C0000}"/>
    <cellStyle name="Normal 44 2 2 2 3 3 5" xfId="18561" xr:uid="{00000000-0005-0000-0000-000084480000}"/>
    <cellStyle name="Normal 44 2 2 2 3 4" xfId="5112" xr:uid="{00000000-0005-0000-0000-0000FB130000}"/>
    <cellStyle name="Normal 44 2 2 2 3 4 2" xfId="15164" xr:uid="{00000000-0005-0000-0000-00003F3B0000}"/>
    <cellStyle name="Normal 44 2 2 2 3 4 2 3" xfId="30262" xr:uid="{00000000-0005-0000-0000-000039760000}"/>
    <cellStyle name="Normal 44 2 2 2 3 4 3" xfId="10144" xr:uid="{00000000-0005-0000-0000-0000A3270000}"/>
    <cellStyle name="Normal 44 2 2 2 3 4 3 3" xfId="25245" xr:uid="{00000000-0005-0000-0000-0000A0620000}"/>
    <cellStyle name="Normal 44 2 2 2 3 4 5" xfId="20232" xr:uid="{00000000-0005-0000-0000-00000B4F0000}"/>
    <cellStyle name="Normal 44 2 2 2 3 5" xfId="11822" xr:uid="{00000000-0005-0000-0000-0000312E0000}"/>
    <cellStyle name="Normal 44 2 2 2 3 5 3" xfId="26920" xr:uid="{00000000-0005-0000-0000-00002B690000}"/>
    <cellStyle name="Normal 44 2 2 2 3 6" xfId="6801" xr:uid="{00000000-0005-0000-0000-0000941A0000}"/>
    <cellStyle name="Normal 44 2 2 2 3 6 3" xfId="21903" xr:uid="{00000000-0005-0000-0000-000092550000}"/>
    <cellStyle name="Normal 44 2 2 2 3 8" xfId="16890" xr:uid="{00000000-0005-0000-0000-0000FD410000}"/>
    <cellStyle name="Normal 44 2 2 2 4" xfId="2148" xr:uid="{00000000-0005-0000-0000-000067080000}"/>
    <cellStyle name="Normal 44 2 2 2 4 2" xfId="3838" xr:uid="{00000000-0005-0000-0000-0000010F0000}"/>
    <cellStyle name="Normal 44 2 2 2 4 2 2" xfId="13911" xr:uid="{00000000-0005-0000-0000-00005A360000}"/>
    <cellStyle name="Normal 44 2 2 2 4 2 2 3" xfId="29009" xr:uid="{00000000-0005-0000-0000-000054710000}"/>
    <cellStyle name="Normal 44 2 2 2 4 2 3" xfId="8891" xr:uid="{00000000-0005-0000-0000-0000BE220000}"/>
    <cellStyle name="Normal 44 2 2 2 4 2 3 3" xfId="23992" xr:uid="{00000000-0005-0000-0000-0000BB5D0000}"/>
    <cellStyle name="Normal 44 2 2 2 4 2 5" xfId="18979" xr:uid="{00000000-0005-0000-0000-0000264A0000}"/>
    <cellStyle name="Normal 44 2 2 2 4 3" xfId="5530" xr:uid="{00000000-0005-0000-0000-00009D150000}"/>
    <cellStyle name="Normal 44 2 2 2 4 3 2" xfId="15582" xr:uid="{00000000-0005-0000-0000-0000E13C0000}"/>
    <cellStyle name="Normal 44 2 2 2 4 3 2 3" xfId="30680" xr:uid="{00000000-0005-0000-0000-0000DB770000}"/>
    <cellStyle name="Normal 44 2 2 2 4 3 3" xfId="10562" xr:uid="{00000000-0005-0000-0000-000045290000}"/>
    <cellStyle name="Normal 44 2 2 2 4 3 3 3" xfId="25663" xr:uid="{00000000-0005-0000-0000-000042640000}"/>
    <cellStyle name="Normal 44 2 2 2 4 3 5" xfId="20650" xr:uid="{00000000-0005-0000-0000-0000AD500000}"/>
    <cellStyle name="Normal 44 2 2 2 4 4" xfId="12240" xr:uid="{00000000-0005-0000-0000-0000D32F0000}"/>
    <cellStyle name="Normal 44 2 2 2 4 4 3" xfId="27338" xr:uid="{00000000-0005-0000-0000-0000CD6A0000}"/>
    <cellStyle name="Normal 44 2 2 2 4 5" xfId="7219" xr:uid="{00000000-0005-0000-0000-0000361C0000}"/>
    <cellStyle name="Normal 44 2 2 2 4 5 3" xfId="22321" xr:uid="{00000000-0005-0000-0000-000034570000}"/>
    <cellStyle name="Normal 44 2 2 2 4 7" xfId="17308" xr:uid="{00000000-0005-0000-0000-00009F430000}"/>
    <cellStyle name="Normal 44 2 2 2 5" xfId="3001" xr:uid="{00000000-0005-0000-0000-0000BC0B0000}"/>
    <cellStyle name="Normal 44 2 2 2 5 2" xfId="13075" xr:uid="{00000000-0005-0000-0000-000016330000}"/>
    <cellStyle name="Normal 44 2 2 2 5 2 3" xfId="28173" xr:uid="{00000000-0005-0000-0000-0000106E0000}"/>
    <cellStyle name="Normal 44 2 2 2 5 3" xfId="8055" xr:uid="{00000000-0005-0000-0000-00007A1F0000}"/>
    <cellStyle name="Normal 44 2 2 2 5 3 3" xfId="23156" xr:uid="{00000000-0005-0000-0000-0000775A0000}"/>
    <cellStyle name="Normal 44 2 2 2 5 5" xfId="18143" xr:uid="{00000000-0005-0000-0000-0000E2460000}"/>
    <cellStyle name="Normal 44 2 2 2 6" xfId="4694" xr:uid="{00000000-0005-0000-0000-000059120000}"/>
    <cellStyle name="Normal 44 2 2 2 6 2" xfId="14746" xr:uid="{00000000-0005-0000-0000-00009D390000}"/>
    <cellStyle name="Normal 44 2 2 2 6 2 3" xfId="29844" xr:uid="{00000000-0005-0000-0000-000097740000}"/>
    <cellStyle name="Normal 44 2 2 2 6 3" xfId="9726" xr:uid="{00000000-0005-0000-0000-000001260000}"/>
    <cellStyle name="Normal 44 2 2 2 6 3 3" xfId="24827" xr:uid="{00000000-0005-0000-0000-0000FE600000}"/>
    <cellStyle name="Normal 44 2 2 2 6 5" xfId="19814" xr:uid="{00000000-0005-0000-0000-0000694D0000}"/>
    <cellStyle name="Normal 44 2 2 2 7" xfId="11404" xr:uid="{00000000-0005-0000-0000-00008F2C0000}"/>
    <cellStyle name="Normal 44 2 2 2 7 3" xfId="26502" xr:uid="{00000000-0005-0000-0000-000089670000}"/>
    <cellStyle name="Normal 44 2 2 2 8" xfId="6383" xr:uid="{00000000-0005-0000-0000-0000F2180000}"/>
    <cellStyle name="Normal 44 2 2 2 8 3" xfId="21485" xr:uid="{00000000-0005-0000-0000-0000F0530000}"/>
    <cellStyle name="Normal 44 2 2 3" xfId="1410" xr:uid="{00000000-0005-0000-0000-000085050000}"/>
    <cellStyle name="Normal 44 2 2 3 2" xfId="1831" xr:uid="{00000000-0005-0000-0000-00002A070000}"/>
    <cellStyle name="Normal 44 2 2 3 2 2" xfId="2670" xr:uid="{00000000-0005-0000-0000-0000710A0000}"/>
    <cellStyle name="Normal 44 2 2 3 2 2 2" xfId="4360" xr:uid="{00000000-0005-0000-0000-00000B110000}"/>
    <cellStyle name="Normal 44 2 2 3 2 2 2 2" xfId="14433" xr:uid="{00000000-0005-0000-0000-000064380000}"/>
    <cellStyle name="Normal 44 2 2 3 2 2 2 2 3" xfId="29531" xr:uid="{00000000-0005-0000-0000-00005E730000}"/>
    <cellStyle name="Normal 44 2 2 3 2 2 2 3" xfId="9413" xr:uid="{00000000-0005-0000-0000-0000C8240000}"/>
    <cellStyle name="Normal 44 2 2 3 2 2 2 3 3" xfId="24514" xr:uid="{00000000-0005-0000-0000-0000C55F0000}"/>
    <cellStyle name="Normal 44 2 2 3 2 2 2 5" xfId="19501" xr:uid="{00000000-0005-0000-0000-0000304C0000}"/>
    <cellStyle name="Normal 44 2 2 3 2 2 3" xfId="6052" xr:uid="{00000000-0005-0000-0000-0000A7170000}"/>
    <cellStyle name="Normal 44 2 2 3 2 2 3 2" xfId="16104" xr:uid="{00000000-0005-0000-0000-0000EB3E0000}"/>
    <cellStyle name="Normal 44 2 2 3 2 2 3 2 3" xfId="31202" xr:uid="{00000000-0005-0000-0000-0000E5790000}"/>
    <cellStyle name="Normal 44 2 2 3 2 2 3 3" xfId="11084" xr:uid="{00000000-0005-0000-0000-00004F2B0000}"/>
    <cellStyle name="Normal 44 2 2 3 2 2 3 3 3" xfId="26185" xr:uid="{00000000-0005-0000-0000-00004C660000}"/>
    <cellStyle name="Normal 44 2 2 3 2 2 3 5" xfId="21172" xr:uid="{00000000-0005-0000-0000-0000B7520000}"/>
    <cellStyle name="Normal 44 2 2 3 2 2 4" xfId="12762" xr:uid="{00000000-0005-0000-0000-0000DD310000}"/>
    <cellStyle name="Normal 44 2 2 3 2 2 4 3" xfId="27860" xr:uid="{00000000-0005-0000-0000-0000D76C0000}"/>
    <cellStyle name="Normal 44 2 2 3 2 2 5" xfId="7741" xr:uid="{00000000-0005-0000-0000-0000401E0000}"/>
    <cellStyle name="Normal 44 2 2 3 2 2 5 3" xfId="22843" xr:uid="{00000000-0005-0000-0000-00003E590000}"/>
    <cellStyle name="Normal 44 2 2 3 2 2 7" xfId="17830" xr:uid="{00000000-0005-0000-0000-0000A9450000}"/>
    <cellStyle name="Normal 44 2 2 3 2 3" xfId="3523" xr:uid="{00000000-0005-0000-0000-0000C60D0000}"/>
    <cellStyle name="Normal 44 2 2 3 2 3 2" xfId="13597" xr:uid="{00000000-0005-0000-0000-000020350000}"/>
    <cellStyle name="Normal 44 2 2 3 2 3 2 3" xfId="28695" xr:uid="{00000000-0005-0000-0000-00001A700000}"/>
    <cellStyle name="Normal 44 2 2 3 2 3 3" xfId="8577" xr:uid="{00000000-0005-0000-0000-000084210000}"/>
    <cellStyle name="Normal 44 2 2 3 2 3 3 3" xfId="23678" xr:uid="{00000000-0005-0000-0000-0000815C0000}"/>
    <cellStyle name="Normal 44 2 2 3 2 3 5" xfId="18665" xr:uid="{00000000-0005-0000-0000-0000EC480000}"/>
    <cellStyle name="Normal 44 2 2 3 2 4" xfId="5216" xr:uid="{00000000-0005-0000-0000-000063140000}"/>
    <cellStyle name="Normal 44 2 2 3 2 4 2" xfId="15268" xr:uid="{00000000-0005-0000-0000-0000A73B0000}"/>
    <cellStyle name="Normal 44 2 2 3 2 4 2 3" xfId="30366" xr:uid="{00000000-0005-0000-0000-0000A1760000}"/>
    <cellStyle name="Normal 44 2 2 3 2 4 3" xfId="10248" xr:uid="{00000000-0005-0000-0000-00000B280000}"/>
    <cellStyle name="Normal 44 2 2 3 2 4 3 3" xfId="25349" xr:uid="{00000000-0005-0000-0000-000008630000}"/>
    <cellStyle name="Normal 44 2 2 3 2 4 5" xfId="20336" xr:uid="{00000000-0005-0000-0000-0000734F0000}"/>
    <cellStyle name="Normal 44 2 2 3 2 5" xfId="11926" xr:uid="{00000000-0005-0000-0000-0000992E0000}"/>
    <cellStyle name="Normal 44 2 2 3 2 5 3" xfId="27024" xr:uid="{00000000-0005-0000-0000-000093690000}"/>
    <cellStyle name="Normal 44 2 2 3 2 6" xfId="6905" xr:uid="{00000000-0005-0000-0000-0000FC1A0000}"/>
    <cellStyle name="Normal 44 2 2 3 2 6 3" xfId="22007" xr:uid="{00000000-0005-0000-0000-0000FA550000}"/>
    <cellStyle name="Normal 44 2 2 3 2 8" xfId="16994" xr:uid="{00000000-0005-0000-0000-000065420000}"/>
    <cellStyle name="Normal 44 2 2 3 3" xfId="2252" xr:uid="{00000000-0005-0000-0000-0000CF080000}"/>
    <cellStyle name="Normal 44 2 2 3 3 2" xfId="3942" xr:uid="{00000000-0005-0000-0000-0000690F0000}"/>
    <cellStyle name="Normal 44 2 2 3 3 2 2" xfId="14015" xr:uid="{00000000-0005-0000-0000-0000C2360000}"/>
    <cellStyle name="Normal 44 2 2 3 3 2 2 3" xfId="29113" xr:uid="{00000000-0005-0000-0000-0000BC710000}"/>
    <cellStyle name="Normal 44 2 2 3 3 2 3" xfId="8995" xr:uid="{00000000-0005-0000-0000-000026230000}"/>
    <cellStyle name="Normal 44 2 2 3 3 2 3 3" xfId="24096" xr:uid="{00000000-0005-0000-0000-0000235E0000}"/>
    <cellStyle name="Normal 44 2 2 3 3 2 5" xfId="19083" xr:uid="{00000000-0005-0000-0000-00008E4A0000}"/>
    <cellStyle name="Normal 44 2 2 3 3 3" xfId="5634" xr:uid="{00000000-0005-0000-0000-000005160000}"/>
    <cellStyle name="Normal 44 2 2 3 3 3 2" xfId="15686" xr:uid="{00000000-0005-0000-0000-0000493D0000}"/>
    <cellStyle name="Normal 44 2 2 3 3 3 2 3" xfId="30784" xr:uid="{00000000-0005-0000-0000-000043780000}"/>
    <cellStyle name="Normal 44 2 2 3 3 3 3" xfId="10666" xr:uid="{00000000-0005-0000-0000-0000AD290000}"/>
    <cellStyle name="Normal 44 2 2 3 3 3 3 3" xfId="25767" xr:uid="{00000000-0005-0000-0000-0000AA640000}"/>
    <cellStyle name="Normal 44 2 2 3 3 3 5" xfId="20754" xr:uid="{00000000-0005-0000-0000-000015510000}"/>
    <cellStyle name="Normal 44 2 2 3 3 4" xfId="12344" xr:uid="{00000000-0005-0000-0000-00003B300000}"/>
    <cellStyle name="Normal 44 2 2 3 3 4 3" xfId="27442" xr:uid="{00000000-0005-0000-0000-0000356B0000}"/>
    <cellStyle name="Normal 44 2 2 3 3 5" xfId="7323" xr:uid="{00000000-0005-0000-0000-00009E1C0000}"/>
    <cellStyle name="Normal 44 2 2 3 3 5 3" xfId="22425" xr:uid="{00000000-0005-0000-0000-00009C570000}"/>
    <cellStyle name="Normal 44 2 2 3 3 7" xfId="17412" xr:uid="{00000000-0005-0000-0000-000007440000}"/>
    <cellStyle name="Normal 44 2 2 3 4" xfId="3105" xr:uid="{00000000-0005-0000-0000-0000240C0000}"/>
    <cellStyle name="Normal 44 2 2 3 4 2" xfId="13179" xr:uid="{00000000-0005-0000-0000-00007E330000}"/>
    <cellStyle name="Normal 44 2 2 3 4 2 3" xfId="28277" xr:uid="{00000000-0005-0000-0000-0000786E0000}"/>
    <cellStyle name="Normal 44 2 2 3 4 3" xfId="8159" xr:uid="{00000000-0005-0000-0000-0000E21F0000}"/>
    <cellStyle name="Normal 44 2 2 3 4 3 3" xfId="23260" xr:uid="{00000000-0005-0000-0000-0000DF5A0000}"/>
    <cellStyle name="Normal 44 2 2 3 4 5" xfId="18247" xr:uid="{00000000-0005-0000-0000-00004A470000}"/>
    <cellStyle name="Normal 44 2 2 3 5" xfId="4798" xr:uid="{00000000-0005-0000-0000-0000C1120000}"/>
    <cellStyle name="Normal 44 2 2 3 5 2" xfId="14850" xr:uid="{00000000-0005-0000-0000-0000053A0000}"/>
    <cellStyle name="Normal 44 2 2 3 5 2 3" xfId="29948" xr:uid="{00000000-0005-0000-0000-0000FF740000}"/>
    <cellStyle name="Normal 44 2 2 3 5 3" xfId="9830" xr:uid="{00000000-0005-0000-0000-000069260000}"/>
    <cellStyle name="Normal 44 2 2 3 5 3 3" xfId="24931" xr:uid="{00000000-0005-0000-0000-000066610000}"/>
    <cellStyle name="Normal 44 2 2 3 5 5" xfId="19918" xr:uid="{00000000-0005-0000-0000-0000D14D0000}"/>
    <cellStyle name="Normal 44 2 2 3 6" xfId="11508" xr:uid="{00000000-0005-0000-0000-0000F72C0000}"/>
    <cellStyle name="Normal 44 2 2 3 6 3" xfId="26606" xr:uid="{00000000-0005-0000-0000-0000F1670000}"/>
    <cellStyle name="Normal 44 2 2 3 7" xfId="6487" xr:uid="{00000000-0005-0000-0000-00005A190000}"/>
    <cellStyle name="Normal 44 2 2 3 7 3" xfId="21589" xr:uid="{00000000-0005-0000-0000-000058540000}"/>
    <cellStyle name="Normal 44 2 2 3 9" xfId="16576" xr:uid="{00000000-0005-0000-0000-0000C3400000}"/>
    <cellStyle name="Normal 44 2 2 4" xfId="1623" xr:uid="{00000000-0005-0000-0000-00005A060000}"/>
    <cellStyle name="Normal 44 2 2 4 2" xfId="2462" xr:uid="{00000000-0005-0000-0000-0000A1090000}"/>
    <cellStyle name="Normal 44 2 2 4 2 2" xfId="4152" xr:uid="{00000000-0005-0000-0000-00003B100000}"/>
    <cellStyle name="Normal 44 2 2 4 2 2 2" xfId="14225" xr:uid="{00000000-0005-0000-0000-000094370000}"/>
    <cellStyle name="Normal 44 2 2 4 2 2 2 3" xfId="29323" xr:uid="{00000000-0005-0000-0000-00008E720000}"/>
    <cellStyle name="Normal 44 2 2 4 2 2 3" xfId="9205" xr:uid="{00000000-0005-0000-0000-0000F8230000}"/>
    <cellStyle name="Normal 44 2 2 4 2 2 3 3" xfId="24306" xr:uid="{00000000-0005-0000-0000-0000F55E0000}"/>
    <cellStyle name="Normal 44 2 2 4 2 2 5" xfId="19293" xr:uid="{00000000-0005-0000-0000-0000604B0000}"/>
    <cellStyle name="Normal 44 2 2 4 2 3" xfId="5844" xr:uid="{00000000-0005-0000-0000-0000D7160000}"/>
    <cellStyle name="Normal 44 2 2 4 2 3 2" xfId="15896" xr:uid="{00000000-0005-0000-0000-00001B3E0000}"/>
    <cellStyle name="Normal 44 2 2 4 2 3 2 3" xfId="30994" xr:uid="{00000000-0005-0000-0000-000015790000}"/>
    <cellStyle name="Normal 44 2 2 4 2 3 3" xfId="10876" xr:uid="{00000000-0005-0000-0000-00007F2A0000}"/>
    <cellStyle name="Normal 44 2 2 4 2 3 3 3" xfId="25977" xr:uid="{00000000-0005-0000-0000-00007C650000}"/>
    <cellStyle name="Normal 44 2 2 4 2 3 5" xfId="20964" xr:uid="{00000000-0005-0000-0000-0000E7510000}"/>
    <cellStyle name="Normal 44 2 2 4 2 4" xfId="12554" xr:uid="{00000000-0005-0000-0000-00000D310000}"/>
    <cellStyle name="Normal 44 2 2 4 2 4 3" xfId="27652" xr:uid="{00000000-0005-0000-0000-0000076C0000}"/>
    <cellStyle name="Normal 44 2 2 4 2 5" xfId="7533" xr:uid="{00000000-0005-0000-0000-0000701D0000}"/>
    <cellStyle name="Normal 44 2 2 4 2 5 3" xfId="22635" xr:uid="{00000000-0005-0000-0000-00006E580000}"/>
    <cellStyle name="Normal 44 2 2 4 2 7" xfId="17622" xr:uid="{00000000-0005-0000-0000-0000D9440000}"/>
    <cellStyle name="Normal 44 2 2 4 3" xfId="3315" xr:uid="{00000000-0005-0000-0000-0000F60C0000}"/>
    <cellStyle name="Normal 44 2 2 4 3 2" xfId="13389" xr:uid="{00000000-0005-0000-0000-000050340000}"/>
    <cellStyle name="Normal 44 2 2 4 3 2 3" xfId="28487" xr:uid="{00000000-0005-0000-0000-00004A6F0000}"/>
    <cellStyle name="Normal 44 2 2 4 3 3" xfId="8369" xr:uid="{00000000-0005-0000-0000-0000B4200000}"/>
    <cellStyle name="Normal 44 2 2 4 3 3 3" xfId="23470" xr:uid="{00000000-0005-0000-0000-0000B15B0000}"/>
    <cellStyle name="Normal 44 2 2 4 3 5" xfId="18457" xr:uid="{00000000-0005-0000-0000-00001C480000}"/>
    <cellStyle name="Normal 44 2 2 4 4" xfId="5008" xr:uid="{00000000-0005-0000-0000-000093130000}"/>
    <cellStyle name="Normal 44 2 2 4 4 2" xfId="15060" xr:uid="{00000000-0005-0000-0000-0000D73A0000}"/>
    <cellStyle name="Normal 44 2 2 4 4 2 3" xfId="30158" xr:uid="{00000000-0005-0000-0000-0000D1750000}"/>
    <cellStyle name="Normal 44 2 2 4 4 3" xfId="10040" xr:uid="{00000000-0005-0000-0000-00003B270000}"/>
    <cellStyle name="Normal 44 2 2 4 4 3 3" xfId="25141" xr:uid="{00000000-0005-0000-0000-000038620000}"/>
    <cellStyle name="Normal 44 2 2 4 4 5" xfId="20128" xr:uid="{00000000-0005-0000-0000-0000A34E0000}"/>
    <cellStyle name="Normal 44 2 2 4 5" xfId="11718" xr:uid="{00000000-0005-0000-0000-0000C92D0000}"/>
    <cellStyle name="Normal 44 2 2 4 5 3" xfId="26816" xr:uid="{00000000-0005-0000-0000-0000C3680000}"/>
    <cellStyle name="Normal 44 2 2 4 6" xfId="6697" xr:uid="{00000000-0005-0000-0000-00002C1A0000}"/>
    <cellStyle name="Normal 44 2 2 4 6 3" xfId="21799" xr:uid="{00000000-0005-0000-0000-00002A550000}"/>
    <cellStyle name="Normal 44 2 2 4 8" xfId="16786" xr:uid="{00000000-0005-0000-0000-000095410000}"/>
    <cellStyle name="Normal 44 2 2 5" xfId="2044" xr:uid="{00000000-0005-0000-0000-0000FF070000}"/>
    <cellStyle name="Normal 44 2 2 5 2" xfId="3734" xr:uid="{00000000-0005-0000-0000-0000990E0000}"/>
    <cellStyle name="Normal 44 2 2 5 2 2" xfId="13807" xr:uid="{00000000-0005-0000-0000-0000F2350000}"/>
    <cellStyle name="Normal 44 2 2 5 2 2 3" xfId="28905" xr:uid="{00000000-0005-0000-0000-0000EC700000}"/>
    <cellStyle name="Normal 44 2 2 5 2 3" xfId="8787" xr:uid="{00000000-0005-0000-0000-000056220000}"/>
    <cellStyle name="Normal 44 2 2 5 2 3 3" xfId="23888" xr:uid="{00000000-0005-0000-0000-0000535D0000}"/>
    <cellStyle name="Normal 44 2 2 5 2 5" xfId="18875" xr:uid="{00000000-0005-0000-0000-0000BE490000}"/>
    <cellStyle name="Normal 44 2 2 5 3" xfId="5426" xr:uid="{00000000-0005-0000-0000-000035150000}"/>
    <cellStyle name="Normal 44 2 2 5 3 2" xfId="15478" xr:uid="{00000000-0005-0000-0000-0000793C0000}"/>
    <cellStyle name="Normal 44 2 2 5 3 2 3" xfId="30576" xr:uid="{00000000-0005-0000-0000-000073770000}"/>
    <cellStyle name="Normal 44 2 2 5 3 3" xfId="10458" xr:uid="{00000000-0005-0000-0000-0000DD280000}"/>
    <cellStyle name="Normal 44 2 2 5 3 3 3" xfId="25559" xr:uid="{00000000-0005-0000-0000-0000DA630000}"/>
    <cellStyle name="Normal 44 2 2 5 3 5" xfId="20546" xr:uid="{00000000-0005-0000-0000-000045500000}"/>
    <cellStyle name="Normal 44 2 2 5 4" xfId="12136" xr:uid="{00000000-0005-0000-0000-00006B2F0000}"/>
    <cellStyle name="Normal 44 2 2 5 4 3" xfId="27234" xr:uid="{00000000-0005-0000-0000-0000656A0000}"/>
    <cellStyle name="Normal 44 2 2 5 5" xfId="7115" xr:uid="{00000000-0005-0000-0000-0000CE1B0000}"/>
    <cellStyle name="Normal 44 2 2 5 5 3" xfId="22217" xr:uid="{00000000-0005-0000-0000-0000CC560000}"/>
    <cellStyle name="Normal 44 2 2 5 7" xfId="17204" xr:uid="{00000000-0005-0000-0000-000037430000}"/>
    <cellStyle name="Normal 44 2 2 6" xfId="2897" xr:uid="{00000000-0005-0000-0000-0000540B0000}"/>
    <cellStyle name="Normal 44 2 2 6 2" xfId="12971" xr:uid="{00000000-0005-0000-0000-0000AE320000}"/>
    <cellStyle name="Normal 44 2 2 6 2 3" xfId="28069" xr:uid="{00000000-0005-0000-0000-0000A86D0000}"/>
    <cellStyle name="Normal 44 2 2 6 3" xfId="7951" xr:uid="{00000000-0005-0000-0000-0000121F0000}"/>
    <cellStyle name="Normal 44 2 2 6 3 3" xfId="23052" xr:uid="{00000000-0005-0000-0000-00000F5A0000}"/>
    <cellStyle name="Normal 44 2 2 6 5" xfId="18039" xr:uid="{00000000-0005-0000-0000-00007A460000}"/>
    <cellStyle name="Normal 44 2 2 7" xfId="4590" xr:uid="{00000000-0005-0000-0000-0000F1110000}"/>
    <cellStyle name="Normal 44 2 2 7 2" xfId="14642" xr:uid="{00000000-0005-0000-0000-000035390000}"/>
    <cellStyle name="Normal 44 2 2 7 2 3" xfId="29740" xr:uid="{00000000-0005-0000-0000-00002F740000}"/>
    <cellStyle name="Normal 44 2 2 7 3" xfId="9622" xr:uid="{00000000-0005-0000-0000-000099250000}"/>
    <cellStyle name="Normal 44 2 2 7 3 3" xfId="24723" xr:uid="{00000000-0005-0000-0000-000096600000}"/>
    <cellStyle name="Normal 44 2 2 7 5" xfId="19710" xr:uid="{00000000-0005-0000-0000-0000014D0000}"/>
    <cellStyle name="Normal 44 2 2 8" xfId="11300" xr:uid="{00000000-0005-0000-0000-0000272C0000}"/>
    <cellStyle name="Normal 44 2 2 8 3" xfId="26398" xr:uid="{00000000-0005-0000-0000-000021670000}"/>
    <cellStyle name="Normal 44 2 2 9" xfId="6279" xr:uid="{00000000-0005-0000-0000-00008A180000}"/>
    <cellStyle name="Normal 44 2 2 9 3" xfId="21381" xr:uid="{00000000-0005-0000-0000-000088530000}"/>
    <cellStyle name="Normal 44 2 3" xfId="1243" xr:uid="{00000000-0005-0000-0000-0000DE040000}"/>
    <cellStyle name="Normal 44 2 3 10" xfId="16420" xr:uid="{00000000-0005-0000-0000-000027400000}"/>
    <cellStyle name="Normal 44 2 3 2" xfId="1462" xr:uid="{00000000-0005-0000-0000-0000B9050000}"/>
    <cellStyle name="Normal 44 2 3 2 2" xfId="1883" xr:uid="{00000000-0005-0000-0000-00005E070000}"/>
    <cellStyle name="Normal 44 2 3 2 2 2" xfId="2722" xr:uid="{00000000-0005-0000-0000-0000A50A0000}"/>
    <cellStyle name="Normal 44 2 3 2 2 2 2" xfId="4412" xr:uid="{00000000-0005-0000-0000-00003F110000}"/>
    <cellStyle name="Normal 44 2 3 2 2 2 2 2" xfId="14485" xr:uid="{00000000-0005-0000-0000-000098380000}"/>
    <cellStyle name="Normal 44 2 3 2 2 2 2 2 3" xfId="29583" xr:uid="{00000000-0005-0000-0000-000092730000}"/>
    <cellStyle name="Normal 44 2 3 2 2 2 2 3" xfId="9465" xr:uid="{00000000-0005-0000-0000-0000FC240000}"/>
    <cellStyle name="Normal 44 2 3 2 2 2 2 3 3" xfId="24566" xr:uid="{00000000-0005-0000-0000-0000F95F0000}"/>
    <cellStyle name="Normal 44 2 3 2 2 2 2 5" xfId="19553" xr:uid="{00000000-0005-0000-0000-0000644C0000}"/>
    <cellStyle name="Normal 44 2 3 2 2 2 3" xfId="6104" xr:uid="{00000000-0005-0000-0000-0000DB170000}"/>
    <cellStyle name="Normal 44 2 3 2 2 2 3 2" xfId="16156" xr:uid="{00000000-0005-0000-0000-00001F3F0000}"/>
    <cellStyle name="Normal 44 2 3 2 2 2 3 2 3" xfId="31254" xr:uid="{00000000-0005-0000-0000-0000197A0000}"/>
    <cellStyle name="Normal 44 2 3 2 2 2 3 3" xfId="11136" xr:uid="{00000000-0005-0000-0000-0000832B0000}"/>
    <cellStyle name="Normal 44 2 3 2 2 2 3 3 3" xfId="26237" xr:uid="{00000000-0005-0000-0000-000080660000}"/>
    <cellStyle name="Normal 44 2 3 2 2 2 3 5" xfId="21224" xr:uid="{00000000-0005-0000-0000-0000EB520000}"/>
    <cellStyle name="Normal 44 2 3 2 2 2 4" xfId="12814" xr:uid="{00000000-0005-0000-0000-000011320000}"/>
    <cellStyle name="Normal 44 2 3 2 2 2 4 3" xfId="27912" xr:uid="{00000000-0005-0000-0000-00000B6D0000}"/>
    <cellStyle name="Normal 44 2 3 2 2 2 5" xfId="7793" xr:uid="{00000000-0005-0000-0000-0000741E0000}"/>
    <cellStyle name="Normal 44 2 3 2 2 2 5 3" xfId="22895" xr:uid="{00000000-0005-0000-0000-000072590000}"/>
    <cellStyle name="Normal 44 2 3 2 2 2 7" xfId="17882" xr:uid="{00000000-0005-0000-0000-0000DD450000}"/>
    <cellStyle name="Normal 44 2 3 2 2 3" xfId="3575" xr:uid="{00000000-0005-0000-0000-0000FA0D0000}"/>
    <cellStyle name="Normal 44 2 3 2 2 3 2" xfId="13649" xr:uid="{00000000-0005-0000-0000-000054350000}"/>
    <cellStyle name="Normal 44 2 3 2 2 3 2 3" xfId="28747" xr:uid="{00000000-0005-0000-0000-00004E700000}"/>
    <cellStyle name="Normal 44 2 3 2 2 3 3" xfId="8629" xr:uid="{00000000-0005-0000-0000-0000B8210000}"/>
    <cellStyle name="Normal 44 2 3 2 2 3 3 3" xfId="23730" xr:uid="{00000000-0005-0000-0000-0000B55C0000}"/>
    <cellStyle name="Normal 44 2 3 2 2 3 5" xfId="18717" xr:uid="{00000000-0005-0000-0000-000020490000}"/>
    <cellStyle name="Normal 44 2 3 2 2 4" xfId="5268" xr:uid="{00000000-0005-0000-0000-000097140000}"/>
    <cellStyle name="Normal 44 2 3 2 2 4 2" xfId="15320" xr:uid="{00000000-0005-0000-0000-0000DB3B0000}"/>
    <cellStyle name="Normal 44 2 3 2 2 4 2 3" xfId="30418" xr:uid="{00000000-0005-0000-0000-0000D5760000}"/>
    <cellStyle name="Normal 44 2 3 2 2 4 3" xfId="10300" xr:uid="{00000000-0005-0000-0000-00003F280000}"/>
    <cellStyle name="Normal 44 2 3 2 2 4 3 3" xfId="25401" xr:uid="{00000000-0005-0000-0000-00003C630000}"/>
    <cellStyle name="Normal 44 2 3 2 2 4 5" xfId="20388" xr:uid="{00000000-0005-0000-0000-0000A74F0000}"/>
    <cellStyle name="Normal 44 2 3 2 2 5" xfId="11978" xr:uid="{00000000-0005-0000-0000-0000CD2E0000}"/>
    <cellStyle name="Normal 44 2 3 2 2 5 3" xfId="27076" xr:uid="{00000000-0005-0000-0000-0000C7690000}"/>
    <cellStyle name="Normal 44 2 3 2 2 6" xfId="6957" xr:uid="{00000000-0005-0000-0000-0000301B0000}"/>
    <cellStyle name="Normal 44 2 3 2 2 6 3" xfId="22059" xr:uid="{00000000-0005-0000-0000-00002E560000}"/>
    <cellStyle name="Normal 44 2 3 2 2 8" xfId="17046" xr:uid="{00000000-0005-0000-0000-000099420000}"/>
    <cellStyle name="Normal 44 2 3 2 3" xfId="2304" xr:uid="{00000000-0005-0000-0000-000003090000}"/>
    <cellStyle name="Normal 44 2 3 2 3 2" xfId="3994" xr:uid="{00000000-0005-0000-0000-00009D0F0000}"/>
    <cellStyle name="Normal 44 2 3 2 3 2 2" xfId="14067" xr:uid="{00000000-0005-0000-0000-0000F6360000}"/>
    <cellStyle name="Normal 44 2 3 2 3 2 2 3" xfId="29165" xr:uid="{00000000-0005-0000-0000-0000F0710000}"/>
    <cellStyle name="Normal 44 2 3 2 3 2 3" xfId="9047" xr:uid="{00000000-0005-0000-0000-00005A230000}"/>
    <cellStyle name="Normal 44 2 3 2 3 2 3 3" xfId="24148" xr:uid="{00000000-0005-0000-0000-0000575E0000}"/>
    <cellStyle name="Normal 44 2 3 2 3 2 5" xfId="19135" xr:uid="{00000000-0005-0000-0000-0000C24A0000}"/>
    <cellStyle name="Normal 44 2 3 2 3 3" xfId="5686" xr:uid="{00000000-0005-0000-0000-000039160000}"/>
    <cellStyle name="Normal 44 2 3 2 3 3 2" xfId="15738" xr:uid="{00000000-0005-0000-0000-00007D3D0000}"/>
    <cellStyle name="Normal 44 2 3 2 3 3 2 3" xfId="30836" xr:uid="{00000000-0005-0000-0000-000077780000}"/>
    <cellStyle name="Normal 44 2 3 2 3 3 3" xfId="10718" xr:uid="{00000000-0005-0000-0000-0000E1290000}"/>
    <cellStyle name="Normal 44 2 3 2 3 3 3 3" xfId="25819" xr:uid="{00000000-0005-0000-0000-0000DE640000}"/>
    <cellStyle name="Normal 44 2 3 2 3 3 5" xfId="20806" xr:uid="{00000000-0005-0000-0000-000049510000}"/>
    <cellStyle name="Normal 44 2 3 2 3 4" xfId="12396" xr:uid="{00000000-0005-0000-0000-00006F300000}"/>
    <cellStyle name="Normal 44 2 3 2 3 4 3" xfId="27494" xr:uid="{00000000-0005-0000-0000-0000696B0000}"/>
    <cellStyle name="Normal 44 2 3 2 3 5" xfId="7375" xr:uid="{00000000-0005-0000-0000-0000D21C0000}"/>
    <cellStyle name="Normal 44 2 3 2 3 5 3" xfId="22477" xr:uid="{00000000-0005-0000-0000-0000D0570000}"/>
    <cellStyle name="Normal 44 2 3 2 3 7" xfId="17464" xr:uid="{00000000-0005-0000-0000-00003B440000}"/>
    <cellStyle name="Normal 44 2 3 2 4" xfId="3157" xr:uid="{00000000-0005-0000-0000-0000580C0000}"/>
    <cellStyle name="Normal 44 2 3 2 4 2" xfId="13231" xr:uid="{00000000-0005-0000-0000-0000B2330000}"/>
    <cellStyle name="Normal 44 2 3 2 4 2 3" xfId="28329" xr:uid="{00000000-0005-0000-0000-0000AC6E0000}"/>
    <cellStyle name="Normal 44 2 3 2 4 3" xfId="8211" xr:uid="{00000000-0005-0000-0000-000016200000}"/>
    <cellStyle name="Normal 44 2 3 2 4 3 3" xfId="23312" xr:uid="{00000000-0005-0000-0000-0000135B0000}"/>
    <cellStyle name="Normal 44 2 3 2 4 5" xfId="18299" xr:uid="{00000000-0005-0000-0000-00007E470000}"/>
    <cellStyle name="Normal 44 2 3 2 5" xfId="4850" xr:uid="{00000000-0005-0000-0000-0000F5120000}"/>
    <cellStyle name="Normal 44 2 3 2 5 2" xfId="14902" xr:uid="{00000000-0005-0000-0000-0000393A0000}"/>
    <cellStyle name="Normal 44 2 3 2 5 2 3" xfId="30000" xr:uid="{00000000-0005-0000-0000-000033750000}"/>
    <cellStyle name="Normal 44 2 3 2 5 3" xfId="9882" xr:uid="{00000000-0005-0000-0000-00009D260000}"/>
    <cellStyle name="Normal 44 2 3 2 5 3 3" xfId="24983" xr:uid="{00000000-0005-0000-0000-00009A610000}"/>
    <cellStyle name="Normal 44 2 3 2 5 5" xfId="19970" xr:uid="{00000000-0005-0000-0000-0000054E0000}"/>
    <cellStyle name="Normal 44 2 3 2 6" xfId="11560" xr:uid="{00000000-0005-0000-0000-00002B2D0000}"/>
    <cellStyle name="Normal 44 2 3 2 6 3" xfId="26658" xr:uid="{00000000-0005-0000-0000-000025680000}"/>
    <cellStyle name="Normal 44 2 3 2 7" xfId="6539" xr:uid="{00000000-0005-0000-0000-00008E190000}"/>
    <cellStyle name="Normal 44 2 3 2 7 3" xfId="21641" xr:uid="{00000000-0005-0000-0000-00008C540000}"/>
    <cellStyle name="Normal 44 2 3 2 9" xfId="16628" xr:uid="{00000000-0005-0000-0000-0000F7400000}"/>
    <cellStyle name="Normal 44 2 3 3" xfId="1675" xr:uid="{00000000-0005-0000-0000-00008E060000}"/>
    <cellStyle name="Normal 44 2 3 3 2" xfId="2514" xr:uid="{00000000-0005-0000-0000-0000D5090000}"/>
    <cellStyle name="Normal 44 2 3 3 2 2" xfId="4204" xr:uid="{00000000-0005-0000-0000-00006F100000}"/>
    <cellStyle name="Normal 44 2 3 3 2 2 2" xfId="14277" xr:uid="{00000000-0005-0000-0000-0000C8370000}"/>
    <cellStyle name="Normal 44 2 3 3 2 2 2 3" xfId="29375" xr:uid="{00000000-0005-0000-0000-0000C2720000}"/>
    <cellStyle name="Normal 44 2 3 3 2 2 3" xfId="9257" xr:uid="{00000000-0005-0000-0000-00002C240000}"/>
    <cellStyle name="Normal 44 2 3 3 2 2 3 3" xfId="24358" xr:uid="{00000000-0005-0000-0000-0000295F0000}"/>
    <cellStyle name="Normal 44 2 3 3 2 2 5" xfId="19345" xr:uid="{00000000-0005-0000-0000-0000944B0000}"/>
    <cellStyle name="Normal 44 2 3 3 2 3" xfId="5896" xr:uid="{00000000-0005-0000-0000-00000B170000}"/>
    <cellStyle name="Normal 44 2 3 3 2 3 2" xfId="15948" xr:uid="{00000000-0005-0000-0000-00004F3E0000}"/>
    <cellStyle name="Normal 44 2 3 3 2 3 2 3" xfId="31046" xr:uid="{00000000-0005-0000-0000-000049790000}"/>
    <cellStyle name="Normal 44 2 3 3 2 3 3" xfId="10928" xr:uid="{00000000-0005-0000-0000-0000B32A0000}"/>
    <cellStyle name="Normal 44 2 3 3 2 3 3 3" xfId="26029" xr:uid="{00000000-0005-0000-0000-0000B0650000}"/>
    <cellStyle name="Normal 44 2 3 3 2 3 5" xfId="21016" xr:uid="{00000000-0005-0000-0000-00001B520000}"/>
    <cellStyle name="Normal 44 2 3 3 2 4" xfId="12606" xr:uid="{00000000-0005-0000-0000-000041310000}"/>
    <cellStyle name="Normal 44 2 3 3 2 4 3" xfId="27704" xr:uid="{00000000-0005-0000-0000-00003B6C0000}"/>
    <cellStyle name="Normal 44 2 3 3 2 5" xfId="7585" xr:uid="{00000000-0005-0000-0000-0000A41D0000}"/>
    <cellStyle name="Normal 44 2 3 3 2 5 3" xfId="22687" xr:uid="{00000000-0005-0000-0000-0000A2580000}"/>
    <cellStyle name="Normal 44 2 3 3 2 7" xfId="17674" xr:uid="{00000000-0005-0000-0000-00000D450000}"/>
    <cellStyle name="Normal 44 2 3 3 3" xfId="3367" xr:uid="{00000000-0005-0000-0000-00002A0D0000}"/>
    <cellStyle name="Normal 44 2 3 3 3 2" xfId="13441" xr:uid="{00000000-0005-0000-0000-000084340000}"/>
    <cellStyle name="Normal 44 2 3 3 3 2 3" xfId="28539" xr:uid="{00000000-0005-0000-0000-00007E6F0000}"/>
    <cellStyle name="Normal 44 2 3 3 3 3" xfId="8421" xr:uid="{00000000-0005-0000-0000-0000E8200000}"/>
    <cellStyle name="Normal 44 2 3 3 3 3 3" xfId="23522" xr:uid="{00000000-0005-0000-0000-0000E55B0000}"/>
    <cellStyle name="Normal 44 2 3 3 3 5" xfId="18509" xr:uid="{00000000-0005-0000-0000-000050480000}"/>
    <cellStyle name="Normal 44 2 3 3 4" xfId="5060" xr:uid="{00000000-0005-0000-0000-0000C7130000}"/>
    <cellStyle name="Normal 44 2 3 3 4 2" xfId="15112" xr:uid="{00000000-0005-0000-0000-00000B3B0000}"/>
    <cellStyle name="Normal 44 2 3 3 4 2 3" xfId="30210" xr:uid="{00000000-0005-0000-0000-000005760000}"/>
    <cellStyle name="Normal 44 2 3 3 4 3" xfId="10092" xr:uid="{00000000-0005-0000-0000-00006F270000}"/>
    <cellStyle name="Normal 44 2 3 3 4 3 3" xfId="25193" xr:uid="{00000000-0005-0000-0000-00006C620000}"/>
    <cellStyle name="Normal 44 2 3 3 4 5" xfId="20180" xr:uid="{00000000-0005-0000-0000-0000D74E0000}"/>
    <cellStyle name="Normal 44 2 3 3 5" xfId="11770" xr:uid="{00000000-0005-0000-0000-0000FD2D0000}"/>
    <cellStyle name="Normal 44 2 3 3 5 3" xfId="26868" xr:uid="{00000000-0005-0000-0000-0000F7680000}"/>
    <cellStyle name="Normal 44 2 3 3 6" xfId="6749" xr:uid="{00000000-0005-0000-0000-0000601A0000}"/>
    <cellStyle name="Normal 44 2 3 3 6 3" xfId="21851" xr:uid="{00000000-0005-0000-0000-00005E550000}"/>
    <cellStyle name="Normal 44 2 3 3 8" xfId="16838" xr:uid="{00000000-0005-0000-0000-0000C9410000}"/>
    <cellStyle name="Normal 44 2 3 4" xfId="2096" xr:uid="{00000000-0005-0000-0000-000033080000}"/>
    <cellStyle name="Normal 44 2 3 4 2" xfId="3786" xr:uid="{00000000-0005-0000-0000-0000CD0E0000}"/>
    <cellStyle name="Normal 44 2 3 4 2 2" xfId="13859" xr:uid="{00000000-0005-0000-0000-000026360000}"/>
    <cellStyle name="Normal 44 2 3 4 2 2 3" xfId="28957" xr:uid="{00000000-0005-0000-0000-000020710000}"/>
    <cellStyle name="Normal 44 2 3 4 2 3" xfId="8839" xr:uid="{00000000-0005-0000-0000-00008A220000}"/>
    <cellStyle name="Normal 44 2 3 4 2 3 3" xfId="23940" xr:uid="{00000000-0005-0000-0000-0000875D0000}"/>
    <cellStyle name="Normal 44 2 3 4 2 5" xfId="18927" xr:uid="{00000000-0005-0000-0000-0000F2490000}"/>
    <cellStyle name="Normal 44 2 3 4 3" xfId="5478" xr:uid="{00000000-0005-0000-0000-000069150000}"/>
    <cellStyle name="Normal 44 2 3 4 3 2" xfId="15530" xr:uid="{00000000-0005-0000-0000-0000AD3C0000}"/>
    <cellStyle name="Normal 44 2 3 4 3 2 3" xfId="30628" xr:uid="{00000000-0005-0000-0000-0000A7770000}"/>
    <cellStyle name="Normal 44 2 3 4 3 3" xfId="10510" xr:uid="{00000000-0005-0000-0000-000011290000}"/>
    <cellStyle name="Normal 44 2 3 4 3 3 3" xfId="25611" xr:uid="{00000000-0005-0000-0000-00000E640000}"/>
    <cellStyle name="Normal 44 2 3 4 3 5" xfId="20598" xr:uid="{00000000-0005-0000-0000-000079500000}"/>
    <cellStyle name="Normal 44 2 3 4 4" xfId="12188" xr:uid="{00000000-0005-0000-0000-00009F2F0000}"/>
    <cellStyle name="Normal 44 2 3 4 4 3" xfId="27286" xr:uid="{00000000-0005-0000-0000-0000996A0000}"/>
    <cellStyle name="Normal 44 2 3 4 5" xfId="7167" xr:uid="{00000000-0005-0000-0000-0000021C0000}"/>
    <cellStyle name="Normal 44 2 3 4 5 3" xfId="22269" xr:uid="{00000000-0005-0000-0000-000000570000}"/>
    <cellStyle name="Normal 44 2 3 4 7" xfId="17256" xr:uid="{00000000-0005-0000-0000-00006B430000}"/>
    <cellStyle name="Normal 44 2 3 5" xfId="2949" xr:uid="{00000000-0005-0000-0000-0000880B0000}"/>
    <cellStyle name="Normal 44 2 3 5 2" xfId="13023" xr:uid="{00000000-0005-0000-0000-0000E2320000}"/>
    <cellStyle name="Normal 44 2 3 5 2 3" xfId="28121" xr:uid="{00000000-0005-0000-0000-0000DC6D0000}"/>
    <cellStyle name="Normal 44 2 3 5 3" xfId="8003" xr:uid="{00000000-0005-0000-0000-0000461F0000}"/>
    <cellStyle name="Normal 44 2 3 5 3 3" xfId="23104" xr:uid="{00000000-0005-0000-0000-0000435A0000}"/>
    <cellStyle name="Normal 44 2 3 5 5" xfId="18091" xr:uid="{00000000-0005-0000-0000-0000AE460000}"/>
    <cellStyle name="Normal 44 2 3 6" xfId="4642" xr:uid="{00000000-0005-0000-0000-000025120000}"/>
    <cellStyle name="Normal 44 2 3 6 2" xfId="14694" xr:uid="{00000000-0005-0000-0000-000069390000}"/>
    <cellStyle name="Normal 44 2 3 6 2 3" xfId="29792" xr:uid="{00000000-0005-0000-0000-000063740000}"/>
    <cellStyle name="Normal 44 2 3 6 3" xfId="9674" xr:uid="{00000000-0005-0000-0000-0000CD250000}"/>
    <cellStyle name="Normal 44 2 3 6 3 3" xfId="24775" xr:uid="{00000000-0005-0000-0000-0000CA600000}"/>
    <cellStyle name="Normal 44 2 3 6 5" xfId="19762" xr:uid="{00000000-0005-0000-0000-0000354D0000}"/>
    <cellStyle name="Normal 44 2 3 7" xfId="11352" xr:uid="{00000000-0005-0000-0000-00005B2C0000}"/>
    <cellStyle name="Normal 44 2 3 7 3" xfId="26450" xr:uid="{00000000-0005-0000-0000-000055670000}"/>
    <cellStyle name="Normal 44 2 3 8" xfId="6331" xr:uid="{00000000-0005-0000-0000-0000BE180000}"/>
    <cellStyle name="Normal 44 2 3 8 3" xfId="21433" xr:uid="{00000000-0005-0000-0000-0000BC530000}"/>
    <cellStyle name="Normal 44 2 4" xfId="1356" xr:uid="{00000000-0005-0000-0000-00004F050000}"/>
    <cellStyle name="Normal 44 2 4 2" xfId="1779" xr:uid="{00000000-0005-0000-0000-0000F6060000}"/>
    <cellStyle name="Normal 44 2 4 2 2" xfId="2618" xr:uid="{00000000-0005-0000-0000-00003D0A0000}"/>
    <cellStyle name="Normal 44 2 4 2 2 2" xfId="4308" xr:uid="{00000000-0005-0000-0000-0000D7100000}"/>
    <cellStyle name="Normal 44 2 4 2 2 2 2" xfId="14381" xr:uid="{00000000-0005-0000-0000-000030380000}"/>
    <cellStyle name="Normal 44 2 4 2 2 2 2 3" xfId="29479" xr:uid="{00000000-0005-0000-0000-00002A730000}"/>
    <cellStyle name="Normal 44 2 4 2 2 2 3" xfId="9361" xr:uid="{00000000-0005-0000-0000-000094240000}"/>
    <cellStyle name="Normal 44 2 4 2 2 2 3 3" xfId="24462" xr:uid="{00000000-0005-0000-0000-0000915F0000}"/>
    <cellStyle name="Normal 44 2 4 2 2 2 5" xfId="19449" xr:uid="{00000000-0005-0000-0000-0000FC4B0000}"/>
    <cellStyle name="Normal 44 2 4 2 2 3" xfId="6000" xr:uid="{00000000-0005-0000-0000-000073170000}"/>
    <cellStyle name="Normal 44 2 4 2 2 3 2" xfId="16052" xr:uid="{00000000-0005-0000-0000-0000B73E0000}"/>
    <cellStyle name="Normal 44 2 4 2 2 3 2 3" xfId="31150" xr:uid="{00000000-0005-0000-0000-0000B1790000}"/>
    <cellStyle name="Normal 44 2 4 2 2 3 3" xfId="11032" xr:uid="{00000000-0005-0000-0000-00001B2B0000}"/>
    <cellStyle name="Normal 44 2 4 2 2 3 3 3" xfId="26133" xr:uid="{00000000-0005-0000-0000-000018660000}"/>
    <cellStyle name="Normal 44 2 4 2 2 3 5" xfId="21120" xr:uid="{00000000-0005-0000-0000-000083520000}"/>
    <cellStyle name="Normal 44 2 4 2 2 4" xfId="12710" xr:uid="{00000000-0005-0000-0000-0000A9310000}"/>
    <cellStyle name="Normal 44 2 4 2 2 4 3" xfId="27808" xr:uid="{00000000-0005-0000-0000-0000A36C0000}"/>
    <cellStyle name="Normal 44 2 4 2 2 5" xfId="7689" xr:uid="{00000000-0005-0000-0000-00000C1E0000}"/>
    <cellStyle name="Normal 44 2 4 2 2 5 3" xfId="22791" xr:uid="{00000000-0005-0000-0000-00000A590000}"/>
    <cellStyle name="Normal 44 2 4 2 2 7" xfId="17778" xr:uid="{00000000-0005-0000-0000-000075450000}"/>
    <cellStyle name="Normal 44 2 4 2 3" xfId="3471" xr:uid="{00000000-0005-0000-0000-0000920D0000}"/>
    <cellStyle name="Normal 44 2 4 2 3 2" xfId="13545" xr:uid="{00000000-0005-0000-0000-0000EC340000}"/>
    <cellStyle name="Normal 44 2 4 2 3 2 3" xfId="28643" xr:uid="{00000000-0005-0000-0000-0000E66F0000}"/>
    <cellStyle name="Normal 44 2 4 2 3 3" xfId="8525" xr:uid="{00000000-0005-0000-0000-000050210000}"/>
    <cellStyle name="Normal 44 2 4 2 3 3 3" xfId="23626" xr:uid="{00000000-0005-0000-0000-00004D5C0000}"/>
    <cellStyle name="Normal 44 2 4 2 3 5" xfId="18613" xr:uid="{00000000-0005-0000-0000-0000B8480000}"/>
    <cellStyle name="Normal 44 2 4 2 4" xfId="5164" xr:uid="{00000000-0005-0000-0000-00002F140000}"/>
    <cellStyle name="Normal 44 2 4 2 4 2" xfId="15216" xr:uid="{00000000-0005-0000-0000-0000733B0000}"/>
    <cellStyle name="Normal 44 2 4 2 4 2 3" xfId="30314" xr:uid="{00000000-0005-0000-0000-00006D760000}"/>
    <cellStyle name="Normal 44 2 4 2 4 3" xfId="10196" xr:uid="{00000000-0005-0000-0000-0000D7270000}"/>
    <cellStyle name="Normal 44 2 4 2 4 3 3" xfId="25297" xr:uid="{00000000-0005-0000-0000-0000D4620000}"/>
    <cellStyle name="Normal 44 2 4 2 4 5" xfId="20284" xr:uid="{00000000-0005-0000-0000-00003F4F0000}"/>
    <cellStyle name="Normal 44 2 4 2 5" xfId="11874" xr:uid="{00000000-0005-0000-0000-0000652E0000}"/>
    <cellStyle name="Normal 44 2 4 2 5 3" xfId="26972" xr:uid="{00000000-0005-0000-0000-00005F690000}"/>
    <cellStyle name="Normal 44 2 4 2 6" xfId="6853" xr:uid="{00000000-0005-0000-0000-0000C81A0000}"/>
    <cellStyle name="Normal 44 2 4 2 6 3" xfId="21955" xr:uid="{00000000-0005-0000-0000-0000C6550000}"/>
    <cellStyle name="Normal 44 2 4 2 8" xfId="16942" xr:uid="{00000000-0005-0000-0000-000031420000}"/>
    <cellStyle name="Normal 44 2 4 3" xfId="2200" xr:uid="{00000000-0005-0000-0000-00009B080000}"/>
    <cellStyle name="Normal 44 2 4 3 2" xfId="3890" xr:uid="{00000000-0005-0000-0000-0000350F0000}"/>
    <cellStyle name="Normal 44 2 4 3 2 2" xfId="13963" xr:uid="{00000000-0005-0000-0000-00008E360000}"/>
    <cellStyle name="Normal 44 2 4 3 2 2 3" xfId="29061" xr:uid="{00000000-0005-0000-0000-000088710000}"/>
    <cellStyle name="Normal 44 2 4 3 2 3" xfId="8943" xr:uid="{00000000-0005-0000-0000-0000F2220000}"/>
    <cellStyle name="Normal 44 2 4 3 2 3 3" xfId="24044" xr:uid="{00000000-0005-0000-0000-0000EF5D0000}"/>
    <cellStyle name="Normal 44 2 4 3 2 5" xfId="19031" xr:uid="{00000000-0005-0000-0000-00005A4A0000}"/>
    <cellStyle name="Normal 44 2 4 3 3" xfId="5582" xr:uid="{00000000-0005-0000-0000-0000D1150000}"/>
    <cellStyle name="Normal 44 2 4 3 3 2" xfId="15634" xr:uid="{00000000-0005-0000-0000-0000153D0000}"/>
    <cellStyle name="Normal 44 2 4 3 3 2 3" xfId="30732" xr:uid="{00000000-0005-0000-0000-00000F780000}"/>
    <cellStyle name="Normal 44 2 4 3 3 3" xfId="10614" xr:uid="{00000000-0005-0000-0000-000079290000}"/>
    <cellStyle name="Normal 44 2 4 3 3 3 3" xfId="25715" xr:uid="{00000000-0005-0000-0000-000076640000}"/>
    <cellStyle name="Normal 44 2 4 3 3 5" xfId="20702" xr:uid="{00000000-0005-0000-0000-0000E1500000}"/>
    <cellStyle name="Normal 44 2 4 3 4" xfId="12292" xr:uid="{00000000-0005-0000-0000-000007300000}"/>
    <cellStyle name="Normal 44 2 4 3 4 3" xfId="27390" xr:uid="{00000000-0005-0000-0000-0000016B0000}"/>
    <cellStyle name="Normal 44 2 4 3 5" xfId="7271" xr:uid="{00000000-0005-0000-0000-00006A1C0000}"/>
    <cellStyle name="Normal 44 2 4 3 5 3" xfId="22373" xr:uid="{00000000-0005-0000-0000-000068570000}"/>
    <cellStyle name="Normal 44 2 4 3 7" xfId="17360" xr:uid="{00000000-0005-0000-0000-0000D3430000}"/>
    <cellStyle name="Normal 44 2 4 4" xfId="3053" xr:uid="{00000000-0005-0000-0000-0000F00B0000}"/>
    <cellStyle name="Normal 44 2 4 4 2" xfId="13127" xr:uid="{00000000-0005-0000-0000-00004A330000}"/>
    <cellStyle name="Normal 44 2 4 4 2 3" xfId="28225" xr:uid="{00000000-0005-0000-0000-0000446E0000}"/>
    <cellStyle name="Normal 44 2 4 4 3" xfId="8107" xr:uid="{00000000-0005-0000-0000-0000AE1F0000}"/>
    <cellStyle name="Normal 44 2 4 4 3 3" xfId="23208" xr:uid="{00000000-0005-0000-0000-0000AB5A0000}"/>
    <cellStyle name="Normal 44 2 4 4 5" xfId="18195" xr:uid="{00000000-0005-0000-0000-000016470000}"/>
    <cellStyle name="Normal 44 2 4 5" xfId="4746" xr:uid="{00000000-0005-0000-0000-00008D120000}"/>
    <cellStyle name="Normal 44 2 4 5 2" xfId="14798" xr:uid="{00000000-0005-0000-0000-0000D1390000}"/>
    <cellStyle name="Normal 44 2 4 5 2 3" xfId="29896" xr:uid="{00000000-0005-0000-0000-0000CB740000}"/>
    <cellStyle name="Normal 44 2 4 5 3" xfId="9778" xr:uid="{00000000-0005-0000-0000-000035260000}"/>
    <cellStyle name="Normal 44 2 4 5 3 3" xfId="24879" xr:uid="{00000000-0005-0000-0000-000032610000}"/>
    <cellStyle name="Normal 44 2 4 5 5" xfId="19866" xr:uid="{00000000-0005-0000-0000-00009D4D0000}"/>
    <cellStyle name="Normal 44 2 4 6" xfId="11456" xr:uid="{00000000-0005-0000-0000-0000C32C0000}"/>
    <cellStyle name="Normal 44 2 4 6 3" xfId="26554" xr:uid="{00000000-0005-0000-0000-0000BD670000}"/>
    <cellStyle name="Normal 44 2 4 7" xfId="6435" xr:uid="{00000000-0005-0000-0000-000026190000}"/>
    <cellStyle name="Normal 44 2 4 7 3" xfId="21537" xr:uid="{00000000-0005-0000-0000-000024540000}"/>
    <cellStyle name="Normal 44 2 4 9" xfId="16524" xr:uid="{00000000-0005-0000-0000-00008F400000}"/>
    <cellStyle name="Normal 44 2 5" xfId="1569" xr:uid="{00000000-0005-0000-0000-000024060000}"/>
    <cellStyle name="Normal 44 2 5 2" xfId="2410" xr:uid="{00000000-0005-0000-0000-00006D090000}"/>
    <cellStyle name="Normal 44 2 5 2 2" xfId="4100" xr:uid="{00000000-0005-0000-0000-000007100000}"/>
    <cellStyle name="Normal 44 2 5 2 2 2" xfId="14173" xr:uid="{00000000-0005-0000-0000-000060370000}"/>
    <cellStyle name="Normal 44 2 5 2 2 2 3" xfId="29271" xr:uid="{00000000-0005-0000-0000-00005A720000}"/>
    <cellStyle name="Normal 44 2 5 2 2 3" xfId="9153" xr:uid="{00000000-0005-0000-0000-0000C4230000}"/>
    <cellStyle name="Normal 44 2 5 2 2 3 3" xfId="24254" xr:uid="{00000000-0005-0000-0000-0000C15E0000}"/>
    <cellStyle name="Normal 44 2 5 2 2 5" xfId="19241" xr:uid="{00000000-0005-0000-0000-00002C4B0000}"/>
    <cellStyle name="Normal 44 2 5 2 3" xfId="5792" xr:uid="{00000000-0005-0000-0000-0000A3160000}"/>
    <cellStyle name="Normal 44 2 5 2 3 2" xfId="15844" xr:uid="{00000000-0005-0000-0000-0000E73D0000}"/>
    <cellStyle name="Normal 44 2 5 2 3 2 3" xfId="30942" xr:uid="{00000000-0005-0000-0000-0000E1780000}"/>
    <cellStyle name="Normal 44 2 5 2 3 3" xfId="10824" xr:uid="{00000000-0005-0000-0000-00004B2A0000}"/>
    <cellStyle name="Normal 44 2 5 2 3 3 3" xfId="25925" xr:uid="{00000000-0005-0000-0000-000048650000}"/>
    <cellStyle name="Normal 44 2 5 2 3 5" xfId="20912" xr:uid="{00000000-0005-0000-0000-0000B3510000}"/>
    <cellStyle name="Normal 44 2 5 2 4" xfId="12502" xr:uid="{00000000-0005-0000-0000-0000D9300000}"/>
    <cellStyle name="Normal 44 2 5 2 4 3" xfId="27600" xr:uid="{00000000-0005-0000-0000-0000D36B0000}"/>
    <cellStyle name="Normal 44 2 5 2 5" xfId="7481" xr:uid="{00000000-0005-0000-0000-00003C1D0000}"/>
    <cellStyle name="Normal 44 2 5 2 5 3" xfId="22583" xr:uid="{00000000-0005-0000-0000-00003A580000}"/>
    <cellStyle name="Normal 44 2 5 2 7" xfId="17570" xr:uid="{00000000-0005-0000-0000-0000A5440000}"/>
    <cellStyle name="Normal 44 2 5 3" xfId="3263" xr:uid="{00000000-0005-0000-0000-0000C20C0000}"/>
    <cellStyle name="Normal 44 2 5 3 2" xfId="13337" xr:uid="{00000000-0005-0000-0000-00001C340000}"/>
    <cellStyle name="Normal 44 2 5 3 2 3" xfId="28435" xr:uid="{00000000-0005-0000-0000-0000166F0000}"/>
    <cellStyle name="Normal 44 2 5 3 3" xfId="8317" xr:uid="{00000000-0005-0000-0000-000080200000}"/>
    <cellStyle name="Normal 44 2 5 3 3 3" xfId="23418" xr:uid="{00000000-0005-0000-0000-00007D5B0000}"/>
    <cellStyle name="Normal 44 2 5 3 5" xfId="18405" xr:uid="{00000000-0005-0000-0000-0000E8470000}"/>
    <cellStyle name="Normal 44 2 5 4" xfId="4956" xr:uid="{00000000-0005-0000-0000-00005F130000}"/>
    <cellStyle name="Normal 44 2 5 4 2" xfId="15008" xr:uid="{00000000-0005-0000-0000-0000A33A0000}"/>
    <cellStyle name="Normal 44 2 5 4 2 3" xfId="30106" xr:uid="{00000000-0005-0000-0000-00009D750000}"/>
    <cellStyle name="Normal 44 2 5 4 3" xfId="9988" xr:uid="{00000000-0005-0000-0000-000007270000}"/>
    <cellStyle name="Normal 44 2 5 4 3 3" xfId="25089" xr:uid="{00000000-0005-0000-0000-000004620000}"/>
    <cellStyle name="Normal 44 2 5 4 5" xfId="20076" xr:uid="{00000000-0005-0000-0000-00006F4E0000}"/>
    <cellStyle name="Normal 44 2 5 5" xfId="11666" xr:uid="{00000000-0005-0000-0000-0000952D0000}"/>
    <cellStyle name="Normal 44 2 5 5 3" xfId="26764" xr:uid="{00000000-0005-0000-0000-00008F680000}"/>
    <cellStyle name="Normal 44 2 5 6" xfId="6645" xr:uid="{00000000-0005-0000-0000-0000F8190000}"/>
    <cellStyle name="Normal 44 2 5 6 3" xfId="21747" xr:uid="{00000000-0005-0000-0000-0000F6540000}"/>
    <cellStyle name="Normal 44 2 5 8" xfId="16734" xr:uid="{00000000-0005-0000-0000-000061410000}"/>
    <cellStyle name="Normal 44 2 6" xfId="1990" xr:uid="{00000000-0005-0000-0000-0000C9070000}"/>
    <cellStyle name="Normal 44 2 6 2" xfId="3682" xr:uid="{00000000-0005-0000-0000-0000650E0000}"/>
    <cellStyle name="Normal 44 2 6 2 2" xfId="13755" xr:uid="{00000000-0005-0000-0000-0000BE350000}"/>
    <cellStyle name="Normal 44 2 6 2 2 3" xfId="28853" xr:uid="{00000000-0005-0000-0000-0000B8700000}"/>
    <cellStyle name="Normal 44 2 6 2 3" xfId="8735" xr:uid="{00000000-0005-0000-0000-000022220000}"/>
    <cellStyle name="Normal 44 2 6 2 3 3" xfId="23836" xr:uid="{00000000-0005-0000-0000-00001F5D0000}"/>
    <cellStyle name="Normal 44 2 6 2 5" xfId="18823" xr:uid="{00000000-0005-0000-0000-00008A490000}"/>
    <cellStyle name="Normal 44 2 6 3" xfId="5374" xr:uid="{00000000-0005-0000-0000-000001150000}"/>
    <cellStyle name="Normal 44 2 6 3 2" xfId="15426" xr:uid="{00000000-0005-0000-0000-0000453C0000}"/>
    <cellStyle name="Normal 44 2 6 3 2 3" xfId="30524" xr:uid="{00000000-0005-0000-0000-00003F770000}"/>
    <cellStyle name="Normal 44 2 6 3 3" xfId="10406" xr:uid="{00000000-0005-0000-0000-0000A9280000}"/>
    <cellStyle name="Normal 44 2 6 3 3 3" xfId="25507" xr:uid="{00000000-0005-0000-0000-0000A6630000}"/>
    <cellStyle name="Normal 44 2 6 3 5" xfId="20494" xr:uid="{00000000-0005-0000-0000-000011500000}"/>
    <cellStyle name="Normal 44 2 6 4" xfId="12084" xr:uid="{00000000-0005-0000-0000-0000372F0000}"/>
    <cellStyle name="Normal 44 2 6 4 3" xfId="27182" xr:uid="{00000000-0005-0000-0000-0000316A0000}"/>
    <cellStyle name="Normal 44 2 6 5" xfId="7063" xr:uid="{00000000-0005-0000-0000-00009A1B0000}"/>
    <cellStyle name="Normal 44 2 6 5 3" xfId="22165" xr:uid="{00000000-0005-0000-0000-000098560000}"/>
    <cellStyle name="Normal 44 2 6 7" xfId="17152" xr:uid="{00000000-0005-0000-0000-000003430000}"/>
    <cellStyle name="Normal 44 2 7" xfId="2841" xr:uid="{00000000-0005-0000-0000-00001C0B0000}"/>
    <cellStyle name="Normal 44 2 7 2" xfId="12919" xr:uid="{00000000-0005-0000-0000-00007A320000}"/>
    <cellStyle name="Normal 44 2 7 2 3" xfId="28017" xr:uid="{00000000-0005-0000-0000-0000746D0000}"/>
    <cellStyle name="Normal 44 2 7 3" xfId="7899" xr:uid="{00000000-0005-0000-0000-0000DE1E0000}"/>
    <cellStyle name="Normal 44 2 7 3 3" xfId="23000" xr:uid="{00000000-0005-0000-0000-0000DB590000}"/>
    <cellStyle name="Normal 44 2 7 5" xfId="17987" xr:uid="{00000000-0005-0000-0000-000046460000}"/>
    <cellStyle name="Normal 44 2 8" xfId="4535" xr:uid="{00000000-0005-0000-0000-0000BA110000}"/>
    <cellStyle name="Normal 44 2 8 2" xfId="14590" xr:uid="{00000000-0005-0000-0000-000001390000}"/>
    <cellStyle name="Normal 44 2 8 2 3" xfId="29688" xr:uid="{00000000-0005-0000-0000-0000FB730000}"/>
    <cellStyle name="Normal 44 2 8 3" xfId="9570" xr:uid="{00000000-0005-0000-0000-000065250000}"/>
    <cellStyle name="Normal 44 2 8 3 3" xfId="24671" xr:uid="{00000000-0005-0000-0000-000062600000}"/>
    <cellStyle name="Normal 44 2 8 5" xfId="19658" xr:uid="{00000000-0005-0000-0000-0000CD4C0000}"/>
    <cellStyle name="Normal 44 2 9" xfId="11246" xr:uid="{00000000-0005-0000-0000-0000F12B0000}"/>
    <cellStyle name="Normal 44 2 9 3" xfId="26346" xr:uid="{00000000-0005-0000-0000-0000ED660000}"/>
    <cellStyle name="Normal 45" xfId="175" xr:uid="{00000000-0005-0000-0000-0000AF000000}"/>
    <cellStyle name="Normal 45 2" xfId="864" xr:uid="{00000000-0005-0000-0000-000062030000}"/>
    <cellStyle name="Normal 45 2 10" xfId="6226" xr:uid="{00000000-0005-0000-0000-000055180000}"/>
    <cellStyle name="Normal 45 2 10 3" xfId="21330" xr:uid="{00000000-0005-0000-0000-000055530000}"/>
    <cellStyle name="Normal 45 2 12" xfId="16315" xr:uid="{00000000-0005-0000-0000-0000BE3F0000}"/>
    <cellStyle name="Normal 45 2 2" xfId="1190" xr:uid="{00000000-0005-0000-0000-0000A9040000}"/>
    <cellStyle name="Normal 45 2 2 11" xfId="16369" xr:uid="{00000000-0005-0000-0000-0000F43F0000}"/>
    <cellStyle name="Normal 45 2 2 2" xfId="1298" xr:uid="{00000000-0005-0000-0000-000015050000}"/>
    <cellStyle name="Normal 45 2 2 2 10" xfId="16473" xr:uid="{00000000-0005-0000-0000-00005C400000}"/>
    <cellStyle name="Normal 45 2 2 2 2" xfId="1515" xr:uid="{00000000-0005-0000-0000-0000EE050000}"/>
    <cellStyle name="Normal 45 2 2 2 2 2" xfId="1936" xr:uid="{00000000-0005-0000-0000-000093070000}"/>
    <cellStyle name="Normal 45 2 2 2 2 2 2" xfId="2775" xr:uid="{00000000-0005-0000-0000-0000DA0A0000}"/>
    <cellStyle name="Normal 45 2 2 2 2 2 2 2" xfId="4465" xr:uid="{00000000-0005-0000-0000-000074110000}"/>
    <cellStyle name="Normal 45 2 2 2 2 2 2 2 2" xfId="14538" xr:uid="{00000000-0005-0000-0000-0000CD380000}"/>
    <cellStyle name="Normal 45 2 2 2 2 2 2 2 2 3" xfId="29636" xr:uid="{00000000-0005-0000-0000-0000C7730000}"/>
    <cellStyle name="Normal 45 2 2 2 2 2 2 2 3" xfId="9518" xr:uid="{00000000-0005-0000-0000-000031250000}"/>
    <cellStyle name="Normal 45 2 2 2 2 2 2 2 3 3" xfId="24619" xr:uid="{00000000-0005-0000-0000-00002E600000}"/>
    <cellStyle name="Normal 45 2 2 2 2 2 2 2 5" xfId="19606" xr:uid="{00000000-0005-0000-0000-0000994C0000}"/>
    <cellStyle name="Normal 45 2 2 2 2 2 2 3" xfId="6157" xr:uid="{00000000-0005-0000-0000-000010180000}"/>
    <cellStyle name="Normal 45 2 2 2 2 2 2 3 2" xfId="16209" xr:uid="{00000000-0005-0000-0000-0000543F0000}"/>
    <cellStyle name="Normal 45 2 2 2 2 2 2 3 3" xfId="11189" xr:uid="{00000000-0005-0000-0000-0000B82B0000}"/>
    <cellStyle name="Normal 45 2 2 2 2 2 2 3 3 3" xfId="26290" xr:uid="{00000000-0005-0000-0000-0000B5660000}"/>
    <cellStyle name="Normal 45 2 2 2 2 2 2 3 5" xfId="21277" xr:uid="{00000000-0005-0000-0000-000020530000}"/>
    <cellStyle name="Normal 45 2 2 2 2 2 2 4" xfId="12867" xr:uid="{00000000-0005-0000-0000-000046320000}"/>
    <cellStyle name="Normal 45 2 2 2 2 2 2 4 3" xfId="27965" xr:uid="{00000000-0005-0000-0000-0000406D0000}"/>
    <cellStyle name="Normal 45 2 2 2 2 2 2 5" xfId="7846" xr:uid="{00000000-0005-0000-0000-0000A91E0000}"/>
    <cellStyle name="Normal 45 2 2 2 2 2 2 5 3" xfId="22948" xr:uid="{00000000-0005-0000-0000-0000A7590000}"/>
    <cellStyle name="Normal 45 2 2 2 2 2 2 7" xfId="17935" xr:uid="{00000000-0005-0000-0000-000012460000}"/>
    <cellStyle name="Normal 45 2 2 2 2 2 3" xfId="3628" xr:uid="{00000000-0005-0000-0000-00002F0E0000}"/>
    <cellStyle name="Normal 45 2 2 2 2 2 3 2" xfId="13702" xr:uid="{00000000-0005-0000-0000-000089350000}"/>
    <cellStyle name="Normal 45 2 2 2 2 2 3 2 3" xfId="28800" xr:uid="{00000000-0005-0000-0000-000083700000}"/>
    <cellStyle name="Normal 45 2 2 2 2 2 3 3" xfId="8682" xr:uid="{00000000-0005-0000-0000-0000ED210000}"/>
    <cellStyle name="Normal 45 2 2 2 2 2 3 3 3" xfId="23783" xr:uid="{00000000-0005-0000-0000-0000EA5C0000}"/>
    <cellStyle name="Normal 45 2 2 2 2 2 3 5" xfId="18770" xr:uid="{00000000-0005-0000-0000-000055490000}"/>
    <cellStyle name="Normal 45 2 2 2 2 2 4" xfId="5321" xr:uid="{00000000-0005-0000-0000-0000CC140000}"/>
    <cellStyle name="Normal 45 2 2 2 2 2 4 2" xfId="15373" xr:uid="{00000000-0005-0000-0000-0000103C0000}"/>
    <cellStyle name="Normal 45 2 2 2 2 2 4 2 3" xfId="30471" xr:uid="{00000000-0005-0000-0000-00000A770000}"/>
    <cellStyle name="Normal 45 2 2 2 2 2 4 3" xfId="10353" xr:uid="{00000000-0005-0000-0000-000074280000}"/>
    <cellStyle name="Normal 45 2 2 2 2 2 4 3 3" xfId="25454" xr:uid="{00000000-0005-0000-0000-000071630000}"/>
    <cellStyle name="Normal 45 2 2 2 2 2 4 5" xfId="20441" xr:uid="{00000000-0005-0000-0000-0000DC4F0000}"/>
    <cellStyle name="Normal 45 2 2 2 2 2 5" xfId="12031" xr:uid="{00000000-0005-0000-0000-0000022F0000}"/>
    <cellStyle name="Normal 45 2 2 2 2 2 5 3" xfId="27129" xr:uid="{00000000-0005-0000-0000-0000FC690000}"/>
    <cellStyle name="Normal 45 2 2 2 2 2 6" xfId="7010" xr:uid="{00000000-0005-0000-0000-0000651B0000}"/>
    <cellStyle name="Normal 45 2 2 2 2 2 6 3" xfId="22112" xr:uid="{00000000-0005-0000-0000-000063560000}"/>
    <cellStyle name="Normal 45 2 2 2 2 2 8" xfId="17099" xr:uid="{00000000-0005-0000-0000-0000CE420000}"/>
    <cellStyle name="Normal 45 2 2 2 2 3" xfId="2357" xr:uid="{00000000-0005-0000-0000-000038090000}"/>
    <cellStyle name="Normal 45 2 2 2 2 3 2" xfId="4047" xr:uid="{00000000-0005-0000-0000-0000D20F0000}"/>
    <cellStyle name="Normal 45 2 2 2 2 3 2 2" xfId="14120" xr:uid="{00000000-0005-0000-0000-00002B370000}"/>
    <cellStyle name="Normal 45 2 2 2 2 3 2 2 3" xfId="29218" xr:uid="{00000000-0005-0000-0000-000025720000}"/>
    <cellStyle name="Normal 45 2 2 2 2 3 2 3" xfId="9100" xr:uid="{00000000-0005-0000-0000-00008F230000}"/>
    <cellStyle name="Normal 45 2 2 2 2 3 2 3 3" xfId="24201" xr:uid="{00000000-0005-0000-0000-00008C5E0000}"/>
    <cellStyle name="Normal 45 2 2 2 2 3 2 5" xfId="19188" xr:uid="{00000000-0005-0000-0000-0000F74A0000}"/>
    <cellStyle name="Normal 45 2 2 2 2 3 3" xfId="5739" xr:uid="{00000000-0005-0000-0000-00006E160000}"/>
    <cellStyle name="Normal 45 2 2 2 2 3 3 2" xfId="15791" xr:uid="{00000000-0005-0000-0000-0000B23D0000}"/>
    <cellStyle name="Normal 45 2 2 2 2 3 3 2 3" xfId="30889" xr:uid="{00000000-0005-0000-0000-0000AC780000}"/>
    <cellStyle name="Normal 45 2 2 2 2 3 3 3" xfId="10771" xr:uid="{00000000-0005-0000-0000-0000162A0000}"/>
    <cellStyle name="Normal 45 2 2 2 2 3 3 3 3" xfId="25872" xr:uid="{00000000-0005-0000-0000-000013650000}"/>
    <cellStyle name="Normal 45 2 2 2 2 3 3 5" xfId="20859" xr:uid="{00000000-0005-0000-0000-00007E510000}"/>
    <cellStyle name="Normal 45 2 2 2 2 3 4" xfId="12449" xr:uid="{00000000-0005-0000-0000-0000A4300000}"/>
    <cellStyle name="Normal 45 2 2 2 2 3 4 3" xfId="27547" xr:uid="{00000000-0005-0000-0000-00009E6B0000}"/>
    <cellStyle name="Normal 45 2 2 2 2 3 5" xfId="7428" xr:uid="{00000000-0005-0000-0000-0000071D0000}"/>
    <cellStyle name="Normal 45 2 2 2 2 3 5 3" xfId="22530" xr:uid="{00000000-0005-0000-0000-000005580000}"/>
    <cellStyle name="Normal 45 2 2 2 2 3 7" xfId="17517" xr:uid="{00000000-0005-0000-0000-000070440000}"/>
    <cellStyle name="Normal 45 2 2 2 2 4" xfId="3210" xr:uid="{00000000-0005-0000-0000-00008D0C0000}"/>
    <cellStyle name="Normal 45 2 2 2 2 4 2" xfId="13284" xr:uid="{00000000-0005-0000-0000-0000E7330000}"/>
    <cellStyle name="Normal 45 2 2 2 2 4 2 3" xfId="28382" xr:uid="{00000000-0005-0000-0000-0000E16E0000}"/>
    <cellStyle name="Normal 45 2 2 2 2 4 3" xfId="8264" xr:uid="{00000000-0005-0000-0000-00004B200000}"/>
    <cellStyle name="Normal 45 2 2 2 2 4 3 3" xfId="23365" xr:uid="{00000000-0005-0000-0000-0000485B0000}"/>
    <cellStyle name="Normal 45 2 2 2 2 4 5" xfId="18352" xr:uid="{00000000-0005-0000-0000-0000B3470000}"/>
    <cellStyle name="Normal 45 2 2 2 2 5" xfId="4903" xr:uid="{00000000-0005-0000-0000-00002A130000}"/>
    <cellStyle name="Normal 45 2 2 2 2 5 2" xfId="14955" xr:uid="{00000000-0005-0000-0000-00006E3A0000}"/>
    <cellStyle name="Normal 45 2 2 2 2 5 2 3" xfId="30053" xr:uid="{00000000-0005-0000-0000-000068750000}"/>
    <cellStyle name="Normal 45 2 2 2 2 5 3" xfId="9935" xr:uid="{00000000-0005-0000-0000-0000D2260000}"/>
    <cellStyle name="Normal 45 2 2 2 2 5 3 3" xfId="25036" xr:uid="{00000000-0005-0000-0000-0000CF610000}"/>
    <cellStyle name="Normal 45 2 2 2 2 5 5" xfId="20023" xr:uid="{00000000-0005-0000-0000-00003A4E0000}"/>
    <cellStyle name="Normal 45 2 2 2 2 6" xfId="11613" xr:uid="{00000000-0005-0000-0000-0000602D0000}"/>
    <cellStyle name="Normal 45 2 2 2 2 6 3" xfId="26711" xr:uid="{00000000-0005-0000-0000-00005A680000}"/>
    <cellStyle name="Normal 45 2 2 2 2 7" xfId="6592" xr:uid="{00000000-0005-0000-0000-0000C3190000}"/>
    <cellStyle name="Normal 45 2 2 2 2 7 3" xfId="21694" xr:uid="{00000000-0005-0000-0000-0000C1540000}"/>
    <cellStyle name="Normal 45 2 2 2 2 9" xfId="16681" xr:uid="{00000000-0005-0000-0000-00002C410000}"/>
    <cellStyle name="Normal 45 2 2 2 3" xfId="1728" xr:uid="{00000000-0005-0000-0000-0000C3060000}"/>
    <cellStyle name="Normal 45 2 2 2 3 2" xfId="2567" xr:uid="{00000000-0005-0000-0000-00000A0A0000}"/>
    <cellStyle name="Normal 45 2 2 2 3 2 2" xfId="4257" xr:uid="{00000000-0005-0000-0000-0000A4100000}"/>
    <cellStyle name="Normal 45 2 2 2 3 2 2 2" xfId="14330" xr:uid="{00000000-0005-0000-0000-0000FD370000}"/>
    <cellStyle name="Normal 45 2 2 2 3 2 2 2 3" xfId="29428" xr:uid="{00000000-0005-0000-0000-0000F7720000}"/>
    <cellStyle name="Normal 45 2 2 2 3 2 2 3" xfId="9310" xr:uid="{00000000-0005-0000-0000-000061240000}"/>
    <cellStyle name="Normal 45 2 2 2 3 2 2 3 3" xfId="24411" xr:uid="{00000000-0005-0000-0000-00005E5F0000}"/>
    <cellStyle name="Normal 45 2 2 2 3 2 2 5" xfId="19398" xr:uid="{00000000-0005-0000-0000-0000C94B0000}"/>
    <cellStyle name="Normal 45 2 2 2 3 2 3" xfId="5949" xr:uid="{00000000-0005-0000-0000-000040170000}"/>
    <cellStyle name="Normal 45 2 2 2 3 2 3 2" xfId="16001" xr:uid="{00000000-0005-0000-0000-0000843E0000}"/>
    <cellStyle name="Normal 45 2 2 2 3 2 3 2 3" xfId="31099" xr:uid="{00000000-0005-0000-0000-00007E790000}"/>
    <cellStyle name="Normal 45 2 2 2 3 2 3 3" xfId="10981" xr:uid="{00000000-0005-0000-0000-0000E82A0000}"/>
    <cellStyle name="Normal 45 2 2 2 3 2 3 3 3" xfId="26082" xr:uid="{00000000-0005-0000-0000-0000E5650000}"/>
    <cellStyle name="Normal 45 2 2 2 3 2 3 5" xfId="21069" xr:uid="{00000000-0005-0000-0000-000050520000}"/>
    <cellStyle name="Normal 45 2 2 2 3 2 4" xfId="12659" xr:uid="{00000000-0005-0000-0000-000076310000}"/>
    <cellStyle name="Normal 45 2 2 2 3 2 4 3" xfId="27757" xr:uid="{00000000-0005-0000-0000-0000706C0000}"/>
    <cellStyle name="Normal 45 2 2 2 3 2 5" xfId="7638" xr:uid="{00000000-0005-0000-0000-0000D91D0000}"/>
    <cellStyle name="Normal 45 2 2 2 3 2 5 3" xfId="22740" xr:uid="{00000000-0005-0000-0000-0000D7580000}"/>
    <cellStyle name="Normal 45 2 2 2 3 2 7" xfId="17727" xr:uid="{00000000-0005-0000-0000-000042450000}"/>
    <cellStyle name="Normal 45 2 2 2 3 3" xfId="3420" xr:uid="{00000000-0005-0000-0000-00005F0D0000}"/>
    <cellStyle name="Normal 45 2 2 2 3 3 2" xfId="13494" xr:uid="{00000000-0005-0000-0000-0000B9340000}"/>
    <cellStyle name="Normal 45 2 2 2 3 3 2 3" xfId="28592" xr:uid="{00000000-0005-0000-0000-0000B36F0000}"/>
    <cellStyle name="Normal 45 2 2 2 3 3 3" xfId="8474" xr:uid="{00000000-0005-0000-0000-00001D210000}"/>
    <cellStyle name="Normal 45 2 2 2 3 3 3 3" xfId="23575" xr:uid="{00000000-0005-0000-0000-00001A5C0000}"/>
    <cellStyle name="Normal 45 2 2 2 3 3 5" xfId="18562" xr:uid="{00000000-0005-0000-0000-000085480000}"/>
    <cellStyle name="Normal 45 2 2 2 3 4" xfId="5113" xr:uid="{00000000-0005-0000-0000-0000FC130000}"/>
    <cellStyle name="Normal 45 2 2 2 3 4 2" xfId="15165" xr:uid="{00000000-0005-0000-0000-0000403B0000}"/>
    <cellStyle name="Normal 45 2 2 2 3 4 2 3" xfId="30263" xr:uid="{00000000-0005-0000-0000-00003A760000}"/>
    <cellStyle name="Normal 45 2 2 2 3 4 3" xfId="10145" xr:uid="{00000000-0005-0000-0000-0000A4270000}"/>
    <cellStyle name="Normal 45 2 2 2 3 4 3 3" xfId="25246" xr:uid="{00000000-0005-0000-0000-0000A1620000}"/>
    <cellStyle name="Normal 45 2 2 2 3 4 5" xfId="20233" xr:uid="{00000000-0005-0000-0000-00000C4F0000}"/>
    <cellStyle name="Normal 45 2 2 2 3 5" xfId="11823" xr:uid="{00000000-0005-0000-0000-0000322E0000}"/>
    <cellStyle name="Normal 45 2 2 2 3 5 3" xfId="26921" xr:uid="{00000000-0005-0000-0000-00002C690000}"/>
    <cellStyle name="Normal 45 2 2 2 3 6" xfId="6802" xr:uid="{00000000-0005-0000-0000-0000951A0000}"/>
    <cellStyle name="Normal 45 2 2 2 3 6 3" xfId="21904" xr:uid="{00000000-0005-0000-0000-000093550000}"/>
    <cellStyle name="Normal 45 2 2 2 3 8" xfId="16891" xr:uid="{00000000-0005-0000-0000-0000FE410000}"/>
    <cellStyle name="Normal 45 2 2 2 4" xfId="2149" xr:uid="{00000000-0005-0000-0000-000068080000}"/>
    <cellStyle name="Normal 45 2 2 2 4 2" xfId="3839" xr:uid="{00000000-0005-0000-0000-0000020F0000}"/>
    <cellStyle name="Normal 45 2 2 2 4 2 2" xfId="13912" xr:uid="{00000000-0005-0000-0000-00005B360000}"/>
    <cellStyle name="Normal 45 2 2 2 4 2 2 3" xfId="29010" xr:uid="{00000000-0005-0000-0000-000055710000}"/>
    <cellStyle name="Normal 45 2 2 2 4 2 3" xfId="8892" xr:uid="{00000000-0005-0000-0000-0000BF220000}"/>
    <cellStyle name="Normal 45 2 2 2 4 2 3 3" xfId="23993" xr:uid="{00000000-0005-0000-0000-0000BC5D0000}"/>
    <cellStyle name="Normal 45 2 2 2 4 2 5" xfId="18980" xr:uid="{00000000-0005-0000-0000-0000274A0000}"/>
    <cellStyle name="Normal 45 2 2 2 4 3" xfId="5531" xr:uid="{00000000-0005-0000-0000-00009E150000}"/>
    <cellStyle name="Normal 45 2 2 2 4 3 2" xfId="15583" xr:uid="{00000000-0005-0000-0000-0000E23C0000}"/>
    <cellStyle name="Normal 45 2 2 2 4 3 2 3" xfId="30681" xr:uid="{00000000-0005-0000-0000-0000DC770000}"/>
    <cellStyle name="Normal 45 2 2 2 4 3 3" xfId="10563" xr:uid="{00000000-0005-0000-0000-000046290000}"/>
    <cellStyle name="Normal 45 2 2 2 4 3 3 3" xfId="25664" xr:uid="{00000000-0005-0000-0000-000043640000}"/>
    <cellStyle name="Normal 45 2 2 2 4 3 5" xfId="20651" xr:uid="{00000000-0005-0000-0000-0000AE500000}"/>
    <cellStyle name="Normal 45 2 2 2 4 4" xfId="12241" xr:uid="{00000000-0005-0000-0000-0000D42F0000}"/>
    <cellStyle name="Normal 45 2 2 2 4 4 3" xfId="27339" xr:uid="{00000000-0005-0000-0000-0000CE6A0000}"/>
    <cellStyle name="Normal 45 2 2 2 4 5" xfId="7220" xr:uid="{00000000-0005-0000-0000-0000371C0000}"/>
    <cellStyle name="Normal 45 2 2 2 4 5 3" xfId="22322" xr:uid="{00000000-0005-0000-0000-000035570000}"/>
    <cellStyle name="Normal 45 2 2 2 4 7" xfId="17309" xr:uid="{00000000-0005-0000-0000-0000A0430000}"/>
    <cellStyle name="Normal 45 2 2 2 5" xfId="3002" xr:uid="{00000000-0005-0000-0000-0000BD0B0000}"/>
    <cellStyle name="Normal 45 2 2 2 5 2" xfId="13076" xr:uid="{00000000-0005-0000-0000-000017330000}"/>
    <cellStyle name="Normal 45 2 2 2 5 2 3" xfId="28174" xr:uid="{00000000-0005-0000-0000-0000116E0000}"/>
    <cellStyle name="Normal 45 2 2 2 5 3" xfId="8056" xr:uid="{00000000-0005-0000-0000-00007B1F0000}"/>
    <cellStyle name="Normal 45 2 2 2 5 3 3" xfId="23157" xr:uid="{00000000-0005-0000-0000-0000785A0000}"/>
    <cellStyle name="Normal 45 2 2 2 5 5" xfId="18144" xr:uid="{00000000-0005-0000-0000-0000E3460000}"/>
    <cellStyle name="Normal 45 2 2 2 6" xfId="4695" xr:uid="{00000000-0005-0000-0000-00005A120000}"/>
    <cellStyle name="Normal 45 2 2 2 6 2" xfId="14747" xr:uid="{00000000-0005-0000-0000-00009E390000}"/>
    <cellStyle name="Normal 45 2 2 2 6 2 3" xfId="29845" xr:uid="{00000000-0005-0000-0000-000098740000}"/>
    <cellStyle name="Normal 45 2 2 2 6 3" xfId="9727" xr:uid="{00000000-0005-0000-0000-000002260000}"/>
    <cellStyle name="Normal 45 2 2 2 6 3 3" xfId="24828" xr:uid="{00000000-0005-0000-0000-0000FF600000}"/>
    <cellStyle name="Normal 45 2 2 2 6 5" xfId="19815" xr:uid="{00000000-0005-0000-0000-00006A4D0000}"/>
    <cellStyle name="Normal 45 2 2 2 7" xfId="11405" xr:uid="{00000000-0005-0000-0000-0000902C0000}"/>
    <cellStyle name="Normal 45 2 2 2 7 3" xfId="26503" xr:uid="{00000000-0005-0000-0000-00008A670000}"/>
    <cellStyle name="Normal 45 2 2 2 8" xfId="6384" xr:uid="{00000000-0005-0000-0000-0000F3180000}"/>
    <cellStyle name="Normal 45 2 2 2 8 3" xfId="21486" xr:uid="{00000000-0005-0000-0000-0000F1530000}"/>
    <cellStyle name="Normal 45 2 2 3" xfId="1411" xr:uid="{00000000-0005-0000-0000-000086050000}"/>
    <cellStyle name="Normal 45 2 2 3 2" xfId="1832" xr:uid="{00000000-0005-0000-0000-00002B070000}"/>
    <cellStyle name="Normal 45 2 2 3 2 2" xfId="2671" xr:uid="{00000000-0005-0000-0000-0000720A0000}"/>
    <cellStyle name="Normal 45 2 2 3 2 2 2" xfId="4361" xr:uid="{00000000-0005-0000-0000-00000C110000}"/>
    <cellStyle name="Normal 45 2 2 3 2 2 2 2" xfId="14434" xr:uid="{00000000-0005-0000-0000-000065380000}"/>
    <cellStyle name="Normal 45 2 2 3 2 2 2 2 3" xfId="29532" xr:uid="{00000000-0005-0000-0000-00005F730000}"/>
    <cellStyle name="Normal 45 2 2 3 2 2 2 3" xfId="9414" xr:uid="{00000000-0005-0000-0000-0000C9240000}"/>
    <cellStyle name="Normal 45 2 2 3 2 2 2 3 3" xfId="24515" xr:uid="{00000000-0005-0000-0000-0000C65F0000}"/>
    <cellStyle name="Normal 45 2 2 3 2 2 2 5" xfId="19502" xr:uid="{00000000-0005-0000-0000-0000314C0000}"/>
    <cellStyle name="Normal 45 2 2 3 2 2 3" xfId="6053" xr:uid="{00000000-0005-0000-0000-0000A8170000}"/>
    <cellStyle name="Normal 45 2 2 3 2 2 3 2" xfId="16105" xr:uid="{00000000-0005-0000-0000-0000EC3E0000}"/>
    <cellStyle name="Normal 45 2 2 3 2 2 3 2 3" xfId="31203" xr:uid="{00000000-0005-0000-0000-0000E6790000}"/>
    <cellStyle name="Normal 45 2 2 3 2 2 3 3" xfId="11085" xr:uid="{00000000-0005-0000-0000-0000502B0000}"/>
    <cellStyle name="Normal 45 2 2 3 2 2 3 3 3" xfId="26186" xr:uid="{00000000-0005-0000-0000-00004D660000}"/>
    <cellStyle name="Normal 45 2 2 3 2 2 3 5" xfId="21173" xr:uid="{00000000-0005-0000-0000-0000B8520000}"/>
    <cellStyle name="Normal 45 2 2 3 2 2 4" xfId="12763" xr:uid="{00000000-0005-0000-0000-0000DE310000}"/>
    <cellStyle name="Normal 45 2 2 3 2 2 4 3" xfId="27861" xr:uid="{00000000-0005-0000-0000-0000D86C0000}"/>
    <cellStyle name="Normal 45 2 2 3 2 2 5" xfId="7742" xr:uid="{00000000-0005-0000-0000-0000411E0000}"/>
    <cellStyle name="Normal 45 2 2 3 2 2 5 3" xfId="22844" xr:uid="{00000000-0005-0000-0000-00003F590000}"/>
    <cellStyle name="Normal 45 2 2 3 2 2 7" xfId="17831" xr:uid="{00000000-0005-0000-0000-0000AA450000}"/>
    <cellStyle name="Normal 45 2 2 3 2 3" xfId="3524" xr:uid="{00000000-0005-0000-0000-0000C70D0000}"/>
    <cellStyle name="Normal 45 2 2 3 2 3 2" xfId="13598" xr:uid="{00000000-0005-0000-0000-000021350000}"/>
    <cellStyle name="Normal 45 2 2 3 2 3 2 3" xfId="28696" xr:uid="{00000000-0005-0000-0000-00001B700000}"/>
    <cellStyle name="Normal 45 2 2 3 2 3 3" xfId="8578" xr:uid="{00000000-0005-0000-0000-000085210000}"/>
    <cellStyle name="Normal 45 2 2 3 2 3 3 3" xfId="23679" xr:uid="{00000000-0005-0000-0000-0000825C0000}"/>
    <cellStyle name="Normal 45 2 2 3 2 3 5" xfId="18666" xr:uid="{00000000-0005-0000-0000-0000ED480000}"/>
    <cellStyle name="Normal 45 2 2 3 2 4" xfId="5217" xr:uid="{00000000-0005-0000-0000-000064140000}"/>
    <cellStyle name="Normal 45 2 2 3 2 4 2" xfId="15269" xr:uid="{00000000-0005-0000-0000-0000A83B0000}"/>
    <cellStyle name="Normal 45 2 2 3 2 4 2 3" xfId="30367" xr:uid="{00000000-0005-0000-0000-0000A2760000}"/>
    <cellStyle name="Normal 45 2 2 3 2 4 3" xfId="10249" xr:uid="{00000000-0005-0000-0000-00000C280000}"/>
    <cellStyle name="Normal 45 2 2 3 2 4 3 3" xfId="25350" xr:uid="{00000000-0005-0000-0000-000009630000}"/>
    <cellStyle name="Normal 45 2 2 3 2 4 5" xfId="20337" xr:uid="{00000000-0005-0000-0000-0000744F0000}"/>
    <cellStyle name="Normal 45 2 2 3 2 5" xfId="11927" xr:uid="{00000000-0005-0000-0000-00009A2E0000}"/>
    <cellStyle name="Normal 45 2 2 3 2 5 3" xfId="27025" xr:uid="{00000000-0005-0000-0000-000094690000}"/>
    <cellStyle name="Normal 45 2 2 3 2 6" xfId="6906" xr:uid="{00000000-0005-0000-0000-0000FD1A0000}"/>
    <cellStyle name="Normal 45 2 2 3 2 6 3" xfId="22008" xr:uid="{00000000-0005-0000-0000-0000FB550000}"/>
    <cellStyle name="Normal 45 2 2 3 2 8" xfId="16995" xr:uid="{00000000-0005-0000-0000-000066420000}"/>
    <cellStyle name="Normal 45 2 2 3 3" xfId="2253" xr:uid="{00000000-0005-0000-0000-0000D0080000}"/>
    <cellStyle name="Normal 45 2 2 3 3 2" xfId="3943" xr:uid="{00000000-0005-0000-0000-00006A0F0000}"/>
    <cellStyle name="Normal 45 2 2 3 3 2 2" xfId="14016" xr:uid="{00000000-0005-0000-0000-0000C3360000}"/>
    <cellStyle name="Normal 45 2 2 3 3 2 2 3" xfId="29114" xr:uid="{00000000-0005-0000-0000-0000BD710000}"/>
    <cellStyle name="Normal 45 2 2 3 3 2 3" xfId="8996" xr:uid="{00000000-0005-0000-0000-000027230000}"/>
    <cellStyle name="Normal 45 2 2 3 3 2 3 3" xfId="24097" xr:uid="{00000000-0005-0000-0000-0000245E0000}"/>
    <cellStyle name="Normal 45 2 2 3 3 2 5" xfId="19084" xr:uid="{00000000-0005-0000-0000-00008F4A0000}"/>
    <cellStyle name="Normal 45 2 2 3 3 3" xfId="5635" xr:uid="{00000000-0005-0000-0000-000006160000}"/>
    <cellStyle name="Normal 45 2 2 3 3 3 2" xfId="15687" xr:uid="{00000000-0005-0000-0000-00004A3D0000}"/>
    <cellStyle name="Normal 45 2 2 3 3 3 2 3" xfId="30785" xr:uid="{00000000-0005-0000-0000-000044780000}"/>
    <cellStyle name="Normal 45 2 2 3 3 3 3" xfId="10667" xr:uid="{00000000-0005-0000-0000-0000AE290000}"/>
    <cellStyle name="Normal 45 2 2 3 3 3 3 3" xfId="25768" xr:uid="{00000000-0005-0000-0000-0000AB640000}"/>
    <cellStyle name="Normal 45 2 2 3 3 3 5" xfId="20755" xr:uid="{00000000-0005-0000-0000-000016510000}"/>
    <cellStyle name="Normal 45 2 2 3 3 4" xfId="12345" xr:uid="{00000000-0005-0000-0000-00003C300000}"/>
    <cellStyle name="Normal 45 2 2 3 3 4 3" xfId="27443" xr:uid="{00000000-0005-0000-0000-0000366B0000}"/>
    <cellStyle name="Normal 45 2 2 3 3 5" xfId="7324" xr:uid="{00000000-0005-0000-0000-00009F1C0000}"/>
    <cellStyle name="Normal 45 2 2 3 3 5 3" xfId="22426" xr:uid="{00000000-0005-0000-0000-00009D570000}"/>
    <cellStyle name="Normal 45 2 2 3 3 7" xfId="17413" xr:uid="{00000000-0005-0000-0000-000008440000}"/>
    <cellStyle name="Normal 45 2 2 3 4" xfId="3106" xr:uid="{00000000-0005-0000-0000-0000250C0000}"/>
    <cellStyle name="Normal 45 2 2 3 4 2" xfId="13180" xr:uid="{00000000-0005-0000-0000-00007F330000}"/>
    <cellStyle name="Normal 45 2 2 3 4 2 3" xfId="28278" xr:uid="{00000000-0005-0000-0000-0000796E0000}"/>
    <cellStyle name="Normal 45 2 2 3 4 3" xfId="8160" xr:uid="{00000000-0005-0000-0000-0000E31F0000}"/>
    <cellStyle name="Normal 45 2 2 3 4 3 3" xfId="23261" xr:uid="{00000000-0005-0000-0000-0000E05A0000}"/>
    <cellStyle name="Normal 45 2 2 3 4 5" xfId="18248" xr:uid="{00000000-0005-0000-0000-00004B470000}"/>
    <cellStyle name="Normal 45 2 2 3 5" xfId="4799" xr:uid="{00000000-0005-0000-0000-0000C2120000}"/>
    <cellStyle name="Normal 45 2 2 3 5 2" xfId="14851" xr:uid="{00000000-0005-0000-0000-0000063A0000}"/>
    <cellStyle name="Normal 45 2 2 3 5 2 3" xfId="29949" xr:uid="{00000000-0005-0000-0000-000000750000}"/>
    <cellStyle name="Normal 45 2 2 3 5 3" xfId="9831" xr:uid="{00000000-0005-0000-0000-00006A260000}"/>
    <cellStyle name="Normal 45 2 2 3 5 3 3" xfId="24932" xr:uid="{00000000-0005-0000-0000-000067610000}"/>
    <cellStyle name="Normal 45 2 2 3 5 5" xfId="19919" xr:uid="{00000000-0005-0000-0000-0000D24D0000}"/>
    <cellStyle name="Normal 45 2 2 3 6" xfId="11509" xr:uid="{00000000-0005-0000-0000-0000F82C0000}"/>
    <cellStyle name="Normal 45 2 2 3 6 3" xfId="26607" xr:uid="{00000000-0005-0000-0000-0000F2670000}"/>
    <cellStyle name="Normal 45 2 2 3 7" xfId="6488" xr:uid="{00000000-0005-0000-0000-00005B190000}"/>
    <cellStyle name="Normal 45 2 2 3 7 3" xfId="21590" xr:uid="{00000000-0005-0000-0000-000059540000}"/>
    <cellStyle name="Normal 45 2 2 3 9" xfId="16577" xr:uid="{00000000-0005-0000-0000-0000C4400000}"/>
    <cellStyle name="Normal 45 2 2 4" xfId="1624" xr:uid="{00000000-0005-0000-0000-00005B060000}"/>
    <cellStyle name="Normal 45 2 2 4 2" xfId="2463" xr:uid="{00000000-0005-0000-0000-0000A2090000}"/>
    <cellStyle name="Normal 45 2 2 4 2 2" xfId="4153" xr:uid="{00000000-0005-0000-0000-00003C100000}"/>
    <cellStyle name="Normal 45 2 2 4 2 2 2" xfId="14226" xr:uid="{00000000-0005-0000-0000-000095370000}"/>
    <cellStyle name="Normal 45 2 2 4 2 2 2 3" xfId="29324" xr:uid="{00000000-0005-0000-0000-00008F720000}"/>
    <cellStyle name="Normal 45 2 2 4 2 2 3" xfId="9206" xr:uid="{00000000-0005-0000-0000-0000F9230000}"/>
    <cellStyle name="Normal 45 2 2 4 2 2 3 3" xfId="24307" xr:uid="{00000000-0005-0000-0000-0000F65E0000}"/>
    <cellStyle name="Normal 45 2 2 4 2 2 5" xfId="19294" xr:uid="{00000000-0005-0000-0000-0000614B0000}"/>
    <cellStyle name="Normal 45 2 2 4 2 3" xfId="5845" xr:uid="{00000000-0005-0000-0000-0000D8160000}"/>
    <cellStyle name="Normal 45 2 2 4 2 3 2" xfId="15897" xr:uid="{00000000-0005-0000-0000-00001C3E0000}"/>
    <cellStyle name="Normal 45 2 2 4 2 3 2 3" xfId="30995" xr:uid="{00000000-0005-0000-0000-000016790000}"/>
    <cellStyle name="Normal 45 2 2 4 2 3 3" xfId="10877" xr:uid="{00000000-0005-0000-0000-0000802A0000}"/>
    <cellStyle name="Normal 45 2 2 4 2 3 3 3" xfId="25978" xr:uid="{00000000-0005-0000-0000-00007D650000}"/>
    <cellStyle name="Normal 45 2 2 4 2 3 5" xfId="20965" xr:uid="{00000000-0005-0000-0000-0000E8510000}"/>
    <cellStyle name="Normal 45 2 2 4 2 4" xfId="12555" xr:uid="{00000000-0005-0000-0000-00000E310000}"/>
    <cellStyle name="Normal 45 2 2 4 2 4 3" xfId="27653" xr:uid="{00000000-0005-0000-0000-0000086C0000}"/>
    <cellStyle name="Normal 45 2 2 4 2 5" xfId="7534" xr:uid="{00000000-0005-0000-0000-0000711D0000}"/>
    <cellStyle name="Normal 45 2 2 4 2 5 3" xfId="22636" xr:uid="{00000000-0005-0000-0000-00006F580000}"/>
    <cellStyle name="Normal 45 2 2 4 2 7" xfId="17623" xr:uid="{00000000-0005-0000-0000-0000DA440000}"/>
    <cellStyle name="Normal 45 2 2 4 3" xfId="3316" xr:uid="{00000000-0005-0000-0000-0000F70C0000}"/>
    <cellStyle name="Normal 45 2 2 4 3 2" xfId="13390" xr:uid="{00000000-0005-0000-0000-000051340000}"/>
    <cellStyle name="Normal 45 2 2 4 3 2 3" xfId="28488" xr:uid="{00000000-0005-0000-0000-00004B6F0000}"/>
    <cellStyle name="Normal 45 2 2 4 3 3" xfId="8370" xr:uid="{00000000-0005-0000-0000-0000B5200000}"/>
    <cellStyle name="Normal 45 2 2 4 3 3 3" xfId="23471" xr:uid="{00000000-0005-0000-0000-0000B25B0000}"/>
    <cellStyle name="Normal 45 2 2 4 3 5" xfId="18458" xr:uid="{00000000-0005-0000-0000-00001D480000}"/>
    <cellStyle name="Normal 45 2 2 4 4" xfId="5009" xr:uid="{00000000-0005-0000-0000-000094130000}"/>
    <cellStyle name="Normal 45 2 2 4 4 2" xfId="15061" xr:uid="{00000000-0005-0000-0000-0000D83A0000}"/>
    <cellStyle name="Normal 45 2 2 4 4 2 3" xfId="30159" xr:uid="{00000000-0005-0000-0000-0000D2750000}"/>
    <cellStyle name="Normal 45 2 2 4 4 3" xfId="10041" xr:uid="{00000000-0005-0000-0000-00003C270000}"/>
    <cellStyle name="Normal 45 2 2 4 4 3 3" xfId="25142" xr:uid="{00000000-0005-0000-0000-000039620000}"/>
    <cellStyle name="Normal 45 2 2 4 4 5" xfId="20129" xr:uid="{00000000-0005-0000-0000-0000A44E0000}"/>
    <cellStyle name="Normal 45 2 2 4 5" xfId="11719" xr:uid="{00000000-0005-0000-0000-0000CA2D0000}"/>
    <cellStyle name="Normal 45 2 2 4 5 3" xfId="26817" xr:uid="{00000000-0005-0000-0000-0000C4680000}"/>
    <cellStyle name="Normal 45 2 2 4 6" xfId="6698" xr:uid="{00000000-0005-0000-0000-00002D1A0000}"/>
    <cellStyle name="Normal 45 2 2 4 6 3" xfId="21800" xr:uid="{00000000-0005-0000-0000-00002B550000}"/>
    <cellStyle name="Normal 45 2 2 4 8" xfId="16787" xr:uid="{00000000-0005-0000-0000-000096410000}"/>
    <cellStyle name="Normal 45 2 2 5" xfId="2045" xr:uid="{00000000-0005-0000-0000-000000080000}"/>
    <cellStyle name="Normal 45 2 2 5 2" xfId="3735" xr:uid="{00000000-0005-0000-0000-00009A0E0000}"/>
    <cellStyle name="Normal 45 2 2 5 2 2" xfId="13808" xr:uid="{00000000-0005-0000-0000-0000F3350000}"/>
    <cellStyle name="Normal 45 2 2 5 2 2 3" xfId="28906" xr:uid="{00000000-0005-0000-0000-0000ED700000}"/>
    <cellStyle name="Normal 45 2 2 5 2 3" xfId="8788" xr:uid="{00000000-0005-0000-0000-000057220000}"/>
    <cellStyle name="Normal 45 2 2 5 2 3 3" xfId="23889" xr:uid="{00000000-0005-0000-0000-0000545D0000}"/>
    <cellStyle name="Normal 45 2 2 5 2 5" xfId="18876" xr:uid="{00000000-0005-0000-0000-0000BF490000}"/>
    <cellStyle name="Normal 45 2 2 5 3" xfId="5427" xr:uid="{00000000-0005-0000-0000-000036150000}"/>
    <cellStyle name="Normal 45 2 2 5 3 2" xfId="15479" xr:uid="{00000000-0005-0000-0000-00007A3C0000}"/>
    <cellStyle name="Normal 45 2 2 5 3 2 3" xfId="30577" xr:uid="{00000000-0005-0000-0000-000074770000}"/>
    <cellStyle name="Normal 45 2 2 5 3 3" xfId="10459" xr:uid="{00000000-0005-0000-0000-0000DE280000}"/>
    <cellStyle name="Normal 45 2 2 5 3 3 3" xfId="25560" xr:uid="{00000000-0005-0000-0000-0000DB630000}"/>
    <cellStyle name="Normal 45 2 2 5 3 5" xfId="20547" xr:uid="{00000000-0005-0000-0000-000046500000}"/>
    <cellStyle name="Normal 45 2 2 5 4" xfId="12137" xr:uid="{00000000-0005-0000-0000-00006C2F0000}"/>
    <cellStyle name="Normal 45 2 2 5 4 3" xfId="27235" xr:uid="{00000000-0005-0000-0000-0000666A0000}"/>
    <cellStyle name="Normal 45 2 2 5 5" xfId="7116" xr:uid="{00000000-0005-0000-0000-0000CF1B0000}"/>
    <cellStyle name="Normal 45 2 2 5 5 3" xfId="22218" xr:uid="{00000000-0005-0000-0000-0000CD560000}"/>
    <cellStyle name="Normal 45 2 2 5 7" xfId="17205" xr:uid="{00000000-0005-0000-0000-000038430000}"/>
    <cellStyle name="Normal 45 2 2 6" xfId="2898" xr:uid="{00000000-0005-0000-0000-0000550B0000}"/>
    <cellStyle name="Normal 45 2 2 6 2" xfId="12972" xr:uid="{00000000-0005-0000-0000-0000AF320000}"/>
    <cellStyle name="Normal 45 2 2 6 2 3" xfId="28070" xr:uid="{00000000-0005-0000-0000-0000A96D0000}"/>
    <cellStyle name="Normal 45 2 2 6 3" xfId="7952" xr:uid="{00000000-0005-0000-0000-0000131F0000}"/>
    <cellStyle name="Normal 45 2 2 6 3 3" xfId="23053" xr:uid="{00000000-0005-0000-0000-0000105A0000}"/>
    <cellStyle name="Normal 45 2 2 6 5" xfId="18040" xr:uid="{00000000-0005-0000-0000-00007B460000}"/>
    <cellStyle name="Normal 45 2 2 7" xfId="4591" xr:uid="{00000000-0005-0000-0000-0000F2110000}"/>
    <cellStyle name="Normal 45 2 2 7 2" xfId="14643" xr:uid="{00000000-0005-0000-0000-000036390000}"/>
    <cellStyle name="Normal 45 2 2 7 2 3" xfId="29741" xr:uid="{00000000-0005-0000-0000-000030740000}"/>
    <cellStyle name="Normal 45 2 2 7 3" xfId="9623" xr:uid="{00000000-0005-0000-0000-00009A250000}"/>
    <cellStyle name="Normal 45 2 2 7 3 3" xfId="24724" xr:uid="{00000000-0005-0000-0000-000097600000}"/>
    <cellStyle name="Normal 45 2 2 7 5" xfId="19711" xr:uid="{00000000-0005-0000-0000-0000024D0000}"/>
    <cellStyle name="Normal 45 2 2 8" xfId="11301" xr:uid="{00000000-0005-0000-0000-0000282C0000}"/>
    <cellStyle name="Normal 45 2 2 8 3" xfId="26399" xr:uid="{00000000-0005-0000-0000-000022670000}"/>
    <cellStyle name="Normal 45 2 2 9" xfId="6280" xr:uid="{00000000-0005-0000-0000-00008B180000}"/>
    <cellStyle name="Normal 45 2 2 9 3" xfId="21382" xr:uid="{00000000-0005-0000-0000-000089530000}"/>
    <cellStyle name="Normal 45 2 3" xfId="1244" xr:uid="{00000000-0005-0000-0000-0000DF040000}"/>
    <cellStyle name="Normal 45 2 3 10" xfId="16421" xr:uid="{00000000-0005-0000-0000-000028400000}"/>
    <cellStyle name="Normal 45 2 3 2" xfId="1463" xr:uid="{00000000-0005-0000-0000-0000BA050000}"/>
    <cellStyle name="Normal 45 2 3 2 2" xfId="1884" xr:uid="{00000000-0005-0000-0000-00005F070000}"/>
    <cellStyle name="Normal 45 2 3 2 2 2" xfId="2723" xr:uid="{00000000-0005-0000-0000-0000A60A0000}"/>
    <cellStyle name="Normal 45 2 3 2 2 2 2" xfId="4413" xr:uid="{00000000-0005-0000-0000-000040110000}"/>
    <cellStyle name="Normal 45 2 3 2 2 2 2 2" xfId="14486" xr:uid="{00000000-0005-0000-0000-000099380000}"/>
    <cellStyle name="Normal 45 2 3 2 2 2 2 2 3" xfId="29584" xr:uid="{00000000-0005-0000-0000-000093730000}"/>
    <cellStyle name="Normal 45 2 3 2 2 2 2 3" xfId="9466" xr:uid="{00000000-0005-0000-0000-0000FD240000}"/>
    <cellStyle name="Normal 45 2 3 2 2 2 2 3 3" xfId="24567" xr:uid="{00000000-0005-0000-0000-0000FA5F0000}"/>
    <cellStyle name="Normal 45 2 3 2 2 2 2 5" xfId="19554" xr:uid="{00000000-0005-0000-0000-0000654C0000}"/>
    <cellStyle name="Normal 45 2 3 2 2 2 3" xfId="6105" xr:uid="{00000000-0005-0000-0000-0000DC170000}"/>
    <cellStyle name="Normal 45 2 3 2 2 2 3 2" xfId="16157" xr:uid="{00000000-0005-0000-0000-0000203F0000}"/>
    <cellStyle name="Normal 45 2 3 2 2 2 3 2 3" xfId="31255" xr:uid="{00000000-0005-0000-0000-00001A7A0000}"/>
    <cellStyle name="Normal 45 2 3 2 2 2 3 3" xfId="11137" xr:uid="{00000000-0005-0000-0000-0000842B0000}"/>
    <cellStyle name="Normal 45 2 3 2 2 2 3 3 3" xfId="26238" xr:uid="{00000000-0005-0000-0000-000081660000}"/>
    <cellStyle name="Normal 45 2 3 2 2 2 3 5" xfId="21225" xr:uid="{00000000-0005-0000-0000-0000EC520000}"/>
    <cellStyle name="Normal 45 2 3 2 2 2 4" xfId="12815" xr:uid="{00000000-0005-0000-0000-000012320000}"/>
    <cellStyle name="Normal 45 2 3 2 2 2 4 3" xfId="27913" xr:uid="{00000000-0005-0000-0000-00000C6D0000}"/>
    <cellStyle name="Normal 45 2 3 2 2 2 5" xfId="7794" xr:uid="{00000000-0005-0000-0000-0000751E0000}"/>
    <cellStyle name="Normal 45 2 3 2 2 2 5 3" xfId="22896" xr:uid="{00000000-0005-0000-0000-000073590000}"/>
    <cellStyle name="Normal 45 2 3 2 2 2 7" xfId="17883" xr:uid="{00000000-0005-0000-0000-0000DE450000}"/>
    <cellStyle name="Normal 45 2 3 2 2 3" xfId="3576" xr:uid="{00000000-0005-0000-0000-0000FB0D0000}"/>
    <cellStyle name="Normal 45 2 3 2 2 3 2" xfId="13650" xr:uid="{00000000-0005-0000-0000-000055350000}"/>
    <cellStyle name="Normal 45 2 3 2 2 3 2 3" xfId="28748" xr:uid="{00000000-0005-0000-0000-00004F700000}"/>
    <cellStyle name="Normal 45 2 3 2 2 3 3" xfId="8630" xr:uid="{00000000-0005-0000-0000-0000B9210000}"/>
    <cellStyle name="Normal 45 2 3 2 2 3 3 3" xfId="23731" xr:uid="{00000000-0005-0000-0000-0000B65C0000}"/>
    <cellStyle name="Normal 45 2 3 2 2 3 5" xfId="18718" xr:uid="{00000000-0005-0000-0000-000021490000}"/>
    <cellStyle name="Normal 45 2 3 2 2 4" xfId="5269" xr:uid="{00000000-0005-0000-0000-000098140000}"/>
    <cellStyle name="Normal 45 2 3 2 2 4 2" xfId="15321" xr:uid="{00000000-0005-0000-0000-0000DC3B0000}"/>
    <cellStyle name="Normal 45 2 3 2 2 4 2 3" xfId="30419" xr:uid="{00000000-0005-0000-0000-0000D6760000}"/>
    <cellStyle name="Normal 45 2 3 2 2 4 3" xfId="10301" xr:uid="{00000000-0005-0000-0000-000040280000}"/>
    <cellStyle name="Normal 45 2 3 2 2 4 3 3" xfId="25402" xr:uid="{00000000-0005-0000-0000-00003D630000}"/>
    <cellStyle name="Normal 45 2 3 2 2 4 5" xfId="20389" xr:uid="{00000000-0005-0000-0000-0000A84F0000}"/>
    <cellStyle name="Normal 45 2 3 2 2 5" xfId="11979" xr:uid="{00000000-0005-0000-0000-0000CE2E0000}"/>
    <cellStyle name="Normal 45 2 3 2 2 5 3" xfId="27077" xr:uid="{00000000-0005-0000-0000-0000C8690000}"/>
    <cellStyle name="Normal 45 2 3 2 2 6" xfId="6958" xr:uid="{00000000-0005-0000-0000-0000311B0000}"/>
    <cellStyle name="Normal 45 2 3 2 2 6 3" xfId="22060" xr:uid="{00000000-0005-0000-0000-00002F560000}"/>
    <cellStyle name="Normal 45 2 3 2 2 8" xfId="17047" xr:uid="{00000000-0005-0000-0000-00009A420000}"/>
    <cellStyle name="Normal 45 2 3 2 3" xfId="2305" xr:uid="{00000000-0005-0000-0000-000004090000}"/>
    <cellStyle name="Normal 45 2 3 2 3 2" xfId="3995" xr:uid="{00000000-0005-0000-0000-00009E0F0000}"/>
    <cellStyle name="Normal 45 2 3 2 3 2 2" xfId="14068" xr:uid="{00000000-0005-0000-0000-0000F7360000}"/>
    <cellStyle name="Normal 45 2 3 2 3 2 2 3" xfId="29166" xr:uid="{00000000-0005-0000-0000-0000F1710000}"/>
    <cellStyle name="Normal 45 2 3 2 3 2 3" xfId="9048" xr:uid="{00000000-0005-0000-0000-00005B230000}"/>
    <cellStyle name="Normal 45 2 3 2 3 2 3 3" xfId="24149" xr:uid="{00000000-0005-0000-0000-0000585E0000}"/>
    <cellStyle name="Normal 45 2 3 2 3 2 5" xfId="19136" xr:uid="{00000000-0005-0000-0000-0000C34A0000}"/>
    <cellStyle name="Normal 45 2 3 2 3 3" xfId="5687" xr:uid="{00000000-0005-0000-0000-00003A160000}"/>
    <cellStyle name="Normal 45 2 3 2 3 3 2" xfId="15739" xr:uid="{00000000-0005-0000-0000-00007E3D0000}"/>
    <cellStyle name="Normal 45 2 3 2 3 3 2 3" xfId="30837" xr:uid="{00000000-0005-0000-0000-000078780000}"/>
    <cellStyle name="Normal 45 2 3 2 3 3 3" xfId="10719" xr:uid="{00000000-0005-0000-0000-0000E2290000}"/>
    <cellStyle name="Normal 45 2 3 2 3 3 3 3" xfId="25820" xr:uid="{00000000-0005-0000-0000-0000DF640000}"/>
    <cellStyle name="Normal 45 2 3 2 3 3 5" xfId="20807" xr:uid="{00000000-0005-0000-0000-00004A510000}"/>
    <cellStyle name="Normal 45 2 3 2 3 4" xfId="12397" xr:uid="{00000000-0005-0000-0000-000070300000}"/>
    <cellStyle name="Normal 45 2 3 2 3 4 3" xfId="27495" xr:uid="{00000000-0005-0000-0000-00006A6B0000}"/>
    <cellStyle name="Normal 45 2 3 2 3 5" xfId="7376" xr:uid="{00000000-0005-0000-0000-0000D31C0000}"/>
    <cellStyle name="Normal 45 2 3 2 3 5 3" xfId="22478" xr:uid="{00000000-0005-0000-0000-0000D1570000}"/>
    <cellStyle name="Normal 45 2 3 2 3 7" xfId="17465" xr:uid="{00000000-0005-0000-0000-00003C440000}"/>
    <cellStyle name="Normal 45 2 3 2 4" xfId="3158" xr:uid="{00000000-0005-0000-0000-0000590C0000}"/>
    <cellStyle name="Normal 45 2 3 2 4 2" xfId="13232" xr:uid="{00000000-0005-0000-0000-0000B3330000}"/>
    <cellStyle name="Normal 45 2 3 2 4 2 3" xfId="28330" xr:uid="{00000000-0005-0000-0000-0000AD6E0000}"/>
    <cellStyle name="Normal 45 2 3 2 4 3" xfId="8212" xr:uid="{00000000-0005-0000-0000-000017200000}"/>
    <cellStyle name="Normal 45 2 3 2 4 3 3" xfId="23313" xr:uid="{00000000-0005-0000-0000-0000145B0000}"/>
    <cellStyle name="Normal 45 2 3 2 4 5" xfId="18300" xr:uid="{00000000-0005-0000-0000-00007F470000}"/>
    <cellStyle name="Normal 45 2 3 2 5" xfId="4851" xr:uid="{00000000-0005-0000-0000-0000F6120000}"/>
    <cellStyle name="Normal 45 2 3 2 5 2" xfId="14903" xr:uid="{00000000-0005-0000-0000-00003A3A0000}"/>
    <cellStyle name="Normal 45 2 3 2 5 2 3" xfId="30001" xr:uid="{00000000-0005-0000-0000-000034750000}"/>
    <cellStyle name="Normal 45 2 3 2 5 3" xfId="9883" xr:uid="{00000000-0005-0000-0000-00009E260000}"/>
    <cellStyle name="Normal 45 2 3 2 5 3 3" xfId="24984" xr:uid="{00000000-0005-0000-0000-00009B610000}"/>
    <cellStyle name="Normal 45 2 3 2 5 5" xfId="19971" xr:uid="{00000000-0005-0000-0000-0000064E0000}"/>
    <cellStyle name="Normal 45 2 3 2 6" xfId="11561" xr:uid="{00000000-0005-0000-0000-00002C2D0000}"/>
    <cellStyle name="Normal 45 2 3 2 6 3" xfId="26659" xr:uid="{00000000-0005-0000-0000-000026680000}"/>
    <cellStyle name="Normal 45 2 3 2 7" xfId="6540" xr:uid="{00000000-0005-0000-0000-00008F190000}"/>
    <cellStyle name="Normal 45 2 3 2 7 3" xfId="21642" xr:uid="{00000000-0005-0000-0000-00008D540000}"/>
    <cellStyle name="Normal 45 2 3 2 9" xfId="16629" xr:uid="{00000000-0005-0000-0000-0000F8400000}"/>
    <cellStyle name="Normal 45 2 3 3" xfId="1676" xr:uid="{00000000-0005-0000-0000-00008F060000}"/>
    <cellStyle name="Normal 45 2 3 3 2" xfId="2515" xr:uid="{00000000-0005-0000-0000-0000D6090000}"/>
    <cellStyle name="Normal 45 2 3 3 2 2" xfId="4205" xr:uid="{00000000-0005-0000-0000-000070100000}"/>
    <cellStyle name="Normal 45 2 3 3 2 2 2" xfId="14278" xr:uid="{00000000-0005-0000-0000-0000C9370000}"/>
    <cellStyle name="Normal 45 2 3 3 2 2 2 3" xfId="29376" xr:uid="{00000000-0005-0000-0000-0000C3720000}"/>
    <cellStyle name="Normal 45 2 3 3 2 2 3" xfId="9258" xr:uid="{00000000-0005-0000-0000-00002D240000}"/>
    <cellStyle name="Normal 45 2 3 3 2 2 3 3" xfId="24359" xr:uid="{00000000-0005-0000-0000-00002A5F0000}"/>
    <cellStyle name="Normal 45 2 3 3 2 2 5" xfId="19346" xr:uid="{00000000-0005-0000-0000-0000954B0000}"/>
    <cellStyle name="Normal 45 2 3 3 2 3" xfId="5897" xr:uid="{00000000-0005-0000-0000-00000C170000}"/>
    <cellStyle name="Normal 45 2 3 3 2 3 2" xfId="15949" xr:uid="{00000000-0005-0000-0000-0000503E0000}"/>
    <cellStyle name="Normal 45 2 3 3 2 3 2 3" xfId="31047" xr:uid="{00000000-0005-0000-0000-00004A790000}"/>
    <cellStyle name="Normal 45 2 3 3 2 3 3" xfId="10929" xr:uid="{00000000-0005-0000-0000-0000B42A0000}"/>
    <cellStyle name="Normal 45 2 3 3 2 3 3 3" xfId="26030" xr:uid="{00000000-0005-0000-0000-0000B1650000}"/>
    <cellStyle name="Normal 45 2 3 3 2 3 5" xfId="21017" xr:uid="{00000000-0005-0000-0000-00001C520000}"/>
    <cellStyle name="Normal 45 2 3 3 2 4" xfId="12607" xr:uid="{00000000-0005-0000-0000-000042310000}"/>
    <cellStyle name="Normal 45 2 3 3 2 4 3" xfId="27705" xr:uid="{00000000-0005-0000-0000-00003C6C0000}"/>
    <cellStyle name="Normal 45 2 3 3 2 5" xfId="7586" xr:uid="{00000000-0005-0000-0000-0000A51D0000}"/>
    <cellStyle name="Normal 45 2 3 3 2 5 3" xfId="22688" xr:uid="{00000000-0005-0000-0000-0000A3580000}"/>
    <cellStyle name="Normal 45 2 3 3 2 7" xfId="17675" xr:uid="{00000000-0005-0000-0000-00000E450000}"/>
    <cellStyle name="Normal 45 2 3 3 3" xfId="3368" xr:uid="{00000000-0005-0000-0000-00002B0D0000}"/>
    <cellStyle name="Normal 45 2 3 3 3 2" xfId="13442" xr:uid="{00000000-0005-0000-0000-000085340000}"/>
    <cellStyle name="Normal 45 2 3 3 3 2 3" xfId="28540" xr:uid="{00000000-0005-0000-0000-00007F6F0000}"/>
    <cellStyle name="Normal 45 2 3 3 3 3" xfId="8422" xr:uid="{00000000-0005-0000-0000-0000E9200000}"/>
    <cellStyle name="Normal 45 2 3 3 3 3 3" xfId="23523" xr:uid="{00000000-0005-0000-0000-0000E65B0000}"/>
    <cellStyle name="Normal 45 2 3 3 3 5" xfId="18510" xr:uid="{00000000-0005-0000-0000-000051480000}"/>
    <cellStyle name="Normal 45 2 3 3 4" xfId="5061" xr:uid="{00000000-0005-0000-0000-0000C8130000}"/>
    <cellStyle name="Normal 45 2 3 3 4 2" xfId="15113" xr:uid="{00000000-0005-0000-0000-00000C3B0000}"/>
    <cellStyle name="Normal 45 2 3 3 4 2 3" xfId="30211" xr:uid="{00000000-0005-0000-0000-000006760000}"/>
    <cellStyle name="Normal 45 2 3 3 4 3" xfId="10093" xr:uid="{00000000-0005-0000-0000-000070270000}"/>
    <cellStyle name="Normal 45 2 3 3 4 3 3" xfId="25194" xr:uid="{00000000-0005-0000-0000-00006D620000}"/>
    <cellStyle name="Normal 45 2 3 3 4 5" xfId="20181" xr:uid="{00000000-0005-0000-0000-0000D84E0000}"/>
    <cellStyle name="Normal 45 2 3 3 5" xfId="11771" xr:uid="{00000000-0005-0000-0000-0000FE2D0000}"/>
    <cellStyle name="Normal 45 2 3 3 5 3" xfId="26869" xr:uid="{00000000-0005-0000-0000-0000F8680000}"/>
    <cellStyle name="Normal 45 2 3 3 6" xfId="6750" xr:uid="{00000000-0005-0000-0000-0000611A0000}"/>
    <cellStyle name="Normal 45 2 3 3 6 3" xfId="21852" xr:uid="{00000000-0005-0000-0000-00005F550000}"/>
    <cellStyle name="Normal 45 2 3 3 8" xfId="16839" xr:uid="{00000000-0005-0000-0000-0000CA410000}"/>
    <cellStyle name="Normal 45 2 3 4" xfId="2097" xr:uid="{00000000-0005-0000-0000-000034080000}"/>
    <cellStyle name="Normal 45 2 3 4 2" xfId="3787" xr:uid="{00000000-0005-0000-0000-0000CE0E0000}"/>
    <cellStyle name="Normal 45 2 3 4 2 2" xfId="13860" xr:uid="{00000000-0005-0000-0000-000027360000}"/>
    <cellStyle name="Normal 45 2 3 4 2 2 3" xfId="28958" xr:uid="{00000000-0005-0000-0000-000021710000}"/>
    <cellStyle name="Normal 45 2 3 4 2 3" xfId="8840" xr:uid="{00000000-0005-0000-0000-00008B220000}"/>
    <cellStyle name="Normal 45 2 3 4 2 3 3" xfId="23941" xr:uid="{00000000-0005-0000-0000-0000885D0000}"/>
    <cellStyle name="Normal 45 2 3 4 2 5" xfId="18928" xr:uid="{00000000-0005-0000-0000-0000F3490000}"/>
    <cellStyle name="Normal 45 2 3 4 3" xfId="5479" xr:uid="{00000000-0005-0000-0000-00006A150000}"/>
    <cellStyle name="Normal 45 2 3 4 3 2" xfId="15531" xr:uid="{00000000-0005-0000-0000-0000AE3C0000}"/>
    <cellStyle name="Normal 45 2 3 4 3 2 3" xfId="30629" xr:uid="{00000000-0005-0000-0000-0000A8770000}"/>
    <cellStyle name="Normal 45 2 3 4 3 3" xfId="10511" xr:uid="{00000000-0005-0000-0000-000012290000}"/>
    <cellStyle name="Normal 45 2 3 4 3 3 3" xfId="25612" xr:uid="{00000000-0005-0000-0000-00000F640000}"/>
    <cellStyle name="Normal 45 2 3 4 3 5" xfId="20599" xr:uid="{00000000-0005-0000-0000-00007A500000}"/>
    <cellStyle name="Normal 45 2 3 4 4" xfId="12189" xr:uid="{00000000-0005-0000-0000-0000A02F0000}"/>
    <cellStyle name="Normal 45 2 3 4 4 3" xfId="27287" xr:uid="{00000000-0005-0000-0000-00009A6A0000}"/>
    <cellStyle name="Normal 45 2 3 4 5" xfId="7168" xr:uid="{00000000-0005-0000-0000-0000031C0000}"/>
    <cellStyle name="Normal 45 2 3 4 5 3" xfId="22270" xr:uid="{00000000-0005-0000-0000-000001570000}"/>
    <cellStyle name="Normal 45 2 3 4 7" xfId="17257" xr:uid="{00000000-0005-0000-0000-00006C430000}"/>
    <cellStyle name="Normal 45 2 3 5" xfId="2950" xr:uid="{00000000-0005-0000-0000-0000890B0000}"/>
    <cellStyle name="Normal 45 2 3 5 2" xfId="13024" xr:uid="{00000000-0005-0000-0000-0000E3320000}"/>
    <cellStyle name="Normal 45 2 3 5 2 3" xfId="28122" xr:uid="{00000000-0005-0000-0000-0000DD6D0000}"/>
    <cellStyle name="Normal 45 2 3 5 3" xfId="8004" xr:uid="{00000000-0005-0000-0000-0000471F0000}"/>
    <cellStyle name="Normal 45 2 3 5 3 3" xfId="23105" xr:uid="{00000000-0005-0000-0000-0000445A0000}"/>
    <cellStyle name="Normal 45 2 3 5 5" xfId="18092" xr:uid="{00000000-0005-0000-0000-0000AF460000}"/>
    <cellStyle name="Normal 45 2 3 6" xfId="4643" xr:uid="{00000000-0005-0000-0000-000026120000}"/>
    <cellStyle name="Normal 45 2 3 6 2" xfId="14695" xr:uid="{00000000-0005-0000-0000-00006A390000}"/>
    <cellStyle name="Normal 45 2 3 6 2 3" xfId="29793" xr:uid="{00000000-0005-0000-0000-000064740000}"/>
    <cellStyle name="Normal 45 2 3 6 3" xfId="9675" xr:uid="{00000000-0005-0000-0000-0000CE250000}"/>
    <cellStyle name="Normal 45 2 3 6 3 3" xfId="24776" xr:uid="{00000000-0005-0000-0000-0000CB600000}"/>
    <cellStyle name="Normal 45 2 3 6 5" xfId="19763" xr:uid="{00000000-0005-0000-0000-0000364D0000}"/>
    <cellStyle name="Normal 45 2 3 7" xfId="11353" xr:uid="{00000000-0005-0000-0000-00005C2C0000}"/>
    <cellStyle name="Normal 45 2 3 7 3" xfId="26451" xr:uid="{00000000-0005-0000-0000-000056670000}"/>
    <cellStyle name="Normal 45 2 3 8" xfId="6332" xr:uid="{00000000-0005-0000-0000-0000BF180000}"/>
    <cellStyle name="Normal 45 2 3 8 3" xfId="21434" xr:uid="{00000000-0005-0000-0000-0000BD530000}"/>
    <cellStyle name="Normal 45 2 4" xfId="1357" xr:uid="{00000000-0005-0000-0000-000050050000}"/>
    <cellStyle name="Normal 45 2 4 2" xfId="1780" xr:uid="{00000000-0005-0000-0000-0000F7060000}"/>
    <cellStyle name="Normal 45 2 4 2 2" xfId="2619" xr:uid="{00000000-0005-0000-0000-00003E0A0000}"/>
    <cellStyle name="Normal 45 2 4 2 2 2" xfId="4309" xr:uid="{00000000-0005-0000-0000-0000D8100000}"/>
    <cellStyle name="Normal 45 2 4 2 2 2 2" xfId="14382" xr:uid="{00000000-0005-0000-0000-000031380000}"/>
    <cellStyle name="Normal 45 2 4 2 2 2 2 3" xfId="29480" xr:uid="{00000000-0005-0000-0000-00002B730000}"/>
    <cellStyle name="Normal 45 2 4 2 2 2 3" xfId="9362" xr:uid="{00000000-0005-0000-0000-000095240000}"/>
    <cellStyle name="Normal 45 2 4 2 2 2 3 3" xfId="24463" xr:uid="{00000000-0005-0000-0000-0000925F0000}"/>
    <cellStyle name="Normal 45 2 4 2 2 2 5" xfId="19450" xr:uid="{00000000-0005-0000-0000-0000FD4B0000}"/>
    <cellStyle name="Normal 45 2 4 2 2 3" xfId="6001" xr:uid="{00000000-0005-0000-0000-000074170000}"/>
    <cellStyle name="Normal 45 2 4 2 2 3 2" xfId="16053" xr:uid="{00000000-0005-0000-0000-0000B83E0000}"/>
    <cellStyle name="Normal 45 2 4 2 2 3 2 3" xfId="31151" xr:uid="{00000000-0005-0000-0000-0000B2790000}"/>
    <cellStyle name="Normal 45 2 4 2 2 3 3" xfId="11033" xr:uid="{00000000-0005-0000-0000-00001C2B0000}"/>
    <cellStyle name="Normal 45 2 4 2 2 3 3 3" xfId="26134" xr:uid="{00000000-0005-0000-0000-000019660000}"/>
    <cellStyle name="Normal 45 2 4 2 2 3 5" xfId="21121" xr:uid="{00000000-0005-0000-0000-000084520000}"/>
    <cellStyle name="Normal 45 2 4 2 2 4" xfId="12711" xr:uid="{00000000-0005-0000-0000-0000AA310000}"/>
    <cellStyle name="Normal 45 2 4 2 2 4 3" xfId="27809" xr:uid="{00000000-0005-0000-0000-0000A46C0000}"/>
    <cellStyle name="Normal 45 2 4 2 2 5" xfId="7690" xr:uid="{00000000-0005-0000-0000-00000D1E0000}"/>
    <cellStyle name="Normal 45 2 4 2 2 5 3" xfId="22792" xr:uid="{00000000-0005-0000-0000-00000B590000}"/>
    <cellStyle name="Normal 45 2 4 2 2 7" xfId="17779" xr:uid="{00000000-0005-0000-0000-000076450000}"/>
    <cellStyle name="Normal 45 2 4 2 3" xfId="3472" xr:uid="{00000000-0005-0000-0000-0000930D0000}"/>
    <cellStyle name="Normal 45 2 4 2 3 2" xfId="13546" xr:uid="{00000000-0005-0000-0000-0000ED340000}"/>
    <cellStyle name="Normal 45 2 4 2 3 2 3" xfId="28644" xr:uid="{00000000-0005-0000-0000-0000E76F0000}"/>
    <cellStyle name="Normal 45 2 4 2 3 3" xfId="8526" xr:uid="{00000000-0005-0000-0000-000051210000}"/>
    <cellStyle name="Normal 45 2 4 2 3 3 3" xfId="23627" xr:uid="{00000000-0005-0000-0000-00004E5C0000}"/>
    <cellStyle name="Normal 45 2 4 2 3 5" xfId="18614" xr:uid="{00000000-0005-0000-0000-0000B9480000}"/>
    <cellStyle name="Normal 45 2 4 2 4" xfId="5165" xr:uid="{00000000-0005-0000-0000-000030140000}"/>
    <cellStyle name="Normal 45 2 4 2 4 2" xfId="15217" xr:uid="{00000000-0005-0000-0000-0000743B0000}"/>
    <cellStyle name="Normal 45 2 4 2 4 2 3" xfId="30315" xr:uid="{00000000-0005-0000-0000-00006E760000}"/>
    <cellStyle name="Normal 45 2 4 2 4 3" xfId="10197" xr:uid="{00000000-0005-0000-0000-0000D8270000}"/>
    <cellStyle name="Normal 45 2 4 2 4 3 3" xfId="25298" xr:uid="{00000000-0005-0000-0000-0000D5620000}"/>
    <cellStyle name="Normal 45 2 4 2 4 5" xfId="20285" xr:uid="{00000000-0005-0000-0000-0000404F0000}"/>
    <cellStyle name="Normal 45 2 4 2 5" xfId="11875" xr:uid="{00000000-0005-0000-0000-0000662E0000}"/>
    <cellStyle name="Normal 45 2 4 2 5 3" xfId="26973" xr:uid="{00000000-0005-0000-0000-000060690000}"/>
    <cellStyle name="Normal 45 2 4 2 6" xfId="6854" xr:uid="{00000000-0005-0000-0000-0000C91A0000}"/>
    <cellStyle name="Normal 45 2 4 2 6 3" xfId="21956" xr:uid="{00000000-0005-0000-0000-0000C7550000}"/>
    <cellStyle name="Normal 45 2 4 2 8" xfId="16943" xr:uid="{00000000-0005-0000-0000-000032420000}"/>
    <cellStyle name="Normal 45 2 4 3" xfId="2201" xr:uid="{00000000-0005-0000-0000-00009C080000}"/>
    <cellStyle name="Normal 45 2 4 3 2" xfId="3891" xr:uid="{00000000-0005-0000-0000-0000360F0000}"/>
    <cellStyle name="Normal 45 2 4 3 2 2" xfId="13964" xr:uid="{00000000-0005-0000-0000-00008F360000}"/>
    <cellStyle name="Normal 45 2 4 3 2 2 3" xfId="29062" xr:uid="{00000000-0005-0000-0000-000089710000}"/>
    <cellStyle name="Normal 45 2 4 3 2 3" xfId="8944" xr:uid="{00000000-0005-0000-0000-0000F3220000}"/>
    <cellStyle name="Normal 45 2 4 3 2 3 3" xfId="24045" xr:uid="{00000000-0005-0000-0000-0000F05D0000}"/>
    <cellStyle name="Normal 45 2 4 3 2 5" xfId="19032" xr:uid="{00000000-0005-0000-0000-00005B4A0000}"/>
    <cellStyle name="Normal 45 2 4 3 3" xfId="5583" xr:uid="{00000000-0005-0000-0000-0000D2150000}"/>
    <cellStyle name="Normal 45 2 4 3 3 2" xfId="15635" xr:uid="{00000000-0005-0000-0000-0000163D0000}"/>
    <cellStyle name="Normal 45 2 4 3 3 2 3" xfId="30733" xr:uid="{00000000-0005-0000-0000-000010780000}"/>
    <cellStyle name="Normal 45 2 4 3 3 3" xfId="10615" xr:uid="{00000000-0005-0000-0000-00007A290000}"/>
    <cellStyle name="Normal 45 2 4 3 3 3 3" xfId="25716" xr:uid="{00000000-0005-0000-0000-000077640000}"/>
    <cellStyle name="Normal 45 2 4 3 3 5" xfId="20703" xr:uid="{00000000-0005-0000-0000-0000E2500000}"/>
    <cellStyle name="Normal 45 2 4 3 4" xfId="12293" xr:uid="{00000000-0005-0000-0000-000008300000}"/>
    <cellStyle name="Normal 45 2 4 3 4 3" xfId="27391" xr:uid="{00000000-0005-0000-0000-0000026B0000}"/>
    <cellStyle name="Normal 45 2 4 3 5" xfId="7272" xr:uid="{00000000-0005-0000-0000-00006B1C0000}"/>
    <cellStyle name="Normal 45 2 4 3 5 3" xfId="22374" xr:uid="{00000000-0005-0000-0000-000069570000}"/>
    <cellStyle name="Normal 45 2 4 3 7" xfId="17361" xr:uid="{00000000-0005-0000-0000-0000D4430000}"/>
    <cellStyle name="Normal 45 2 4 4" xfId="3054" xr:uid="{00000000-0005-0000-0000-0000F10B0000}"/>
    <cellStyle name="Normal 45 2 4 4 2" xfId="13128" xr:uid="{00000000-0005-0000-0000-00004B330000}"/>
    <cellStyle name="Normal 45 2 4 4 2 3" xfId="28226" xr:uid="{00000000-0005-0000-0000-0000456E0000}"/>
    <cellStyle name="Normal 45 2 4 4 3" xfId="8108" xr:uid="{00000000-0005-0000-0000-0000AF1F0000}"/>
    <cellStyle name="Normal 45 2 4 4 3 3" xfId="23209" xr:uid="{00000000-0005-0000-0000-0000AC5A0000}"/>
    <cellStyle name="Normal 45 2 4 4 5" xfId="18196" xr:uid="{00000000-0005-0000-0000-000017470000}"/>
    <cellStyle name="Normal 45 2 4 5" xfId="4747" xr:uid="{00000000-0005-0000-0000-00008E120000}"/>
    <cellStyle name="Normal 45 2 4 5 2" xfId="14799" xr:uid="{00000000-0005-0000-0000-0000D2390000}"/>
    <cellStyle name="Normal 45 2 4 5 2 3" xfId="29897" xr:uid="{00000000-0005-0000-0000-0000CC740000}"/>
    <cellStyle name="Normal 45 2 4 5 3" xfId="9779" xr:uid="{00000000-0005-0000-0000-000036260000}"/>
    <cellStyle name="Normal 45 2 4 5 3 3" xfId="24880" xr:uid="{00000000-0005-0000-0000-000033610000}"/>
    <cellStyle name="Normal 45 2 4 5 5" xfId="19867" xr:uid="{00000000-0005-0000-0000-00009E4D0000}"/>
    <cellStyle name="Normal 45 2 4 6" xfId="11457" xr:uid="{00000000-0005-0000-0000-0000C42C0000}"/>
    <cellStyle name="Normal 45 2 4 6 3" xfId="26555" xr:uid="{00000000-0005-0000-0000-0000BE670000}"/>
    <cellStyle name="Normal 45 2 4 7" xfId="6436" xr:uid="{00000000-0005-0000-0000-000027190000}"/>
    <cellStyle name="Normal 45 2 4 7 3" xfId="21538" xr:uid="{00000000-0005-0000-0000-000025540000}"/>
    <cellStyle name="Normal 45 2 4 9" xfId="16525" xr:uid="{00000000-0005-0000-0000-000090400000}"/>
    <cellStyle name="Normal 45 2 5" xfId="1570" xr:uid="{00000000-0005-0000-0000-000025060000}"/>
    <cellStyle name="Normal 45 2 5 2" xfId="2411" xr:uid="{00000000-0005-0000-0000-00006E090000}"/>
    <cellStyle name="Normal 45 2 5 2 2" xfId="4101" xr:uid="{00000000-0005-0000-0000-000008100000}"/>
    <cellStyle name="Normal 45 2 5 2 2 2" xfId="14174" xr:uid="{00000000-0005-0000-0000-000061370000}"/>
    <cellStyle name="Normal 45 2 5 2 2 2 3" xfId="29272" xr:uid="{00000000-0005-0000-0000-00005B720000}"/>
    <cellStyle name="Normal 45 2 5 2 2 3" xfId="9154" xr:uid="{00000000-0005-0000-0000-0000C5230000}"/>
    <cellStyle name="Normal 45 2 5 2 2 3 3" xfId="24255" xr:uid="{00000000-0005-0000-0000-0000C25E0000}"/>
    <cellStyle name="Normal 45 2 5 2 2 5" xfId="19242" xr:uid="{00000000-0005-0000-0000-00002D4B0000}"/>
    <cellStyle name="Normal 45 2 5 2 3" xfId="5793" xr:uid="{00000000-0005-0000-0000-0000A4160000}"/>
    <cellStyle name="Normal 45 2 5 2 3 2" xfId="15845" xr:uid="{00000000-0005-0000-0000-0000E83D0000}"/>
    <cellStyle name="Normal 45 2 5 2 3 2 3" xfId="30943" xr:uid="{00000000-0005-0000-0000-0000E2780000}"/>
    <cellStyle name="Normal 45 2 5 2 3 3" xfId="10825" xr:uid="{00000000-0005-0000-0000-00004C2A0000}"/>
    <cellStyle name="Normal 45 2 5 2 3 3 3" xfId="25926" xr:uid="{00000000-0005-0000-0000-000049650000}"/>
    <cellStyle name="Normal 45 2 5 2 3 5" xfId="20913" xr:uid="{00000000-0005-0000-0000-0000B4510000}"/>
    <cellStyle name="Normal 45 2 5 2 4" xfId="12503" xr:uid="{00000000-0005-0000-0000-0000DA300000}"/>
    <cellStyle name="Normal 45 2 5 2 4 3" xfId="27601" xr:uid="{00000000-0005-0000-0000-0000D46B0000}"/>
    <cellStyle name="Normal 45 2 5 2 5" xfId="7482" xr:uid="{00000000-0005-0000-0000-00003D1D0000}"/>
    <cellStyle name="Normal 45 2 5 2 5 3" xfId="22584" xr:uid="{00000000-0005-0000-0000-00003B580000}"/>
    <cellStyle name="Normal 45 2 5 2 7" xfId="17571" xr:uid="{00000000-0005-0000-0000-0000A6440000}"/>
    <cellStyle name="Normal 45 2 5 3" xfId="3264" xr:uid="{00000000-0005-0000-0000-0000C30C0000}"/>
    <cellStyle name="Normal 45 2 5 3 2" xfId="13338" xr:uid="{00000000-0005-0000-0000-00001D340000}"/>
    <cellStyle name="Normal 45 2 5 3 2 3" xfId="28436" xr:uid="{00000000-0005-0000-0000-0000176F0000}"/>
    <cellStyle name="Normal 45 2 5 3 3" xfId="8318" xr:uid="{00000000-0005-0000-0000-000081200000}"/>
    <cellStyle name="Normal 45 2 5 3 3 3" xfId="23419" xr:uid="{00000000-0005-0000-0000-00007E5B0000}"/>
    <cellStyle name="Normal 45 2 5 3 5" xfId="18406" xr:uid="{00000000-0005-0000-0000-0000E9470000}"/>
    <cellStyle name="Normal 45 2 5 4" xfId="4957" xr:uid="{00000000-0005-0000-0000-000060130000}"/>
    <cellStyle name="Normal 45 2 5 4 2" xfId="15009" xr:uid="{00000000-0005-0000-0000-0000A43A0000}"/>
    <cellStyle name="Normal 45 2 5 4 2 3" xfId="30107" xr:uid="{00000000-0005-0000-0000-00009E750000}"/>
    <cellStyle name="Normal 45 2 5 4 3" xfId="9989" xr:uid="{00000000-0005-0000-0000-000008270000}"/>
    <cellStyle name="Normal 45 2 5 4 3 3" xfId="25090" xr:uid="{00000000-0005-0000-0000-000005620000}"/>
    <cellStyle name="Normal 45 2 5 4 5" xfId="20077" xr:uid="{00000000-0005-0000-0000-0000704E0000}"/>
    <cellStyle name="Normal 45 2 5 5" xfId="11667" xr:uid="{00000000-0005-0000-0000-0000962D0000}"/>
    <cellStyle name="Normal 45 2 5 5 3" xfId="26765" xr:uid="{00000000-0005-0000-0000-000090680000}"/>
    <cellStyle name="Normal 45 2 5 6" xfId="6646" xr:uid="{00000000-0005-0000-0000-0000F9190000}"/>
    <cellStyle name="Normal 45 2 5 6 3" xfId="21748" xr:uid="{00000000-0005-0000-0000-0000F7540000}"/>
    <cellStyle name="Normal 45 2 5 8" xfId="16735" xr:uid="{00000000-0005-0000-0000-000062410000}"/>
    <cellStyle name="Normal 45 2 6" xfId="1991" xr:uid="{00000000-0005-0000-0000-0000CA070000}"/>
    <cellStyle name="Normal 45 2 6 2" xfId="3683" xr:uid="{00000000-0005-0000-0000-0000660E0000}"/>
    <cellStyle name="Normal 45 2 6 2 2" xfId="13756" xr:uid="{00000000-0005-0000-0000-0000BF350000}"/>
    <cellStyle name="Normal 45 2 6 2 2 3" xfId="28854" xr:uid="{00000000-0005-0000-0000-0000B9700000}"/>
    <cellStyle name="Normal 45 2 6 2 3" xfId="8736" xr:uid="{00000000-0005-0000-0000-000023220000}"/>
    <cellStyle name="Normal 45 2 6 2 3 3" xfId="23837" xr:uid="{00000000-0005-0000-0000-0000205D0000}"/>
    <cellStyle name="Normal 45 2 6 2 5" xfId="18824" xr:uid="{00000000-0005-0000-0000-00008B490000}"/>
    <cellStyle name="Normal 45 2 6 3" xfId="5375" xr:uid="{00000000-0005-0000-0000-000002150000}"/>
    <cellStyle name="Normal 45 2 6 3 2" xfId="15427" xr:uid="{00000000-0005-0000-0000-0000463C0000}"/>
    <cellStyle name="Normal 45 2 6 3 2 3" xfId="30525" xr:uid="{00000000-0005-0000-0000-000040770000}"/>
    <cellStyle name="Normal 45 2 6 3 3" xfId="10407" xr:uid="{00000000-0005-0000-0000-0000AA280000}"/>
    <cellStyle name="Normal 45 2 6 3 3 3" xfId="25508" xr:uid="{00000000-0005-0000-0000-0000A7630000}"/>
    <cellStyle name="Normal 45 2 6 3 5" xfId="20495" xr:uid="{00000000-0005-0000-0000-000012500000}"/>
    <cellStyle name="Normal 45 2 6 4" xfId="12085" xr:uid="{00000000-0005-0000-0000-0000382F0000}"/>
    <cellStyle name="Normal 45 2 6 4 3" xfId="27183" xr:uid="{00000000-0005-0000-0000-0000326A0000}"/>
    <cellStyle name="Normal 45 2 6 5" xfId="7064" xr:uid="{00000000-0005-0000-0000-00009B1B0000}"/>
    <cellStyle name="Normal 45 2 6 5 3" xfId="22166" xr:uid="{00000000-0005-0000-0000-000099560000}"/>
    <cellStyle name="Normal 45 2 6 7" xfId="17153" xr:uid="{00000000-0005-0000-0000-000004430000}"/>
    <cellStyle name="Normal 45 2 7" xfId="2842" xr:uid="{00000000-0005-0000-0000-00001D0B0000}"/>
    <cellStyle name="Normal 45 2 7 2" xfId="12920" xr:uid="{00000000-0005-0000-0000-00007B320000}"/>
    <cellStyle name="Normal 45 2 7 2 3" xfId="28018" xr:uid="{00000000-0005-0000-0000-0000756D0000}"/>
    <cellStyle name="Normal 45 2 7 3" xfId="7900" xr:uid="{00000000-0005-0000-0000-0000DF1E0000}"/>
    <cellStyle name="Normal 45 2 7 3 3" xfId="23001" xr:uid="{00000000-0005-0000-0000-0000DC590000}"/>
    <cellStyle name="Normal 45 2 7 5" xfId="17988" xr:uid="{00000000-0005-0000-0000-000047460000}"/>
    <cellStyle name="Normal 45 2 8" xfId="4536" xr:uid="{00000000-0005-0000-0000-0000BB110000}"/>
    <cellStyle name="Normal 45 2 8 2" xfId="14591" xr:uid="{00000000-0005-0000-0000-000002390000}"/>
    <cellStyle name="Normal 45 2 8 2 3" xfId="29689" xr:uid="{00000000-0005-0000-0000-0000FC730000}"/>
    <cellStyle name="Normal 45 2 8 3" xfId="9571" xr:uid="{00000000-0005-0000-0000-000066250000}"/>
    <cellStyle name="Normal 45 2 8 3 3" xfId="24672" xr:uid="{00000000-0005-0000-0000-000063600000}"/>
    <cellStyle name="Normal 45 2 8 5" xfId="19659" xr:uid="{00000000-0005-0000-0000-0000CE4C0000}"/>
    <cellStyle name="Normal 45 2 9" xfId="11247" xr:uid="{00000000-0005-0000-0000-0000F22B0000}"/>
    <cellStyle name="Normal 45 2 9 3" xfId="26347" xr:uid="{00000000-0005-0000-0000-0000EE660000}"/>
    <cellStyle name="Normal 46" xfId="358" xr:uid="{00000000-0005-0000-0000-000066010000}"/>
    <cellStyle name="Normal 46 2" xfId="865" xr:uid="{00000000-0005-0000-0000-000063030000}"/>
    <cellStyle name="Normal 46 2 10" xfId="6227" xr:uid="{00000000-0005-0000-0000-000056180000}"/>
    <cellStyle name="Normal 46 2 10 3" xfId="21331" xr:uid="{00000000-0005-0000-0000-000056530000}"/>
    <cellStyle name="Normal 46 2 12" xfId="16316" xr:uid="{00000000-0005-0000-0000-0000BF3F0000}"/>
    <cellStyle name="Normal 46 2 2" xfId="1191" xr:uid="{00000000-0005-0000-0000-0000AA040000}"/>
    <cellStyle name="Normal 46 2 2 11" xfId="16370" xr:uid="{00000000-0005-0000-0000-0000F53F0000}"/>
    <cellStyle name="Normal 46 2 2 2" xfId="1299" xr:uid="{00000000-0005-0000-0000-000016050000}"/>
    <cellStyle name="Normal 46 2 2 2 10" xfId="16474" xr:uid="{00000000-0005-0000-0000-00005D400000}"/>
    <cellStyle name="Normal 46 2 2 2 2" xfId="1516" xr:uid="{00000000-0005-0000-0000-0000EF050000}"/>
    <cellStyle name="Normal 46 2 2 2 2 2" xfId="1937" xr:uid="{00000000-0005-0000-0000-000094070000}"/>
    <cellStyle name="Normal 46 2 2 2 2 2 2" xfId="2776" xr:uid="{00000000-0005-0000-0000-0000DB0A0000}"/>
    <cellStyle name="Normal 46 2 2 2 2 2 2 2" xfId="4466" xr:uid="{00000000-0005-0000-0000-000075110000}"/>
    <cellStyle name="Normal 46 2 2 2 2 2 2 2 2" xfId="14539" xr:uid="{00000000-0005-0000-0000-0000CE380000}"/>
    <cellStyle name="Normal 46 2 2 2 2 2 2 2 2 3" xfId="29637" xr:uid="{00000000-0005-0000-0000-0000C8730000}"/>
    <cellStyle name="Normal 46 2 2 2 2 2 2 2 3" xfId="9519" xr:uid="{00000000-0005-0000-0000-000032250000}"/>
    <cellStyle name="Normal 46 2 2 2 2 2 2 2 3 3" xfId="24620" xr:uid="{00000000-0005-0000-0000-00002F600000}"/>
    <cellStyle name="Normal 46 2 2 2 2 2 2 2 5" xfId="19607" xr:uid="{00000000-0005-0000-0000-00009A4C0000}"/>
    <cellStyle name="Normal 46 2 2 2 2 2 2 3" xfId="6158" xr:uid="{00000000-0005-0000-0000-000011180000}"/>
    <cellStyle name="Normal 46 2 2 2 2 2 2 3 2" xfId="16210" xr:uid="{00000000-0005-0000-0000-0000553F0000}"/>
    <cellStyle name="Normal 46 2 2 2 2 2 2 3 3" xfId="11190" xr:uid="{00000000-0005-0000-0000-0000B92B0000}"/>
    <cellStyle name="Normal 46 2 2 2 2 2 2 3 3 3" xfId="26291" xr:uid="{00000000-0005-0000-0000-0000B6660000}"/>
    <cellStyle name="Normal 46 2 2 2 2 2 2 3 5" xfId="21278" xr:uid="{00000000-0005-0000-0000-000021530000}"/>
    <cellStyle name="Normal 46 2 2 2 2 2 2 4" xfId="12868" xr:uid="{00000000-0005-0000-0000-000047320000}"/>
    <cellStyle name="Normal 46 2 2 2 2 2 2 4 3" xfId="27966" xr:uid="{00000000-0005-0000-0000-0000416D0000}"/>
    <cellStyle name="Normal 46 2 2 2 2 2 2 5" xfId="7847" xr:uid="{00000000-0005-0000-0000-0000AA1E0000}"/>
    <cellStyle name="Normal 46 2 2 2 2 2 2 5 3" xfId="22949" xr:uid="{00000000-0005-0000-0000-0000A8590000}"/>
    <cellStyle name="Normal 46 2 2 2 2 2 2 7" xfId="17936" xr:uid="{00000000-0005-0000-0000-000013460000}"/>
    <cellStyle name="Normal 46 2 2 2 2 2 3" xfId="3629" xr:uid="{00000000-0005-0000-0000-0000300E0000}"/>
    <cellStyle name="Normal 46 2 2 2 2 2 3 2" xfId="13703" xr:uid="{00000000-0005-0000-0000-00008A350000}"/>
    <cellStyle name="Normal 46 2 2 2 2 2 3 2 3" xfId="28801" xr:uid="{00000000-0005-0000-0000-000084700000}"/>
    <cellStyle name="Normal 46 2 2 2 2 2 3 3" xfId="8683" xr:uid="{00000000-0005-0000-0000-0000EE210000}"/>
    <cellStyle name="Normal 46 2 2 2 2 2 3 3 3" xfId="23784" xr:uid="{00000000-0005-0000-0000-0000EB5C0000}"/>
    <cellStyle name="Normal 46 2 2 2 2 2 3 5" xfId="18771" xr:uid="{00000000-0005-0000-0000-000056490000}"/>
    <cellStyle name="Normal 46 2 2 2 2 2 4" xfId="5322" xr:uid="{00000000-0005-0000-0000-0000CD140000}"/>
    <cellStyle name="Normal 46 2 2 2 2 2 4 2" xfId="15374" xr:uid="{00000000-0005-0000-0000-0000113C0000}"/>
    <cellStyle name="Normal 46 2 2 2 2 2 4 2 3" xfId="30472" xr:uid="{00000000-0005-0000-0000-00000B770000}"/>
    <cellStyle name="Normal 46 2 2 2 2 2 4 3" xfId="10354" xr:uid="{00000000-0005-0000-0000-000075280000}"/>
    <cellStyle name="Normal 46 2 2 2 2 2 4 3 3" xfId="25455" xr:uid="{00000000-0005-0000-0000-000072630000}"/>
    <cellStyle name="Normal 46 2 2 2 2 2 4 5" xfId="20442" xr:uid="{00000000-0005-0000-0000-0000DD4F0000}"/>
    <cellStyle name="Normal 46 2 2 2 2 2 5" xfId="12032" xr:uid="{00000000-0005-0000-0000-0000032F0000}"/>
    <cellStyle name="Normal 46 2 2 2 2 2 5 3" xfId="27130" xr:uid="{00000000-0005-0000-0000-0000FD690000}"/>
    <cellStyle name="Normal 46 2 2 2 2 2 6" xfId="7011" xr:uid="{00000000-0005-0000-0000-0000661B0000}"/>
    <cellStyle name="Normal 46 2 2 2 2 2 6 3" xfId="22113" xr:uid="{00000000-0005-0000-0000-000064560000}"/>
    <cellStyle name="Normal 46 2 2 2 2 2 8" xfId="17100" xr:uid="{00000000-0005-0000-0000-0000CF420000}"/>
    <cellStyle name="Normal 46 2 2 2 2 3" xfId="2358" xr:uid="{00000000-0005-0000-0000-000039090000}"/>
    <cellStyle name="Normal 46 2 2 2 2 3 2" xfId="4048" xr:uid="{00000000-0005-0000-0000-0000D30F0000}"/>
    <cellStyle name="Normal 46 2 2 2 2 3 2 2" xfId="14121" xr:uid="{00000000-0005-0000-0000-00002C370000}"/>
    <cellStyle name="Normal 46 2 2 2 2 3 2 2 3" xfId="29219" xr:uid="{00000000-0005-0000-0000-000026720000}"/>
    <cellStyle name="Normal 46 2 2 2 2 3 2 3" xfId="9101" xr:uid="{00000000-0005-0000-0000-000090230000}"/>
    <cellStyle name="Normal 46 2 2 2 2 3 2 3 3" xfId="24202" xr:uid="{00000000-0005-0000-0000-00008D5E0000}"/>
    <cellStyle name="Normal 46 2 2 2 2 3 2 5" xfId="19189" xr:uid="{00000000-0005-0000-0000-0000F84A0000}"/>
    <cellStyle name="Normal 46 2 2 2 2 3 3" xfId="5740" xr:uid="{00000000-0005-0000-0000-00006F160000}"/>
    <cellStyle name="Normal 46 2 2 2 2 3 3 2" xfId="15792" xr:uid="{00000000-0005-0000-0000-0000B33D0000}"/>
    <cellStyle name="Normal 46 2 2 2 2 3 3 2 3" xfId="30890" xr:uid="{00000000-0005-0000-0000-0000AD780000}"/>
    <cellStyle name="Normal 46 2 2 2 2 3 3 3" xfId="10772" xr:uid="{00000000-0005-0000-0000-0000172A0000}"/>
    <cellStyle name="Normal 46 2 2 2 2 3 3 3 3" xfId="25873" xr:uid="{00000000-0005-0000-0000-000014650000}"/>
    <cellStyle name="Normal 46 2 2 2 2 3 3 5" xfId="20860" xr:uid="{00000000-0005-0000-0000-00007F510000}"/>
    <cellStyle name="Normal 46 2 2 2 2 3 4" xfId="12450" xr:uid="{00000000-0005-0000-0000-0000A5300000}"/>
    <cellStyle name="Normal 46 2 2 2 2 3 4 3" xfId="27548" xr:uid="{00000000-0005-0000-0000-00009F6B0000}"/>
    <cellStyle name="Normal 46 2 2 2 2 3 5" xfId="7429" xr:uid="{00000000-0005-0000-0000-0000081D0000}"/>
    <cellStyle name="Normal 46 2 2 2 2 3 5 3" xfId="22531" xr:uid="{00000000-0005-0000-0000-000006580000}"/>
    <cellStyle name="Normal 46 2 2 2 2 3 7" xfId="17518" xr:uid="{00000000-0005-0000-0000-000071440000}"/>
    <cellStyle name="Normal 46 2 2 2 2 4" xfId="3211" xr:uid="{00000000-0005-0000-0000-00008E0C0000}"/>
    <cellStyle name="Normal 46 2 2 2 2 4 2" xfId="13285" xr:uid="{00000000-0005-0000-0000-0000E8330000}"/>
    <cellStyle name="Normal 46 2 2 2 2 4 2 3" xfId="28383" xr:uid="{00000000-0005-0000-0000-0000E26E0000}"/>
    <cellStyle name="Normal 46 2 2 2 2 4 3" xfId="8265" xr:uid="{00000000-0005-0000-0000-00004C200000}"/>
    <cellStyle name="Normal 46 2 2 2 2 4 3 3" xfId="23366" xr:uid="{00000000-0005-0000-0000-0000495B0000}"/>
    <cellStyle name="Normal 46 2 2 2 2 4 5" xfId="18353" xr:uid="{00000000-0005-0000-0000-0000B4470000}"/>
    <cellStyle name="Normal 46 2 2 2 2 5" xfId="4904" xr:uid="{00000000-0005-0000-0000-00002B130000}"/>
    <cellStyle name="Normal 46 2 2 2 2 5 2" xfId="14956" xr:uid="{00000000-0005-0000-0000-00006F3A0000}"/>
    <cellStyle name="Normal 46 2 2 2 2 5 2 3" xfId="30054" xr:uid="{00000000-0005-0000-0000-000069750000}"/>
    <cellStyle name="Normal 46 2 2 2 2 5 3" xfId="9936" xr:uid="{00000000-0005-0000-0000-0000D3260000}"/>
    <cellStyle name="Normal 46 2 2 2 2 5 3 3" xfId="25037" xr:uid="{00000000-0005-0000-0000-0000D0610000}"/>
    <cellStyle name="Normal 46 2 2 2 2 5 5" xfId="20024" xr:uid="{00000000-0005-0000-0000-00003B4E0000}"/>
    <cellStyle name="Normal 46 2 2 2 2 6" xfId="11614" xr:uid="{00000000-0005-0000-0000-0000612D0000}"/>
    <cellStyle name="Normal 46 2 2 2 2 6 3" xfId="26712" xr:uid="{00000000-0005-0000-0000-00005B680000}"/>
    <cellStyle name="Normal 46 2 2 2 2 7" xfId="6593" xr:uid="{00000000-0005-0000-0000-0000C4190000}"/>
    <cellStyle name="Normal 46 2 2 2 2 7 3" xfId="21695" xr:uid="{00000000-0005-0000-0000-0000C2540000}"/>
    <cellStyle name="Normal 46 2 2 2 2 9" xfId="16682" xr:uid="{00000000-0005-0000-0000-00002D410000}"/>
    <cellStyle name="Normal 46 2 2 2 3" xfId="1729" xr:uid="{00000000-0005-0000-0000-0000C4060000}"/>
    <cellStyle name="Normal 46 2 2 2 3 2" xfId="2568" xr:uid="{00000000-0005-0000-0000-00000B0A0000}"/>
    <cellStyle name="Normal 46 2 2 2 3 2 2" xfId="4258" xr:uid="{00000000-0005-0000-0000-0000A5100000}"/>
    <cellStyle name="Normal 46 2 2 2 3 2 2 2" xfId="14331" xr:uid="{00000000-0005-0000-0000-0000FE370000}"/>
    <cellStyle name="Normal 46 2 2 2 3 2 2 2 3" xfId="29429" xr:uid="{00000000-0005-0000-0000-0000F8720000}"/>
    <cellStyle name="Normal 46 2 2 2 3 2 2 3" xfId="9311" xr:uid="{00000000-0005-0000-0000-000062240000}"/>
    <cellStyle name="Normal 46 2 2 2 3 2 2 3 3" xfId="24412" xr:uid="{00000000-0005-0000-0000-00005F5F0000}"/>
    <cellStyle name="Normal 46 2 2 2 3 2 2 5" xfId="19399" xr:uid="{00000000-0005-0000-0000-0000CA4B0000}"/>
    <cellStyle name="Normal 46 2 2 2 3 2 3" xfId="5950" xr:uid="{00000000-0005-0000-0000-000041170000}"/>
    <cellStyle name="Normal 46 2 2 2 3 2 3 2" xfId="16002" xr:uid="{00000000-0005-0000-0000-0000853E0000}"/>
    <cellStyle name="Normal 46 2 2 2 3 2 3 2 3" xfId="31100" xr:uid="{00000000-0005-0000-0000-00007F790000}"/>
    <cellStyle name="Normal 46 2 2 2 3 2 3 3" xfId="10982" xr:uid="{00000000-0005-0000-0000-0000E92A0000}"/>
    <cellStyle name="Normal 46 2 2 2 3 2 3 3 3" xfId="26083" xr:uid="{00000000-0005-0000-0000-0000E6650000}"/>
    <cellStyle name="Normal 46 2 2 2 3 2 3 5" xfId="21070" xr:uid="{00000000-0005-0000-0000-000051520000}"/>
    <cellStyle name="Normal 46 2 2 2 3 2 4" xfId="12660" xr:uid="{00000000-0005-0000-0000-000077310000}"/>
    <cellStyle name="Normal 46 2 2 2 3 2 4 3" xfId="27758" xr:uid="{00000000-0005-0000-0000-0000716C0000}"/>
    <cellStyle name="Normal 46 2 2 2 3 2 5" xfId="7639" xr:uid="{00000000-0005-0000-0000-0000DA1D0000}"/>
    <cellStyle name="Normal 46 2 2 2 3 2 5 3" xfId="22741" xr:uid="{00000000-0005-0000-0000-0000D8580000}"/>
    <cellStyle name="Normal 46 2 2 2 3 2 7" xfId="17728" xr:uid="{00000000-0005-0000-0000-000043450000}"/>
    <cellStyle name="Normal 46 2 2 2 3 3" xfId="3421" xr:uid="{00000000-0005-0000-0000-0000600D0000}"/>
    <cellStyle name="Normal 46 2 2 2 3 3 2" xfId="13495" xr:uid="{00000000-0005-0000-0000-0000BA340000}"/>
    <cellStyle name="Normal 46 2 2 2 3 3 2 3" xfId="28593" xr:uid="{00000000-0005-0000-0000-0000B46F0000}"/>
    <cellStyle name="Normal 46 2 2 2 3 3 3" xfId="8475" xr:uid="{00000000-0005-0000-0000-00001E210000}"/>
    <cellStyle name="Normal 46 2 2 2 3 3 3 3" xfId="23576" xr:uid="{00000000-0005-0000-0000-00001B5C0000}"/>
    <cellStyle name="Normal 46 2 2 2 3 3 5" xfId="18563" xr:uid="{00000000-0005-0000-0000-000086480000}"/>
    <cellStyle name="Normal 46 2 2 2 3 4" xfId="5114" xr:uid="{00000000-0005-0000-0000-0000FD130000}"/>
    <cellStyle name="Normal 46 2 2 2 3 4 2" xfId="15166" xr:uid="{00000000-0005-0000-0000-0000413B0000}"/>
    <cellStyle name="Normal 46 2 2 2 3 4 2 3" xfId="30264" xr:uid="{00000000-0005-0000-0000-00003B760000}"/>
    <cellStyle name="Normal 46 2 2 2 3 4 3" xfId="10146" xr:uid="{00000000-0005-0000-0000-0000A5270000}"/>
    <cellStyle name="Normal 46 2 2 2 3 4 3 3" xfId="25247" xr:uid="{00000000-0005-0000-0000-0000A2620000}"/>
    <cellStyle name="Normal 46 2 2 2 3 4 5" xfId="20234" xr:uid="{00000000-0005-0000-0000-00000D4F0000}"/>
    <cellStyle name="Normal 46 2 2 2 3 5" xfId="11824" xr:uid="{00000000-0005-0000-0000-0000332E0000}"/>
    <cellStyle name="Normal 46 2 2 2 3 5 3" xfId="26922" xr:uid="{00000000-0005-0000-0000-00002D690000}"/>
    <cellStyle name="Normal 46 2 2 2 3 6" xfId="6803" xr:uid="{00000000-0005-0000-0000-0000961A0000}"/>
    <cellStyle name="Normal 46 2 2 2 3 6 3" xfId="21905" xr:uid="{00000000-0005-0000-0000-000094550000}"/>
    <cellStyle name="Normal 46 2 2 2 3 8" xfId="16892" xr:uid="{00000000-0005-0000-0000-0000FF410000}"/>
    <cellStyle name="Normal 46 2 2 2 4" xfId="2150" xr:uid="{00000000-0005-0000-0000-000069080000}"/>
    <cellStyle name="Normal 46 2 2 2 4 2" xfId="3840" xr:uid="{00000000-0005-0000-0000-0000030F0000}"/>
    <cellStyle name="Normal 46 2 2 2 4 2 2" xfId="13913" xr:uid="{00000000-0005-0000-0000-00005C360000}"/>
    <cellStyle name="Normal 46 2 2 2 4 2 2 3" xfId="29011" xr:uid="{00000000-0005-0000-0000-000056710000}"/>
    <cellStyle name="Normal 46 2 2 2 4 2 3" xfId="8893" xr:uid="{00000000-0005-0000-0000-0000C0220000}"/>
    <cellStyle name="Normal 46 2 2 2 4 2 3 3" xfId="23994" xr:uid="{00000000-0005-0000-0000-0000BD5D0000}"/>
    <cellStyle name="Normal 46 2 2 2 4 2 5" xfId="18981" xr:uid="{00000000-0005-0000-0000-0000284A0000}"/>
    <cellStyle name="Normal 46 2 2 2 4 3" xfId="5532" xr:uid="{00000000-0005-0000-0000-00009F150000}"/>
    <cellStyle name="Normal 46 2 2 2 4 3 2" xfId="15584" xr:uid="{00000000-0005-0000-0000-0000E33C0000}"/>
    <cellStyle name="Normal 46 2 2 2 4 3 2 3" xfId="30682" xr:uid="{00000000-0005-0000-0000-0000DD770000}"/>
    <cellStyle name="Normal 46 2 2 2 4 3 3" xfId="10564" xr:uid="{00000000-0005-0000-0000-000047290000}"/>
    <cellStyle name="Normal 46 2 2 2 4 3 3 3" xfId="25665" xr:uid="{00000000-0005-0000-0000-000044640000}"/>
    <cellStyle name="Normal 46 2 2 2 4 3 5" xfId="20652" xr:uid="{00000000-0005-0000-0000-0000AF500000}"/>
    <cellStyle name="Normal 46 2 2 2 4 4" xfId="12242" xr:uid="{00000000-0005-0000-0000-0000D52F0000}"/>
    <cellStyle name="Normal 46 2 2 2 4 4 3" xfId="27340" xr:uid="{00000000-0005-0000-0000-0000CF6A0000}"/>
    <cellStyle name="Normal 46 2 2 2 4 5" xfId="7221" xr:uid="{00000000-0005-0000-0000-0000381C0000}"/>
    <cellStyle name="Normal 46 2 2 2 4 5 3" xfId="22323" xr:uid="{00000000-0005-0000-0000-000036570000}"/>
    <cellStyle name="Normal 46 2 2 2 4 7" xfId="17310" xr:uid="{00000000-0005-0000-0000-0000A1430000}"/>
    <cellStyle name="Normal 46 2 2 2 5" xfId="3003" xr:uid="{00000000-0005-0000-0000-0000BE0B0000}"/>
    <cellStyle name="Normal 46 2 2 2 5 2" xfId="13077" xr:uid="{00000000-0005-0000-0000-000018330000}"/>
    <cellStyle name="Normal 46 2 2 2 5 2 3" xfId="28175" xr:uid="{00000000-0005-0000-0000-0000126E0000}"/>
    <cellStyle name="Normal 46 2 2 2 5 3" xfId="8057" xr:uid="{00000000-0005-0000-0000-00007C1F0000}"/>
    <cellStyle name="Normal 46 2 2 2 5 3 3" xfId="23158" xr:uid="{00000000-0005-0000-0000-0000795A0000}"/>
    <cellStyle name="Normal 46 2 2 2 5 5" xfId="18145" xr:uid="{00000000-0005-0000-0000-0000E4460000}"/>
    <cellStyle name="Normal 46 2 2 2 6" xfId="4696" xr:uid="{00000000-0005-0000-0000-00005B120000}"/>
    <cellStyle name="Normal 46 2 2 2 6 2" xfId="14748" xr:uid="{00000000-0005-0000-0000-00009F390000}"/>
    <cellStyle name="Normal 46 2 2 2 6 2 3" xfId="29846" xr:uid="{00000000-0005-0000-0000-000099740000}"/>
    <cellStyle name="Normal 46 2 2 2 6 3" xfId="9728" xr:uid="{00000000-0005-0000-0000-000003260000}"/>
    <cellStyle name="Normal 46 2 2 2 6 3 3" xfId="24829" xr:uid="{00000000-0005-0000-0000-000000610000}"/>
    <cellStyle name="Normal 46 2 2 2 6 5" xfId="19816" xr:uid="{00000000-0005-0000-0000-00006B4D0000}"/>
    <cellStyle name="Normal 46 2 2 2 7" xfId="11406" xr:uid="{00000000-0005-0000-0000-0000912C0000}"/>
    <cellStyle name="Normal 46 2 2 2 7 3" xfId="26504" xr:uid="{00000000-0005-0000-0000-00008B670000}"/>
    <cellStyle name="Normal 46 2 2 2 8" xfId="6385" xr:uid="{00000000-0005-0000-0000-0000F4180000}"/>
    <cellStyle name="Normal 46 2 2 2 8 3" xfId="21487" xr:uid="{00000000-0005-0000-0000-0000F2530000}"/>
    <cellStyle name="Normal 46 2 2 3" xfId="1412" xr:uid="{00000000-0005-0000-0000-000087050000}"/>
    <cellStyle name="Normal 46 2 2 3 2" xfId="1833" xr:uid="{00000000-0005-0000-0000-00002C070000}"/>
    <cellStyle name="Normal 46 2 2 3 2 2" xfId="2672" xr:uid="{00000000-0005-0000-0000-0000730A0000}"/>
    <cellStyle name="Normal 46 2 2 3 2 2 2" xfId="4362" xr:uid="{00000000-0005-0000-0000-00000D110000}"/>
    <cellStyle name="Normal 46 2 2 3 2 2 2 2" xfId="14435" xr:uid="{00000000-0005-0000-0000-000066380000}"/>
    <cellStyle name="Normal 46 2 2 3 2 2 2 2 3" xfId="29533" xr:uid="{00000000-0005-0000-0000-000060730000}"/>
    <cellStyle name="Normal 46 2 2 3 2 2 2 3" xfId="9415" xr:uid="{00000000-0005-0000-0000-0000CA240000}"/>
    <cellStyle name="Normal 46 2 2 3 2 2 2 3 3" xfId="24516" xr:uid="{00000000-0005-0000-0000-0000C75F0000}"/>
    <cellStyle name="Normal 46 2 2 3 2 2 2 5" xfId="19503" xr:uid="{00000000-0005-0000-0000-0000324C0000}"/>
    <cellStyle name="Normal 46 2 2 3 2 2 3" xfId="6054" xr:uid="{00000000-0005-0000-0000-0000A9170000}"/>
    <cellStyle name="Normal 46 2 2 3 2 2 3 2" xfId="16106" xr:uid="{00000000-0005-0000-0000-0000ED3E0000}"/>
    <cellStyle name="Normal 46 2 2 3 2 2 3 2 3" xfId="31204" xr:uid="{00000000-0005-0000-0000-0000E7790000}"/>
    <cellStyle name="Normal 46 2 2 3 2 2 3 3" xfId="11086" xr:uid="{00000000-0005-0000-0000-0000512B0000}"/>
    <cellStyle name="Normal 46 2 2 3 2 2 3 3 3" xfId="26187" xr:uid="{00000000-0005-0000-0000-00004E660000}"/>
    <cellStyle name="Normal 46 2 2 3 2 2 3 5" xfId="21174" xr:uid="{00000000-0005-0000-0000-0000B9520000}"/>
    <cellStyle name="Normal 46 2 2 3 2 2 4" xfId="12764" xr:uid="{00000000-0005-0000-0000-0000DF310000}"/>
    <cellStyle name="Normal 46 2 2 3 2 2 4 3" xfId="27862" xr:uid="{00000000-0005-0000-0000-0000D96C0000}"/>
    <cellStyle name="Normal 46 2 2 3 2 2 5" xfId="7743" xr:uid="{00000000-0005-0000-0000-0000421E0000}"/>
    <cellStyle name="Normal 46 2 2 3 2 2 5 3" xfId="22845" xr:uid="{00000000-0005-0000-0000-000040590000}"/>
    <cellStyle name="Normal 46 2 2 3 2 2 7" xfId="17832" xr:uid="{00000000-0005-0000-0000-0000AB450000}"/>
    <cellStyle name="Normal 46 2 2 3 2 3" xfId="3525" xr:uid="{00000000-0005-0000-0000-0000C80D0000}"/>
    <cellStyle name="Normal 46 2 2 3 2 3 2" xfId="13599" xr:uid="{00000000-0005-0000-0000-000022350000}"/>
    <cellStyle name="Normal 46 2 2 3 2 3 2 3" xfId="28697" xr:uid="{00000000-0005-0000-0000-00001C700000}"/>
    <cellStyle name="Normal 46 2 2 3 2 3 3" xfId="8579" xr:uid="{00000000-0005-0000-0000-000086210000}"/>
    <cellStyle name="Normal 46 2 2 3 2 3 3 3" xfId="23680" xr:uid="{00000000-0005-0000-0000-0000835C0000}"/>
    <cellStyle name="Normal 46 2 2 3 2 3 5" xfId="18667" xr:uid="{00000000-0005-0000-0000-0000EE480000}"/>
    <cellStyle name="Normal 46 2 2 3 2 4" xfId="5218" xr:uid="{00000000-0005-0000-0000-000065140000}"/>
    <cellStyle name="Normal 46 2 2 3 2 4 2" xfId="15270" xr:uid="{00000000-0005-0000-0000-0000A93B0000}"/>
    <cellStyle name="Normal 46 2 2 3 2 4 2 3" xfId="30368" xr:uid="{00000000-0005-0000-0000-0000A3760000}"/>
    <cellStyle name="Normal 46 2 2 3 2 4 3" xfId="10250" xr:uid="{00000000-0005-0000-0000-00000D280000}"/>
    <cellStyle name="Normal 46 2 2 3 2 4 3 3" xfId="25351" xr:uid="{00000000-0005-0000-0000-00000A630000}"/>
    <cellStyle name="Normal 46 2 2 3 2 4 5" xfId="20338" xr:uid="{00000000-0005-0000-0000-0000754F0000}"/>
    <cellStyle name="Normal 46 2 2 3 2 5" xfId="11928" xr:uid="{00000000-0005-0000-0000-00009B2E0000}"/>
    <cellStyle name="Normal 46 2 2 3 2 5 3" xfId="27026" xr:uid="{00000000-0005-0000-0000-000095690000}"/>
    <cellStyle name="Normal 46 2 2 3 2 6" xfId="6907" xr:uid="{00000000-0005-0000-0000-0000FE1A0000}"/>
    <cellStyle name="Normal 46 2 2 3 2 6 3" xfId="22009" xr:uid="{00000000-0005-0000-0000-0000FC550000}"/>
    <cellStyle name="Normal 46 2 2 3 2 8" xfId="16996" xr:uid="{00000000-0005-0000-0000-000067420000}"/>
    <cellStyle name="Normal 46 2 2 3 3" xfId="2254" xr:uid="{00000000-0005-0000-0000-0000D1080000}"/>
    <cellStyle name="Normal 46 2 2 3 3 2" xfId="3944" xr:uid="{00000000-0005-0000-0000-00006B0F0000}"/>
    <cellStyle name="Normal 46 2 2 3 3 2 2" xfId="14017" xr:uid="{00000000-0005-0000-0000-0000C4360000}"/>
    <cellStyle name="Normal 46 2 2 3 3 2 2 3" xfId="29115" xr:uid="{00000000-0005-0000-0000-0000BE710000}"/>
    <cellStyle name="Normal 46 2 2 3 3 2 3" xfId="8997" xr:uid="{00000000-0005-0000-0000-000028230000}"/>
    <cellStyle name="Normal 46 2 2 3 3 2 3 3" xfId="24098" xr:uid="{00000000-0005-0000-0000-0000255E0000}"/>
    <cellStyle name="Normal 46 2 2 3 3 2 5" xfId="19085" xr:uid="{00000000-0005-0000-0000-0000904A0000}"/>
    <cellStyle name="Normal 46 2 2 3 3 3" xfId="5636" xr:uid="{00000000-0005-0000-0000-000007160000}"/>
    <cellStyle name="Normal 46 2 2 3 3 3 2" xfId="15688" xr:uid="{00000000-0005-0000-0000-00004B3D0000}"/>
    <cellStyle name="Normal 46 2 2 3 3 3 2 3" xfId="30786" xr:uid="{00000000-0005-0000-0000-000045780000}"/>
    <cellStyle name="Normal 46 2 2 3 3 3 3" xfId="10668" xr:uid="{00000000-0005-0000-0000-0000AF290000}"/>
    <cellStyle name="Normal 46 2 2 3 3 3 3 3" xfId="25769" xr:uid="{00000000-0005-0000-0000-0000AC640000}"/>
    <cellStyle name="Normal 46 2 2 3 3 3 5" xfId="20756" xr:uid="{00000000-0005-0000-0000-000017510000}"/>
    <cellStyle name="Normal 46 2 2 3 3 4" xfId="12346" xr:uid="{00000000-0005-0000-0000-00003D300000}"/>
    <cellStyle name="Normal 46 2 2 3 3 4 3" xfId="27444" xr:uid="{00000000-0005-0000-0000-0000376B0000}"/>
    <cellStyle name="Normal 46 2 2 3 3 5" xfId="7325" xr:uid="{00000000-0005-0000-0000-0000A01C0000}"/>
    <cellStyle name="Normal 46 2 2 3 3 5 3" xfId="22427" xr:uid="{00000000-0005-0000-0000-00009E570000}"/>
    <cellStyle name="Normal 46 2 2 3 3 7" xfId="17414" xr:uid="{00000000-0005-0000-0000-000009440000}"/>
    <cellStyle name="Normal 46 2 2 3 4" xfId="3107" xr:uid="{00000000-0005-0000-0000-0000260C0000}"/>
    <cellStyle name="Normal 46 2 2 3 4 2" xfId="13181" xr:uid="{00000000-0005-0000-0000-000080330000}"/>
    <cellStyle name="Normal 46 2 2 3 4 2 3" xfId="28279" xr:uid="{00000000-0005-0000-0000-00007A6E0000}"/>
    <cellStyle name="Normal 46 2 2 3 4 3" xfId="8161" xr:uid="{00000000-0005-0000-0000-0000E41F0000}"/>
    <cellStyle name="Normal 46 2 2 3 4 3 3" xfId="23262" xr:uid="{00000000-0005-0000-0000-0000E15A0000}"/>
    <cellStyle name="Normal 46 2 2 3 4 5" xfId="18249" xr:uid="{00000000-0005-0000-0000-00004C470000}"/>
    <cellStyle name="Normal 46 2 2 3 5" xfId="4800" xr:uid="{00000000-0005-0000-0000-0000C3120000}"/>
    <cellStyle name="Normal 46 2 2 3 5 2" xfId="14852" xr:uid="{00000000-0005-0000-0000-0000073A0000}"/>
    <cellStyle name="Normal 46 2 2 3 5 2 3" xfId="29950" xr:uid="{00000000-0005-0000-0000-000001750000}"/>
    <cellStyle name="Normal 46 2 2 3 5 3" xfId="9832" xr:uid="{00000000-0005-0000-0000-00006B260000}"/>
    <cellStyle name="Normal 46 2 2 3 5 3 3" xfId="24933" xr:uid="{00000000-0005-0000-0000-000068610000}"/>
    <cellStyle name="Normal 46 2 2 3 5 5" xfId="19920" xr:uid="{00000000-0005-0000-0000-0000D34D0000}"/>
    <cellStyle name="Normal 46 2 2 3 6" xfId="11510" xr:uid="{00000000-0005-0000-0000-0000F92C0000}"/>
    <cellStyle name="Normal 46 2 2 3 6 3" xfId="26608" xr:uid="{00000000-0005-0000-0000-0000F3670000}"/>
    <cellStyle name="Normal 46 2 2 3 7" xfId="6489" xr:uid="{00000000-0005-0000-0000-00005C190000}"/>
    <cellStyle name="Normal 46 2 2 3 7 3" xfId="21591" xr:uid="{00000000-0005-0000-0000-00005A540000}"/>
    <cellStyle name="Normal 46 2 2 3 9" xfId="16578" xr:uid="{00000000-0005-0000-0000-0000C5400000}"/>
    <cellStyle name="Normal 46 2 2 4" xfId="1625" xr:uid="{00000000-0005-0000-0000-00005C060000}"/>
    <cellStyle name="Normal 46 2 2 4 2" xfId="2464" xr:uid="{00000000-0005-0000-0000-0000A3090000}"/>
    <cellStyle name="Normal 46 2 2 4 2 2" xfId="4154" xr:uid="{00000000-0005-0000-0000-00003D100000}"/>
    <cellStyle name="Normal 46 2 2 4 2 2 2" xfId="14227" xr:uid="{00000000-0005-0000-0000-000096370000}"/>
    <cellStyle name="Normal 46 2 2 4 2 2 2 3" xfId="29325" xr:uid="{00000000-0005-0000-0000-000090720000}"/>
    <cellStyle name="Normal 46 2 2 4 2 2 3" xfId="9207" xr:uid="{00000000-0005-0000-0000-0000FA230000}"/>
    <cellStyle name="Normal 46 2 2 4 2 2 3 3" xfId="24308" xr:uid="{00000000-0005-0000-0000-0000F75E0000}"/>
    <cellStyle name="Normal 46 2 2 4 2 2 5" xfId="19295" xr:uid="{00000000-0005-0000-0000-0000624B0000}"/>
    <cellStyle name="Normal 46 2 2 4 2 3" xfId="5846" xr:uid="{00000000-0005-0000-0000-0000D9160000}"/>
    <cellStyle name="Normal 46 2 2 4 2 3 2" xfId="15898" xr:uid="{00000000-0005-0000-0000-00001D3E0000}"/>
    <cellStyle name="Normal 46 2 2 4 2 3 2 3" xfId="30996" xr:uid="{00000000-0005-0000-0000-000017790000}"/>
    <cellStyle name="Normal 46 2 2 4 2 3 3" xfId="10878" xr:uid="{00000000-0005-0000-0000-0000812A0000}"/>
    <cellStyle name="Normal 46 2 2 4 2 3 3 3" xfId="25979" xr:uid="{00000000-0005-0000-0000-00007E650000}"/>
    <cellStyle name="Normal 46 2 2 4 2 3 5" xfId="20966" xr:uid="{00000000-0005-0000-0000-0000E9510000}"/>
    <cellStyle name="Normal 46 2 2 4 2 4" xfId="12556" xr:uid="{00000000-0005-0000-0000-00000F310000}"/>
    <cellStyle name="Normal 46 2 2 4 2 4 3" xfId="27654" xr:uid="{00000000-0005-0000-0000-0000096C0000}"/>
    <cellStyle name="Normal 46 2 2 4 2 5" xfId="7535" xr:uid="{00000000-0005-0000-0000-0000721D0000}"/>
    <cellStyle name="Normal 46 2 2 4 2 5 3" xfId="22637" xr:uid="{00000000-0005-0000-0000-000070580000}"/>
    <cellStyle name="Normal 46 2 2 4 2 7" xfId="17624" xr:uid="{00000000-0005-0000-0000-0000DB440000}"/>
    <cellStyle name="Normal 46 2 2 4 3" xfId="3317" xr:uid="{00000000-0005-0000-0000-0000F80C0000}"/>
    <cellStyle name="Normal 46 2 2 4 3 2" xfId="13391" xr:uid="{00000000-0005-0000-0000-000052340000}"/>
    <cellStyle name="Normal 46 2 2 4 3 2 3" xfId="28489" xr:uid="{00000000-0005-0000-0000-00004C6F0000}"/>
    <cellStyle name="Normal 46 2 2 4 3 3" xfId="8371" xr:uid="{00000000-0005-0000-0000-0000B6200000}"/>
    <cellStyle name="Normal 46 2 2 4 3 3 3" xfId="23472" xr:uid="{00000000-0005-0000-0000-0000B35B0000}"/>
    <cellStyle name="Normal 46 2 2 4 3 5" xfId="18459" xr:uid="{00000000-0005-0000-0000-00001E480000}"/>
    <cellStyle name="Normal 46 2 2 4 4" xfId="5010" xr:uid="{00000000-0005-0000-0000-000095130000}"/>
    <cellStyle name="Normal 46 2 2 4 4 2" xfId="15062" xr:uid="{00000000-0005-0000-0000-0000D93A0000}"/>
    <cellStyle name="Normal 46 2 2 4 4 2 3" xfId="30160" xr:uid="{00000000-0005-0000-0000-0000D3750000}"/>
    <cellStyle name="Normal 46 2 2 4 4 3" xfId="10042" xr:uid="{00000000-0005-0000-0000-00003D270000}"/>
    <cellStyle name="Normal 46 2 2 4 4 3 3" xfId="25143" xr:uid="{00000000-0005-0000-0000-00003A620000}"/>
    <cellStyle name="Normal 46 2 2 4 4 5" xfId="20130" xr:uid="{00000000-0005-0000-0000-0000A54E0000}"/>
    <cellStyle name="Normal 46 2 2 4 5" xfId="11720" xr:uid="{00000000-0005-0000-0000-0000CB2D0000}"/>
    <cellStyle name="Normal 46 2 2 4 5 3" xfId="26818" xr:uid="{00000000-0005-0000-0000-0000C5680000}"/>
    <cellStyle name="Normal 46 2 2 4 6" xfId="6699" xr:uid="{00000000-0005-0000-0000-00002E1A0000}"/>
    <cellStyle name="Normal 46 2 2 4 6 3" xfId="21801" xr:uid="{00000000-0005-0000-0000-00002C550000}"/>
    <cellStyle name="Normal 46 2 2 4 8" xfId="16788" xr:uid="{00000000-0005-0000-0000-000097410000}"/>
    <cellStyle name="Normal 46 2 2 5" xfId="2046" xr:uid="{00000000-0005-0000-0000-000001080000}"/>
    <cellStyle name="Normal 46 2 2 5 2" xfId="3736" xr:uid="{00000000-0005-0000-0000-00009B0E0000}"/>
    <cellStyle name="Normal 46 2 2 5 2 2" xfId="13809" xr:uid="{00000000-0005-0000-0000-0000F4350000}"/>
    <cellStyle name="Normal 46 2 2 5 2 2 3" xfId="28907" xr:uid="{00000000-0005-0000-0000-0000EE700000}"/>
    <cellStyle name="Normal 46 2 2 5 2 3" xfId="8789" xr:uid="{00000000-0005-0000-0000-000058220000}"/>
    <cellStyle name="Normal 46 2 2 5 2 3 3" xfId="23890" xr:uid="{00000000-0005-0000-0000-0000555D0000}"/>
    <cellStyle name="Normal 46 2 2 5 2 5" xfId="18877" xr:uid="{00000000-0005-0000-0000-0000C0490000}"/>
    <cellStyle name="Normal 46 2 2 5 3" xfId="5428" xr:uid="{00000000-0005-0000-0000-000037150000}"/>
    <cellStyle name="Normal 46 2 2 5 3 2" xfId="15480" xr:uid="{00000000-0005-0000-0000-00007B3C0000}"/>
    <cellStyle name="Normal 46 2 2 5 3 2 3" xfId="30578" xr:uid="{00000000-0005-0000-0000-000075770000}"/>
    <cellStyle name="Normal 46 2 2 5 3 3" xfId="10460" xr:uid="{00000000-0005-0000-0000-0000DF280000}"/>
    <cellStyle name="Normal 46 2 2 5 3 3 3" xfId="25561" xr:uid="{00000000-0005-0000-0000-0000DC630000}"/>
    <cellStyle name="Normal 46 2 2 5 3 5" xfId="20548" xr:uid="{00000000-0005-0000-0000-000047500000}"/>
    <cellStyle name="Normal 46 2 2 5 4" xfId="12138" xr:uid="{00000000-0005-0000-0000-00006D2F0000}"/>
    <cellStyle name="Normal 46 2 2 5 4 3" xfId="27236" xr:uid="{00000000-0005-0000-0000-0000676A0000}"/>
    <cellStyle name="Normal 46 2 2 5 5" xfId="7117" xr:uid="{00000000-0005-0000-0000-0000D01B0000}"/>
    <cellStyle name="Normal 46 2 2 5 5 3" xfId="22219" xr:uid="{00000000-0005-0000-0000-0000CE560000}"/>
    <cellStyle name="Normal 46 2 2 5 7" xfId="17206" xr:uid="{00000000-0005-0000-0000-000039430000}"/>
    <cellStyle name="Normal 46 2 2 6" xfId="2899" xr:uid="{00000000-0005-0000-0000-0000560B0000}"/>
    <cellStyle name="Normal 46 2 2 6 2" xfId="12973" xr:uid="{00000000-0005-0000-0000-0000B0320000}"/>
    <cellStyle name="Normal 46 2 2 6 2 3" xfId="28071" xr:uid="{00000000-0005-0000-0000-0000AA6D0000}"/>
    <cellStyle name="Normal 46 2 2 6 3" xfId="7953" xr:uid="{00000000-0005-0000-0000-0000141F0000}"/>
    <cellStyle name="Normal 46 2 2 6 3 3" xfId="23054" xr:uid="{00000000-0005-0000-0000-0000115A0000}"/>
    <cellStyle name="Normal 46 2 2 6 5" xfId="18041" xr:uid="{00000000-0005-0000-0000-00007C460000}"/>
    <cellStyle name="Normal 46 2 2 7" xfId="4592" xr:uid="{00000000-0005-0000-0000-0000F3110000}"/>
    <cellStyle name="Normal 46 2 2 7 2" xfId="14644" xr:uid="{00000000-0005-0000-0000-000037390000}"/>
    <cellStyle name="Normal 46 2 2 7 2 3" xfId="29742" xr:uid="{00000000-0005-0000-0000-000031740000}"/>
    <cellStyle name="Normal 46 2 2 7 3" xfId="9624" xr:uid="{00000000-0005-0000-0000-00009B250000}"/>
    <cellStyle name="Normal 46 2 2 7 3 3" xfId="24725" xr:uid="{00000000-0005-0000-0000-000098600000}"/>
    <cellStyle name="Normal 46 2 2 7 5" xfId="19712" xr:uid="{00000000-0005-0000-0000-0000034D0000}"/>
    <cellStyle name="Normal 46 2 2 8" xfId="11302" xr:uid="{00000000-0005-0000-0000-0000292C0000}"/>
    <cellStyle name="Normal 46 2 2 8 3" xfId="26400" xr:uid="{00000000-0005-0000-0000-000023670000}"/>
    <cellStyle name="Normal 46 2 2 9" xfId="6281" xr:uid="{00000000-0005-0000-0000-00008C180000}"/>
    <cellStyle name="Normal 46 2 2 9 3" xfId="21383" xr:uid="{00000000-0005-0000-0000-00008A530000}"/>
    <cellStyle name="Normal 46 2 3" xfId="1245" xr:uid="{00000000-0005-0000-0000-0000E0040000}"/>
    <cellStyle name="Normal 46 2 3 10" xfId="16422" xr:uid="{00000000-0005-0000-0000-000029400000}"/>
    <cellStyle name="Normal 46 2 3 2" xfId="1464" xr:uid="{00000000-0005-0000-0000-0000BB050000}"/>
    <cellStyle name="Normal 46 2 3 2 2" xfId="1885" xr:uid="{00000000-0005-0000-0000-000060070000}"/>
    <cellStyle name="Normal 46 2 3 2 2 2" xfId="2724" xr:uid="{00000000-0005-0000-0000-0000A70A0000}"/>
    <cellStyle name="Normal 46 2 3 2 2 2 2" xfId="4414" xr:uid="{00000000-0005-0000-0000-000041110000}"/>
    <cellStyle name="Normal 46 2 3 2 2 2 2 2" xfId="14487" xr:uid="{00000000-0005-0000-0000-00009A380000}"/>
    <cellStyle name="Normal 46 2 3 2 2 2 2 2 3" xfId="29585" xr:uid="{00000000-0005-0000-0000-000094730000}"/>
    <cellStyle name="Normal 46 2 3 2 2 2 2 3" xfId="9467" xr:uid="{00000000-0005-0000-0000-0000FE240000}"/>
    <cellStyle name="Normal 46 2 3 2 2 2 2 3 3" xfId="24568" xr:uid="{00000000-0005-0000-0000-0000FB5F0000}"/>
    <cellStyle name="Normal 46 2 3 2 2 2 2 5" xfId="19555" xr:uid="{00000000-0005-0000-0000-0000664C0000}"/>
    <cellStyle name="Normal 46 2 3 2 2 2 3" xfId="6106" xr:uid="{00000000-0005-0000-0000-0000DD170000}"/>
    <cellStyle name="Normal 46 2 3 2 2 2 3 2" xfId="16158" xr:uid="{00000000-0005-0000-0000-0000213F0000}"/>
    <cellStyle name="Normal 46 2 3 2 2 2 3 2 3" xfId="31256" xr:uid="{00000000-0005-0000-0000-00001B7A0000}"/>
    <cellStyle name="Normal 46 2 3 2 2 2 3 3" xfId="11138" xr:uid="{00000000-0005-0000-0000-0000852B0000}"/>
    <cellStyle name="Normal 46 2 3 2 2 2 3 3 3" xfId="26239" xr:uid="{00000000-0005-0000-0000-000082660000}"/>
    <cellStyle name="Normal 46 2 3 2 2 2 3 5" xfId="21226" xr:uid="{00000000-0005-0000-0000-0000ED520000}"/>
    <cellStyle name="Normal 46 2 3 2 2 2 4" xfId="12816" xr:uid="{00000000-0005-0000-0000-000013320000}"/>
    <cellStyle name="Normal 46 2 3 2 2 2 4 3" xfId="27914" xr:uid="{00000000-0005-0000-0000-00000D6D0000}"/>
    <cellStyle name="Normal 46 2 3 2 2 2 5" xfId="7795" xr:uid="{00000000-0005-0000-0000-0000761E0000}"/>
    <cellStyle name="Normal 46 2 3 2 2 2 5 3" xfId="22897" xr:uid="{00000000-0005-0000-0000-000074590000}"/>
    <cellStyle name="Normal 46 2 3 2 2 2 7" xfId="17884" xr:uid="{00000000-0005-0000-0000-0000DF450000}"/>
    <cellStyle name="Normal 46 2 3 2 2 3" xfId="3577" xr:uid="{00000000-0005-0000-0000-0000FC0D0000}"/>
    <cellStyle name="Normal 46 2 3 2 2 3 2" xfId="13651" xr:uid="{00000000-0005-0000-0000-000056350000}"/>
    <cellStyle name="Normal 46 2 3 2 2 3 2 3" xfId="28749" xr:uid="{00000000-0005-0000-0000-000050700000}"/>
    <cellStyle name="Normal 46 2 3 2 2 3 3" xfId="8631" xr:uid="{00000000-0005-0000-0000-0000BA210000}"/>
    <cellStyle name="Normal 46 2 3 2 2 3 3 3" xfId="23732" xr:uid="{00000000-0005-0000-0000-0000B75C0000}"/>
    <cellStyle name="Normal 46 2 3 2 2 3 5" xfId="18719" xr:uid="{00000000-0005-0000-0000-000022490000}"/>
    <cellStyle name="Normal 46 2 3 2 2 4" xfId="5270" xr:uid="{00000000-0005-0000-0000-000099140000}"/>
    <cellStyle name="Normal 46 2 3 2 2 4 2" xfId="15322" xr:uid="{00000000-0005-0000-0000-0000DD3B0000}"/>
    <cellStyle name="Normal 46 2 3 2 2 4 2 3" xfId="30420" xr:uid="{00000000-0005-0000-0000-0000D7760000}"/>
    <cellStyle name="Normal 46 2 3 2 2 4 3" xfId="10302" xr:uid="{00000000-0005-0000-0000-000041280000}"/>
    <cellStyle name="Normal 46 2 3 2 2 4 3 3" xfId="25403" xr:uid="{00000000-0005-0000-0000-00003E630000}"/>
    <cellStyle name="Normal 46 2 3 2 2 4 5" xfId="20390" xr:uid="{00000000-0005-0000-0000-0000A94F0000}"/>
    <cellStyle name="Normal 46 2 3 2 2 5" xfId="11980" xr:uid="{00000000-0005-0000-0000-0000CF2E0000}"/>
    <cellStyle name="Normal 46 2 3 2 2 5 3" xfId="27078" xr:uid="{00000000-0005-0000-0000-0000C9690000}"/>
    <cellStyle name="Normal 46 2 3 2 2 6" xfId="6959" xr:uid="{00000000-0005-0000-0000-0000321B0000}"/>
    <cellStyle name="Normal 46 2 3 2 2 6 3" xfId="22061" xr:uid="{00000000-0005-0000-0000-000030560000}"/>
    <cellStyle name="Normal 46 2 3 2 2 8" xfId="17048" xr:uid="{00000000-0005-0000-0000-00009B420000}"/>
    <cellStyle name="Normal 46 2 3 2 3" xfId="2306" xr:uid="{00000000-0005-0000-0000-000005090000}"/>
    <cellStyle name="Normal 46 2 3 2 3 2" xfId="3996" xr:uid="{00000000-0005-0000-0000-00009F0F0000}"/>
    <cellStyle name="Normal 46 2 3 2 3 2 2" xfId="14069" xr:uid="{00000000-0005-0000-0000-0000F8360000}"/>
    <cellStyle name="Normal 46 2 3 2 3 2 2 3" xfId="29167" xr:uid="{00000000-0005-0000-0000-0000F2710000}"/>
    <cellStyle name="Normal 46 2 3 2 3 2 3" xfId="9049" xr:uid="{00000000-0005-0000-0000-00005C230000}"/>
    <cellStyle name="Normal 46 2 3 2 3 2 3 3" xfId="24150" xr:uid="{00000000-0005-0000-0000-0000595E0000}"/>
    <cellStyle name="Normal 46 2 3 2 3 2 5" xfId="19137" xr:uid="{00000000-0005-0000-0000-0000C44A0000}"/>
    <cellStyle name="Normal 46 2 3 2 3 3" xfId="5688" xr:uid="{00000000-0005-0000-0000-00003B160000}"/>
    <cellStyle name="Normal 46 2 3 2 3 3 2" xfId="15740" xr:uid="{00000000-0005-0000-0000-00007F3D0000}"/>
    <cellStyle name="Normal 46 2 3 2 3 3 2 3" xfId="30838" xr:uid="{00000000-0005-0000-0000-000079780000}"/>
    <cellStyle name="Normal 46 2 3 2 3 3 3" xfId="10720" xr:uid="{00000000-0005-0000-0000-0000E3290000}"/>
    <cellStyle name="Normal 46 2 3 2 3 3 3 3" xfId="25821" xr:uid="{00000000-0005-0000-0000-0000E0640000}"/>
    <cellStyle name="Normal 46 2 3 2 3 3 5" xfId="20808" xr:uid="{00000000-0005-0000-0000-00004B510000}"/>
    <cellStyle name="Normal 46 2 3 2 3 4" xfId="12398" xr:uid="{00000000-0005-0000-0000-000071300000}"/>
    <cellStyle name="Normal 46 2 3 2 3 4 3" xfId="27496" xr:uid="{00000000-0005-0000-0000-00006B6B0000}"/>
    <cellStyle name="Normal 46 2 3 2 3 5" xfId="7377" xr:uid="{00000000-0005-0000-0000-0000D41C0000}"/>
    <cellStyle name="Normal 46 2 3 2 3 5 3" xfId="22479" xr:uid="{00000000-0005-0000-0000-0000D2570000}"/>
    <cellStyle name="Normal 46 2 3 2 3 7" xfId="17466" xr:uid="{00000000-0005-0000-0000-00003D440000}"/>
    <cellStyle name="Normal 46 2 3 2 4" xfId="3159" xr:uid="{00000000-0005-0000-0000-00005A0C0000}"/>
    <cellStyle name="Normal 46 2 3 2 4 2" xfId="13233" xr:uid="{00000000-0005-0000-0000-0000B4330000}"/>
    <cellStyle name="Normal 46 2 3 2 4 2 3" xfId="28331" xr:uid="{00000000-0005-0000-0000-0000AE6E0000}"/>
    <cellStyle name="Normal 46 2 3 2 4 3" xfId="8213" xr:uid="{00000000-0005-0000-0000-000018200000}"/>
    <cellStyle name="Normal 46 2 3 2 4 3 3" xfId="23314" xr:uid="{00000000-0005-0000-0000-0000155B0000}"/>
    <cellStyle name="Normal 46 2 3 2 4 5" xfId="18301" xr:uid="{00000000-0005-0000-0000-000080470000}"/>
    <cellStyle name="Normal 46 2 3 2 5" xfId="4852" xr:uid="{00000000-0005-0000-0000-0000F7120000}"/>
    <cellStyle name="Normal 46 2 3 2 5 2" xfId="14904" xr:uid="{00000000-0005-0000-0000-00003B3A0000}"/>
    <cellStyle name="Normal 46 2 3 2 5 2 3" xfId="30002" xr:uid="{00000000-0005-0000-0000-000035750000}"/>
    <cellStyle name="Normal 46 2 3 2 5 3" xfId="9884" xr:uid="{00000000-0005-0000-0000-00009F260000}"/>
    <cellStyle name="Normal 46 2 3 2 5 3 3" xfId="24985" xr:uid="{00000000-0005-0000-0000-00009C610000}"/>
    <cellStyle name="Normal 46 2 3 2 5 5" xfId="19972" xr:uid="{00000000-0005-0000-0000-0000074E0000}"/>
    <cellStyle name="Normal 46 2 3 2 6" xfId="11562" xr:uid="{00000000-0005-0000-0000-00002D2D0000}"/>
    <cellStyle name="Normal 46 2 3 2 6 3" xfId="26660" xr:uid="{00000000-0005-0000-0000-000027680000}"/>
    <cellStyle name="Normal 46 2 3 2 7" xfId="6541" xr:uid="{00000000-0005-0000-0000-000090190000}"/>
    <cellStyle name="Normal 46 2 3 2 7 3" xfId="21643" xr:uid="{00000000-0005-0000-0000-00008E540000}"/>
    <cellStyle name="Normal 46 2 3 2 9" xfId="16630" xr:uid="{00000000-0005-0000-0000-0000F9400000}"/>
    <cellStyle name="Normal 46 2 3 3" xfId="1677" xr:uid="{00000000-0005-0000-0000-000090060000}"/>
    <cellStyle name="Normal 46 2 3 3 2" xfId="2516" xr:uid="{00000000-0005-0000-0000-0000D7090000}"/>
    <cellStyle name="Normal 46 2 3 3 2 2" xfId="4206" xr:uid="{00000000-0005-0000-0000-000071100000}"/>
    <cellStyle name="Normal 46 2 3 3 2 2 2" xfId="14279" xr:uid="{00000000-0005-0000-0000-0000CA370000}"/>
    <cellStyle name="Normal 46 2 3 3 2 2 2 3" xfId="29377" xr:uid="{00000000-0005-0000-0000-0000C4720000}"/>
    <cellStyle name="Normal 46 2 3 3 2 2 3" xfId="9259" xr:uid="{00000000-0005-0000-0000-00002E240000}"/>
    <cellStyle name="Normal 46 2 3 3 2 2 3 3" xfId="24360" xr:uid="{00000000-0005-0000-0000-00002B5F0000}"/>
    <cellStyle name="Normal 46 2 3 3 2 2 5" xfId="19347" xr:uid="{00000000-0005-0000-0000-0000964B0000}"/>
    <cellStyle name="Normal 46 2 3 3 2 3" xfId="5898" xr:uid="{00000000-0005-0000-0000-00000D170000}"/>
    <cellStyle name="Normal 46 2 3 3 2 3 2" xfId="15950" xr:uid="{00000000-0005-0000-0000-0000513E0000}"/>
    <cellStyle name="Normal 46 2 3 3 2 3 2 3" xfId="31048" xr:uid="{00000000-0005-0000-0000-00004B790000}"/>
    <cellStyle name="Normal 46 2 3 3 2 3 3" xfId="10930" xr:uid="{00000000-0005-0000-0000-0000B52A0000}"/>
    <cellStyle name="Normal 46 2 3 3 2 3 3 3" xfId="26031" xr:uid="{00000000-0005-0000-0000-0000B2650000}"/>
    <cellStyle name="Normal 46 2 3 3 2 3 5" xfId="21018" xr:uid="{00000000-0005-0000-0000-00001D520000}"/>
    <cellStyle name="Normal 46 2 3 3 2 4" xfId="12608" xr:uid="{00000000-0005-0000-0000-000043310000}"/>
    <cellStyle name="Normal 46 2 3 3 2 4 3" xfId="27706" xr:uid="{00000000-0005-0000-0000-00003D6C0000}"/>
    <cellStyle name="Normal 46 2 3 3 2 5" xfId="7587" xr:uid="{00000000-0005-0000-0000-0000A61D0000}"/>
    <cellStyle name="Normal 46 2 3 3 2 5 3" xfId="22689" xr:uid="{00000000-0005-0000-0000-0000A4580000}"/>
    <cellStyle name="Normal 46 2 3 3 2 7" xfId="17676" xr:uid="{00000000-0005-0000-0000-00000F450000}"/>
    <cellStyle name="Normal 46 2 3 3 3" xfId="3369" xr:uid="{00000000-0005-0000-0000-00002C0D0000}"/>
    <cellStyle name="Normal 46 2 3 3 3 2" xfId="13443" xr:uid="{00000000-0005-0000-0000-000086340000}"/>
    <cellStyle name="Normal 46 2 3 3 3 2 3" xfId="28541" xr:uid="{00000000-0005-0000-0000-0000806F0000}"/>
    <cellStyle name="Normal 46 2 3 3 3 3" xfId="8423" xr:uid="{00000000-0005-0000-0000-0000EA200000}"/>
    <cellStyle name="Normal 46 2 3 3 3 3 3" xfId="23524" xr:uid="{00000000-0005-0000-0000-0000E75B0000}"/>
    <cellStyle name="Normal 46 2 3 3 3 5" xfId="18511" xr:uid="{00000000-0005-0000-0000-000052480000}"/>
    <cellStyle name="Normal 46 2 3 3 4" xfId="5062" xr:uid="{00000000-0005-0000-0000-0000C9130000}"/>
    <cellStyle name="Normal 46 2 3 3 4 2" xfId="15114" xr:uid="{00000000-0005-0000-0000-00000D3B0000}"/>
    <cellStyle name="Normal 46 2 3 3 4 2 3" xfId="30212" xr:uid="{00000000-0005-0000-0000-000007760000}"/>
    <cellStyle name="Normal 46 2 3 3 4 3" xfId="10094" xr:uid="{00000000-0005-0000-0000-000071270000}"/>
    <cellStyle name="Normal 46 2 3 3 4 3 3" xfId="25195" xr:uid="{00000000-0005-0000-0000-00006E620000}"/>
    <cellStyle name="Normal 46 2 3 3 4 5" xfId="20182" xr:uid="{00000000-0005-0000-0000-0000D94E0000}"/>
    <cellStyle name="Normal 46 2 3 3 5" xfId="11772" xr:uid="{00000000-0005-0000-0000-0000FF2D0000}"/>
    <cellStyle name="Normal 46 2 3 3 5 3" xfId="26870" xr:uid="{00000000-0005-0000-0000-0000F9680000}"/>
    <cellStyle name="Normal 46 2 3 3 6" xfId="6751" xr:uid="{00000000-0005-0000-0000-0000621A0000}"/>
    <cellStyle name="Normal 46 2 3 3 6 3" xfId="21853" xr:uid="{00000000-0005-0000-0000-000060550000}"/>
    <cellStyle name="Normal 46 2 3 3 8" xfId="16840" xr:uid="{00000000-0005-0000-0000-0000CB410000}"/>
    <cellStyle name="Normal 46 2 3 4" xfId="2098" xr:uid="{00000000-0005-0000-0000-000035080000}"/>
    <cellStyle name="Normal 46 2 3 4 2" xfId="3788" xr:uid="{00000000-0005-0000-0000-0000CF0E0000}"/>
    <cellStyle name="Normal 46 2 3 4 2 2" xfId="13861" xr:uid="{00000000-0005-0000-0000-000028360000}"/>
    <cellStyle name="Normal 46 2 3 4 2 2 3" xfId="28959" xr:uid="{00000000-0005-0000-0000-000022710000}"/>
    <cellStyle name="Normal 46 2 3 4 2 3" xfId="8841" xr:uid="{00000000-0005-0000-0000-00008C220000}"/>
    <cellStyle name="Normal 46 2 3 4 2 3 3" xfId="23942" xr:uid="{00000000-0005-0000-0000-0000895D0000}"/>
    <cellStyle name="Normal 46 2 3 4 2 5" xfId="18929" xr:uid="{00000000-0005-0000-0000-0000F4490000}"/>
    <cellStyle name="Normal 46 2 3 4 3" xfId="5480" xr:uid="{00000000-0005-0000-0000-00006B150000}"/>
    <cellStyle name="Normal 46 2 3 4 3 2" xfId="15532" xr:uid="{00000000-0005-0000-0000-0000AF3C0000}"/>
    <cellStyle name="Normal 46 2 3 4 3 2 3" xfId="30630" xr:uid="{00000000-0005-0000-0000-0000A9770000}"/>
    <cellStyle name="Normal 46 2 3 4 3 3" xfId="10512" xr:uid="{00000000-0005-0000-0000-000013290000}"/>
    <cellStyle name="Normal 46 2 3 4 3 3 3" xfId="25613" xr:uid="{00000000-0005-0000-0000-000010640000}"/>
    <cellStyle name="Normal 46 2 3 4 3 5" xfId="20600" xr:uid="{00000000-0005-0000-0000-00007B500000}"/>
    <cellStyle name="Normal 46 2 3 4 4" xfId="12190" xr:uid="{00000000-0005-0000-0000-0000A12F0000}"/>
    <cellStyle name="Normal 46 2 3 4 4 3" xfId="27288" xr:uid="{00000000-0005-0000-0000-00009B6A0000}"/>
    <cellStyle name="Normal 46 2 3 4 5" xfId="7169" xr:uid="{00000000-0005-0000-0000-0000041C0000}"/>
    <cellStyle name="Normal 46 2 3 4 5 3" xfId="22271" xr:uid="{00000000-0005-0000-0000-000002570000}"/>
    <cellStyle name="Normal 46 2 3 4 7" xfId="17258" xr:uid="{00000000-0005-0000-0000-00006D430000}"/>
    <cellStyle name="Normal 46 2 3 5" xfId="2951" xr:uid="{00000000-0005-0000-0000-00008A0B0000}"/>
    <cellStyle name="Normal 46 2 3 5 2" xfId="13025" xr:uid="{00000000-0005-0000-0000-0000E4320000}"/>
    <cellStyle name="Normal 46 2 3 5 2 3" xfId="28123" xr:uid="{00000000-0005-0000-0000-0000DE6D0000}"/>
    <cellStyle name="Normal 46 2 3 5 3" xfId="8005" xr:uid="{00000000-0005-0000-0000-0000481F0000}"/>
    <cellStyle name="Normal 46 2 3 5 3 3" xfId="23106" xr:uid="{00000000-0005-0000-0000-0000455A0000}"/>
    <cellStyle name="Normal 46 2 3 5 5" xfId="18093" xr:uid="{00000000-0005-0000-0000-0000B0460000}"/>
    <cellStyle name="Normal 46 2 3 6" xfId="4644" xr:uid="{00000000-0005-0000-0000-000027120000}"/>
    <cellStyle name="Normal 46 2 3 6 2" xfId="14696" xr:uid="{00000000-0005-0000-0000-00006B390000}"/>
    <cellStyle name="Normal 46 2 3 6 2 3" xfId="29794" xr:uid="{00000000-0005-0000-0000-000065740000}"/>
    <cellStyle name="Normal 46 2 3 6 3" xfId="9676" xr:uid="{00000000-0005-0000-0000-0000CF250000}"/>
    <cellStyle name="Normal 46 2 3 6 3 3" xfId="24777" xr:uid="{00000000-0005-0000-0000-0000CC600000}"/>
    <cellStyle name="Normal 46 2 3 6 5" xfId="19764" xr:uid="{00000000-0005-0000-0000-0000374D0000}"/>
    <cellStyle name="Normal 46 2 3 7" xfId="11354" xr:uid="{00000000-0005-0000-0000-00005D2C0000}"/>
    <cellStyle name="Normal 46 2 3 7 3" xfId="26452" xr:uid="{00000000-0005-0000-0000-000057670000}"/>
    <cellStyle name="Normal 46 2 3 8" xfId="6333" xr:uid="{00000000-0005-0000-0000-0000C0180000}"/>
    <cellStyle name="Normal 46 2 3 8 3" xfId="21435" xr:uid="{00000000-0005-0000-0000-0000BE530000}"/>
    <cellStyle name="Normal 46 2 4" xfId="1358" xr:uid="{00000000-0005-0000-0000-000051050000}"/>
    <cellStyle name="Normal 46 2 4 2" xfId="1781" xr:uid="{00000000-0005-0000-0000-0000F8060000}"/>
    <cellStyle name="Normal 46 2 4 2 2" xfId="2620" xr:uid="{00000000-0005-0000-0000-00003F0A0000}"/>
    <cellStyle name="Normal 46 2 4 2 2 2" xfId="4310" xr:uid="{00000000-0005-0000-0000-0000D9100000}"/>
    <cellStyle name="Normal 46 2 4 2 2 2 2" xfId="14383" xr:uid="{00000000-0005-0000-0000-000032380000}"/>
    <cellStyle name="Normal 46 2 4 2 2 2 2 3" xfId="29481" xr:uid="{00000000-0005-0000-0000-00002C730000}"/>
    <cellStyle name="Normal 46 2 4 2 2 2 3" xfId="9363" xr:uid="{00000000-0005-0000-0000-000096240000}"/>
    <cellStyle name="Normal 46 2 4 2 2 2 3 3" xfId="24464" xr:uid="{00000000-0005-0000-0000-0000935F0000}"/>
    <cellStyle name="Normal 46 2 4 2 2 2 5" xfId="19451" xr:uid="{00000000-0005-0000-0000-0000FE4B0000}"/>
    <cellStyle name="Normal 46 2 4 2 2 3" xfId="6002" xr:uid="{00000000-0005-0000-0000-000075170000}"/>
    <cellStyle name="Normal 46 2 4 2 2 3 2" xfId="16054" xr:uid="{00000000-0005-0000-0000-0000B93E0000}"/>
    <cellStyle name="Normal 46 2 4 2 2 3 2 3" xfId="31152" xr:uid="{00000000-0005-0000-0000-0000B3790000}"/>
    <cellStyle name="Normal 46 2 4 2 2 3 3" xfId="11034" xr:uid="{00000000-0005-0000-0000-00001D2B0000}"/>
    <cellStyle name="Normal 46 2 4 2 2 3 3 3" xfId="26135" xr:uid="{00000000-0005-0000-0000-00001A660000}"/>
    <cellStyle name="Normal 46 2 4 2 2 3 5" xfId="21122" xr:uid="{00000000-0005-0000-0000-000085520000}"/>
    <cellStyle name="Normal 46 2 4 2 2 4" xfId="12712" xr:uid="{00000000-0005-0000-0000-0000AB310000}"/>
    <cellStyle name="Normal 46 2 4 2 2 4 3" xfId="27810" xr:uid="{00000000-0005-0000-0000-0000A56C0000}"/>
    <cellStyle name="Normal 46 2 4 2 2 5" xfId="7691" xr:uid="{00000000-0005-0000-0000-00000E1E0000}"/>
    <cellStyle name="Normal 46 2 4 2 2 5 3" xfId="22793" xr:uid="{00000000-0005-0000-0000-00000C590000}"/>
    <cellStyle name="Normal 46 2 4 2 2 7" xfId="17780" xr:uid="{00000000-0005-0000-0000-000077450000}"/>
    <cellStyle name="Normal 46 2 4 2 3" xfId="3473" xr:uid="{00000000-0005-0000-0000-0000940D0000}"/>
    <cellStyle name="Normal 46 2 4 2 3 2" xfId="13547" xr:uid="{00000000-0005-0000-0000-0000EE340000}"/>
    <cellStyle name="Normal 46 2 4 2 3 2 3" xfId="28645" xr:uid="{00000000-0005-0000-0000-0000E86F0000}"/>
    <cellStyle name="Normal 46 2 4 2 3 3" xfId="8527" xr:uid="{00000000-0005-0000-0000-000052210000}"/>
    <cellStyle name="Normal 46 2 4 2 3 3 3" xfId="23628" xr:uid="{00000000-0005-0000-0000-00004F5C0000}"/>
    <cellStyle name="Normal 46 2 4 2 3 5" xfId="18615" xr:uid="{00000000-0005-0000-0000-0000BA480000}"/>
    <cellStyle name="Normal 46 2 4 2 4" xfId="5166" xr:uid="{00000000-0005-0000-0000-000031140000}"/>
    <cellStyle name="Normal 46 2 4 2 4 2" xfId="15218" xr:uid="{00000000-0005-0000-0000-0000753B0000}"/>
    <cellStyle name="Normal 46 2 4 2 4 2 3" xfId="30316" xr:uid="{00000000-0005-0000-0000-00006F760000}"/>
    <cellStyle name="Normal 46 2 4 2 4 3" xfId="10198" xr:uid="{00000000-0005-0000-0000-0000D9270000}"/>
    <cellStyle name="Normal 46 2 4 2 4 3 3" xfId="25299" xr:uid="{00000000-0005-0000-0000-0000D6620000}"/>
    <cellStyle name="Normal 46 2 4 2 4 5" xfId="20286" xr:uid="{00000000-0005-0000-0000-0000414F0000}"/>
    <cellStyle name="Normal 46 2 4 2 5" xfId="11876" xr:uid="{00000000-0005-0000-0000-0000672E0000}"/>
    <cellStyle name="Normal 46 2 4 2 5 3" xfId="26974" xr:uid="{00000000-0005-0000-0000-000061690000}"/>
    <cellStyle name="Normal 46 2 4 2 6" xfId="6855" xr:uid="{00000000-0005-0000-0000-0000CA1A0000}"/>
    <cellStyle name="Normal 46 2 4 2 6 3" xfId="21957" xr:uid="{00000000-0005-0000-0000-0000C8550000}"/>
    <cellStyle name="Normal 46 2 4 2 8" xfId="16944" xr:uid="{00000000-0005-0000-0000-000033420000}"/>
    <cellStyle name="Normal 46 2 4 3" xfId="2202" xr:uid="{00000000-0005-0000-0000-00009D080000}"/>
    <cellStyle name="Normal 46 2 4 3 2" xfId="3892" xr:uid="{00000000-0005-0000-0000-0000370F0000}"/>
    <cellStyle name="Normal 46 2 4 3 2 2" xfId="13965" xr:uid="{00000000-0005-0000-0000-000090360000}"/>
    <cellStyle name="Normal 46 2 4 3 2 2 3" xfId="29063" xr:uid="{00000000-0005-0000-0000-00008A710000}"/>
    <cellStyle name="Normal 46 2 4 3 2 3" xfId="8945" xr:uid="{00000000-0005-0000-0000-0000F4220000}"/>
    <cellStyle name="Normal 46 2 4 3 2 3 3" xfId="24046" xr:uid="{00000000-0005-0000-0000-0000F15D0000}"/>
    <cellStyle name="Normal 46 2 4 3 2 5" xfId="19033" xr:uid="{00000000-0005-0000-0000-00005C4A0000}"/>
    <cellStyle name="Normal 46 2 4 3 3" xfId="5584" xr:uid="{00000000-0005-0000-0000-0000D3150000}"/>
    <cellStyle name="Normal 46 2 4 3 3 2" xfId="15636" xr:uid="{00000000-0005-0000-0000-0000173D0000}"/>
    <cellStyle name="Normal 46 2 4 3 3 2 3" xfId="30734" xr:uid="{00000000-0005-0000-0000-000011780000}"/>
    <cellStyle name="Normal 46 2 4 3 3 3" xfId="10616" xr:uid="{00000000-0005-0000-0000-00007B290000}"/>
    <cellStyle name="Normal 46 2 4 3 3 3 3" xfId="25717" xr:uid="{00000000-0005-0000-0000-000078640000}"/>
    <cellStyle name="Normal 46 2 4 3 3 5" xfId="20704" xr:uid="{00000000-0005-0000-0000-0000E3500000}"/>
    <cellStyle name="Normal 46 2 4 3 4" xfId="12294" xr:uid="{00000000-0005-0000-0000-000009300000}"/>
    <cellStyle name="Normal 46 2 4 3 4 3" xfId="27392" xr:uid="{00000000-0005-0000-0000-0000036B0000}"/>
    <cellStyle name="Normal 46 2 4 3 5" xfId="7273" xr:uid="{00000000-0005-0000-0000-00006C1C0000}"/>
    <cellStyle name="Normal 46 2 4 3 5 3" xfId="22375" xr:uid="{00000000-0005-0000-0000-00006A570000}"/>
    <cellStyle name="Normal 46 2 4 3 7" xfId="17362" xr:uid="{00000000-0005-0000-0000-0000D5430000}"/>
    <cellStyle name="Normal 46 2 4 4" xfId="3055" xr:uid="{00000000-0005-0000-0000-0000F20B0000}"/>
    <cellStyle name="Normal 46 2 4 4 2" xfId="13129" xr:uid="{00000000-0005-0000-0000-00004C330000}"/>
    <cellStyle name="Normal 46 2 4 4 2 3" xfId="28227" xr:uid="{00000000-0005-0000-0000-0000466E0000}"/>
    <cellStyle name="Normal 46 2 4 4 3" xfId="8109" xr:uid="{00000000-0005-0000-0000-0000B01F0000}"/>
    <cellStyle name="Normal 46 2 4 4 3 3" xfId="23210" xr:uid="{00000000-0005-0000-0000-0000AD5A0000}"/>
    <cellStyle name="Normal 46 2 4 4 5" xfId="18197" xr:uid="{00000000-0005-0000-0000-000018470000}"/>
    <cellStyle name="Normal 46 2 4 5" xfId="4748" xr:uid="{00000000-0005-0000-0000-00008F120000}"/>
    <cellStyle name="Normal 46 2 4 5 2" xfId="14800" xr:uid="{00000000-0005-0000-0000-0000D3390000}"/>
    <cellStyle name="Normal 46 2 4 5 2 3" xfId="29898" xr:uid="{00000000-0005-0000-0000-0000CD740000}"/>
    <cellStyle name="Normal 46 2 4 5 3" xfId="9780" xr:uid="{00000000-0005-0000-0000-000037260000}"/>
    <cellStyle name="Normal 46 2 4 5 3 3" xfId="24881" xr:uid="{00000000-0005-0000-0000-000034610000}"/>
    <cellStyle name="Normal 46 2 4 5 5" xfId="19868" xr:uid="{00000000-0005-0000-0000-00009F4D0000}"/>
    <cellStyle name="Normal 46 2 4 6" xfId="11458" xr:uid="{00000000-0005-0000-0000-0000C52C0000}"/>
    <cellStyle name="Normal 46 2 4 6 3" xfId="26556" xr:uid="{00000000-0005-0000-0000-0000BF670000}"/>
    <cellStyle name="Normal 46 2 4 7" xfId="6437" xr:uid="{00000000-0005-0000-0000-000028190000}"/>
    <cellStyle name="Normal 46 2 4 7 3" xfId="21539" xr:uid="{00000000-0005-0000-0000-000026540000}"/>
    <cellStyle name="Normal 46 2 4 9" xfId="16526" xr:uid="{00000000-0005-0000-0000-000091400000}"/>
    <cellStyle name="Normal 46 2 5" xfId="1571" xr:uid="{00000000-0005-0000-0000-000026060000}"/>
    <cellStyle name="Normal 46 2 5 2" xfId="2412" xr:uid="{00000000-0005-0000-0000-00006F090000}"/>
    <cellStyle name="Normal 46 2 5 2 2" xfId="4102" xr:uid="{00000000-0005-0000-0000-000009100000}"/>
    <cellStyle name="Normal 46 2 5 2 2 2" xfId="14175" xr:uid="{00000000-0005-0000-0000-000062370000}"/>
    <cellStyle name="Normal 46 2 5 2 2 2 3" xfId="29273" xr:uid="{00000000-0005-0000-0000-00005C720000}"/>
    <cellStyle name="Normal 46 2 5 2 2 3" xfId="9155" xr:uid="{00000000-0005-0000-0000-0000C6230000}"/>
    <cellStyle name="Normal 46 2 5 2 2 3 3" xfId="24256" xr:uid="{00000000-0005-0000-0000-0000C35E0000}"/>
    <cellStyle name="Normal 46 2 5 2 2 5" xfId="19243" xr:uid="{00000000-0005-0000-0000-00002E4B0000}"/>
    <cellStyle name="Normal 46 2 5 2 3" xfId="5794" xr:uid="{00000000-0005-0000-0000-0000A5160000}"/>
    <cellStyle name="Normal 46 2 5 2 3 2" xfId="15846" xr:uid="{00000000-0005-0000-0000-0000E93D0000}"/>
    <cellStyle name="Normal 46 2 5 2 3 2 3" xfId="30944" xr:uid="{00000000-0005-0000-0000-0000E3780000}"/>
    <cellStyle name="Normal 46 2 5 2 3 3" xfId="10826" xr:uid="{00000000-0005-0000-0000-00004D2A0000}"/>
    <cellStyle name="Normal 46 2 5 2 3 3 3" xfId="25927" xr:uid="{00000000-0005-0000-0000-00004A650000}"/>
    <cellStyle name="Normal 46 2 5 2 3 5" xfId="20914" xr:uid="{00000000-0005-0000-0000-0000B5510000}"/>
    <cellStyle name="Normal 46 2 5 2 4" xfId="12504" xr:uid="{00000000-0005-0000-0000-0000DB300000}"/>
    <cellStyle name="Normal 46 2 5 2 4 3" xfId="27602" xr:uid="{00000000-0005-0000-0000-0000D56B0000}"/>
    <cellStyle name="Normal 46 2 5 2 5" xfId="7483" xr:uid="{00000000-0005-0000-0000-00003E1D0000}"/>
    <cellStyle name="Normal 46 2 5 2 5 3" xfId="22585" xr:uid="{00000000-0005-0000-0000-00003C580000}"/>
    <cellStyle name="Normal 46 2 5 2 7" xfId="17572" xr:uid="{00000000-0005-0000-0000-0000A7440000}"/>
    <cellStyle name="Normal 46 2 5 3" xfId="3265" xr:uid="{00000000-0005-0000-0000-0000C40C0000}"/>
    <cellStyle name="Normal 46 2 5 3 2" xfId="13339" xr:uid="{00000000-0005-0000-0000-00001E340000}"/>
    <cellStyle name="Normal 46 2 5 3 2 3" xfId="28437" xr:uid="{00000000-0005-0000-0000-0000186F0000}"/>
    <cellStyle name="Normal 46 2 5 3 3" xfId="8319" xr:uid="{00000000-0005-0000-0000-000082200000}"/>
    <cellStyle name="Normal 46 2 5 3 3 3" xfId="23420" xr:uid="{00000000-0005-0000-0000-00007F5B0000}"/>
    <cellStyle name="Normal 46 2 5 3 5" xfId="18407" xr:uid="{00000000-0005-0000-0000-0000EA470000}"/>
    <cellStyle name="Normal 46 2 5 4" xfId="4958" xr:uid="{00000000-0005-0000-0000-000061130000}"/>
    <cellStyle name="Normal 46 2 5 4 2" xfId="15010" xr:uid="{00000000-0005-0000-0000-0000A53A0000}"/>
    <cellStyle name="Normal 46 2 5 4 2 3" xfId="30108" xr:uid="{00000000-0005-0000-0000-00009F750000}"/>
    <cellStyle name="Normal 46 2 5 4 3" xfId="9990" xr:uid="{00000000-0005-0000-0000-000009270000}"/>
    <cellStyle name="Normal 46 2 5 4 3 3" xfId="25091" xr:uid="{00000000-0005-0000-0000-000006620000}"/>
    <cellStyle name="Normal 46 2 5 4 5" xfId="20078" xr:uid="{00000000-0005-0000-0000-0000714E0000}"/>
    <cellStyle name="Normal 46 2 5 5" xfId="11668" xr:uid="{00000000-0005-0000-0000-0000972D0000}"/>
    <cellStyle name="Normal 46 2 5 5 3" xfId="26766" xr:uid="{00000000-0005-0000-0000-000091680000}"/>
    <cellStyle name="Normal 46 2 5 6" xfId="6647" xr:uid="{00000000-0005-0000-0000-0000FA190000}"/>
    <cellStyle name="Normal 46 2 5 6 3" xfId="21749" xr:uid="{00000000-0005-0000-0000-0000F8540000}"/>
    <cellStyle name="Normal 46 2 5 8" xfId="16736" xr:uid="{00000000-0005-0000-0000-000063410000}"/>
    <cellStyle name="Normal 46 2 6" xfId="1992" xr:uid="{00000000-0005-0000-0000-0000CB070000}"/>
    <cellStyle name="Normal 46 2 6 2" xfId="3684" xr:uid="{00000000-0005-0000-0000-0000670E0000}"/>
    <cellStyle name="Normal 46 2 6 2 2" xfId="13757" xr:uid="{00000000-0005-0000-0000-0000C0350000}"/>
    <cellStyle name="Normal 46 2 6 2 2 3" xfId="28855" xr:uid="{00000000-0005-0000-0000-0000BA700000}"/>
    <cellStyle name="Normal 46 2 6 2 3" xfId="8737" xr:uid="{00000000-0005-0000-0000-000024220000}"/>
    <cellStyle name="Normal 46 2 6 2 3 3" xfId="23838" xr:uid="{00000000-0005-0000-0000-0000215D0000}"/>
    <cellStyle name="Normal 46 2 6 2 5" xfId="18825" xr:uid="{00000000-0005-0000-0000-00008C490000}"/>
    <cellStyle name="Normal 46 2 6 3" xfId="5376" xr:uid="{00000000-0005-0000-0000-000003150000}"/>
    <cellStyle name="Normal 46 2 6 3 2" xfId="15428" xr:uid="{00000000-0005-0000-0000-0000473C0000}"/>
    <cellStyle name="Normal 46 2 6 3 2 3" xfId="30526" xr:uid="{00000000-0005-0000-0000-000041770000}"/>
    <cellStyle name="Normal 46 2 6 3 3" xfId="10408" xr:uid="{00000000-0005-0000-0000-0000AB280000}"/>
    <cellStyle name="Normal 46 2 6 3 3 3" xfId="25509" xr:uid="{00000000-0005-0000-0000-0000A8630000}"/>
    <cellStyle name="Normal 46 2 6 3 5" xfId="20496" xr:uid="{00000000-0005-0000-0000-000013500000}"/>
    <cellStyle name="Normal 46 2 6 4" xfId="12086" xr:uid="{00000000-0005-0000-0000-0000392F0000}"/>
    <cellStyle name="Normal 46 2 6 4 3" xfId="27184" xr:uid="{00000000-0005-0000-0000-0000336A0000}"/>
    <cellStyle name="Normal 46 2 6 5" xfId="7065" xr:uid="{00000000-0005-0000-0000-00009C1B0000}"/>
    <cellStyle name="Normal 46 2 6 5 3" xfId="22167" xr:uid="{00000000-0005-0000-0000-00009A560000}"/>
    <cellStyle name="Normal 46 2 6 7" xfId="17154" xr:uid="{00000000-0005-0000-0000-000005430000}"/>
    <cellStyle name="Normal 46 2 7" xfId="2843" xr:uid="{00000000-0005-0000-0000-00001E0B0000}"/>
    <cellStyle name="Normal 46 2 7 2" xfId="12921" xr:uid="{00000000-0005-0000-0000-00007C320000}"/>
    <cellStyle name="Normal 46 2 7 2 3" xfId="28019" xr:uid="{00000000-0005-0000-0000-0000766D0000}"/>
    <cellStyle name="Normal 46 2 7 3" xfId="7901" xr:uid="{00000000-0005-0000-0000-0000E01E0000}"/>
    <cellStyle name="Normal 46 2 7 3 3" xfId="23002" xr:uid="{00000000-0005-0000-0000-0000DD590000}"/>
    <cellStyle name="Normal 46 2 7 5" xfId="17989" xr:uid="{00000000-0005-0000-0000-000048460000}"/>
    <cellStyle name="Normal 46 2 8" xfId="4537" xr:uid="{00000000-0005-0000-0000-0000BC110000}"/>
    <cellStyle name="Normal 46 2 8 2" xfId="14592" xr:uid="{00000000-0005-0000-0000-000003390000}"/>
    <cellStyle name="Normal 46 2 8 2 3" xfId="29690" xr:uid="{00000000-0005-0000-0000-0000FD730000}"/>
    <cellStyle name="Normal 46 2 8 3" xfId="9572" xr:uid="{00000000-0005-0000-0000-000067250000}"/>
    <cellStyle name="Normal 46 2 8 3 3" xfId="24673" xr:uid="{00000000-0005-0000-0000-000064600000}"/>
    <cellStyle name="Normal 46 2 8 5" xfId="19660" xr:uid="{00000000-0005-0000-0000-0000CF4C0000}"/>
    <cellStyle name="Normal 46 2 9" xfId="11248" xr:uid="{00000000-0005-0000-0000-0000F32B0000}"/>
    <cellStyle name="Normal 46 2 9 3" xfId="26348" xr:uid="{00000000-0005-0000-0000-0000EF660000}"/>
    <cellStyle name="Normal 47" xfId="366" xr:uid="{00000000-0005-0000-0000-000070010000}"/>
    <cellStyle name="Normal 47 2" xfId="866" xr:uid="{00000000-0005-0000-0000-000064030000}"/>
    <cellStyle name="Normal 47 2 10" xfId="6228" xr:uid="{00000000-0005-0000-0000-000057180000}"/>
    <cellStyle name="Normal 47 2 10 3" xfId="21332" xr:uid="{00000000-0005-0000-0000-000057530000}"/>
    <cellStyle name="Normal 47 2 12" xfId="16317" xr:uid="{00000000-0005-0000-0000-0000C03F0000}"/>
    <cellStyle name="Normal 47 2 2" xfId="1192" xr:uid="{00000000-0005-0000-0000-0000AB040000}"/>
    <cellStyle name="Normal 47 2 2 11" xfId="16371" xr:uid="{00000000-0005-0000-0000-0000F63F0000}"/>
    <cellStyle name="Normal 47 2 2 2" xfId="1300" xr:uid="{00000000-0005-0000-0000-000017050000}"/>
    <cellStyle name="Normal 47 2 2 2 10" xfId="16475" xr:uid="{00000000-0005-0000-0000-00005E400000}"/>
    <cellStyle name="Normal 47 2 2 2 2" xfId="1517" xr:uid="{00000000-0005-0000-0000-0000F0050000}"/>
    <cellStyle name="Normal 47 2 2 2 2 2" xfId="1938" xr:uid="{00000000-0005-0000-0000-000095070000}"/>
    <cellStyle name="Normal 47 2 2 2 2 2 2" xfId="2777" xr:uid="{00000000-0005-0000-0000-0000DC0A0000}"/>
    <cellStyle name="Normal 47 2 2 2 2 2 2 2" xfId="4467" xr:uid="{00000000-0005-0000-0000-000076110000}"/>
    <cellStyle name="Normal 47 2 2 2 2 2 2 2 2" xfId="14540" xr:uid="{00000000-0005-0000-0000-0000CF380000}"/>
    <cellStyle name="Normal 47 2 2 2 2 2 2 2 2 3" xfId="29638" xr:uid="{00000000-0005-0000-0000-0000C9730000}"/>
    <cellStyle name="Normal 47 2 2 2 2 2 2 2 3" xfId="9520" xr:uid="{00000000-0005-0000-0000-000033250000}"/>
    <cellStyle name="Normal 47 2 2 2 2 2 2 2 3 3" xfId="24621" xr:uid="{00000000-0005-0000-0000-000030600000}"/>
    <cellStyle name="Normal 47 2 2 2 2 2 2 2 5" xfId="19608" xr:uid="{00000000-0005-0000-0000-00009B4C0000}"/>
    <cellStyle name="Normal 47 2 2 2 2 2 2 3" xfId="6159" xr:uid="{00000000-0005-0000-0000-000012180000}"/>
    <cellStyle name="Normal 47 2 2 2 2 2 2 3 2" xfId="16211" xr:uid="{00000000-0005-0000-0000-0000563F0000}"/>
    <cellStyle name="Normal 47 2 2 2 2 2 2 3 3" xfId="11191" xr:uid="{00000000-0005-0000-0000-0000BA2B0000}"/>
    <cellStyle name="Normal 47 2 2 2 2 2 2 3 3 3" xfId="26292" xr:uid="{00000000-0005-0000-0000-0000B7660000}"/>
    <cellStyle name="Normal 47 2 2 2 2 2 2 3 5" xfId="21279" xr:uid="{00000000-0005-0000-0000-000022530000}"/>
    <cellStyle name="Normal 47 2 2 2 2 2 2 4" xfId="12869" xr:uid="{00000000-0005-0000-0000-000048320000}"/>
    <cellStyle name="Normal 47 2 2 2 2 2 2 4 3" xfId="27967" xr:uid="{00000000-0005-0000-0000-0000426D0000}"/>
    <cellStyle name="Normal 47 2 2 2 2 2 2 5" xfId="7848" xr:uid="{00000000-0005-0000-0000-0000AB1E0000}"/>
    <cellStyle name="Normal 47 2 2 2 2 2 2 5 3" xfId="22950" xr:uid="{00000000-0005-0000-0000-0000A9590000}"/>
    <cellStyle name="Normal 47 2 2 2 2 2 2 7" xfId="17937" xr:uid="{00000000-0005-0000-0000-000014460000}"/>
    <cellStyle name="Normal 47 2 2 2 2 2 3" xfId="3630" xr:uid="{00000000-0005-0000-0000-0000310E0000}"/>
    <cellStyle name="Normal 47 2 2 2 2 2 3 2" xfId="13704" xr:uid="{00000000-0005-0000-0000-00008B350000}"/>
    <cellStyle name="Normal 47 2 2 2 2 2 3 2 3" xfId="28802" xr:uid="{00000000-0005-0000-0000-000085700000}"/>
    <cellStyle name="Normal 47 2 2 2 2 2 3 3" xfId="8684" xr:uid="{00000000-0005-0000-0000-0000EF210000}"/>
    <cellStyle name="Normal 47 2 2 2 2 2 3 3 3" xfId="23785" xr:uid="{00000000-0005-0000-0000-0000EC5C0000}"/>
    <cellStyle name="Normal 47 2 2 2 2 2 3 5" xfId="18772" xr:uid="{00000000-0005-0000-0000-000057490000}"/>
    <cellStyle name="Normal 47 2 2 2 2 2 4" xfId="5323" xr:uid="{00000000-0005-0000-0000-0000CE140000}"/>
    <cellStyle name="Normal 47 2 2 2 2 2 4 2" xfId="15375" xr:uid="{00000000-0005-0000-0000-0000123C0000}"/>
    <cellStyle name="Normal 47 2 2 2 2 2 4 2 3" xfId="30473" xr:uid="{00000000-0005-0000-0000-00000C770000}"/>
    <cellStyle name="Normal 47 2 2 2 2 2 4 3" xfId="10355" xr:uid="{00000000-0005-0000-0000-000076280000}"/>
    <cellStyle name="Normal 47 2 2 2 2 2 4 3 3" xfId="25456" xr:uid="{00000000-0005-0000-0000-000073630000}"/>
    <cellStyle name="Normal 47 2 2 2 2 2 4 5" xfId="20443" xr:uid="{00000000-0005-0000-0000-0000DE4F0000}"/>
    <cellStyle name="Normal 47 2 2 2 2 2 5" xfId="12033" xr:uid="{00000000-0005-0000-0000-0000042F0000}"/>
    <cellStyle name="Normal 47 2 2 2 2 2 5 3" xfId="27131" xr:uid="{00000000-0005-0000-0000-0000FE690000}"/>
    <cellStyle name="Normal 47 2 2 2 2 2 6" xfId="7012" xr:uid="{00000000-0005-0000-0000-0000671B0000}"/>
    <cellStyle name="Normal 47 2 2 2 2 2 6 3" xfId="22114" xr:uid="{00000000-0005-0000-0000-000065560000}"/>
    <cellStyle name="Normal 47 2 2 2 2 2 8" xfId="17101" xr:uid="{00000000-0005-0000-0000-0000D0420000}"/>
    <cellStyle name="Normal 47 2 2 2 2 3" xfId="2359" xr:uid="{00000000-0005-0000-0000-00003A090000}"/>
    <cellStyle name="Normal 47 2 2 2 2 3 2" xfId="4049" xr:uid="{00000000-0005-0000-0000-0000D40F0000}"/>
    <cellStyle name="Normal 47 2 2 2 2 3 2 2" xfId="14122" xr:uid="{00000000-0005-0000-0000-00002D370000}"/>
    <cellStyle name="Normal 47 2 2 2 2 3 2 2 3" xfId="29220" xr:uid="{00000000-0005-0000-0000-000027720000}"/>
    <cellStyle name="Normal 47 2 2 2 2 3 2 3" xfId="9102" xr:uid="{00000000-0005-0000-0000-000091230000}"/>
    <cellStyle name="Normal 47 2 2 2 2 3 2 3 3" xfId="24203" xr:uid="{00000000-0005-0000-0000-00008E5E0000}"/>
    <cellStyle name="Normal 47 2 2 2 2 3 2 5" xfId="19190" xr:uid="{00000000-0005-0000-0000-0000F94A0000}"/>
    <cellStyle name="Normal 47 2 2 2 2 3 3" xfId="5741" xr:uid="{00000000-0005-0000-0000-000070160000}"/>
    <cellStyle name="Normal 47 2 2 2 2 3 3 2" xfId="15793" xr:uid="{00000000-0005-0000-0000-0000B43D0000}"/>
    <cellStyle name="Normal 47 2 2 2 2 3 3 2 3" xfId="30891" xr:uid="{00000000-0005-0000-0000-0000AE780000}"/>
    <cellStyle name="Normal 47 2 2 2 2 3 3 3" xfId="10773" xr:uid="{00000000-0005-0000-0000-0000182A0000}"/>
    <cellStyle name="Normal 47 2 2 2 2 3 3 3 3" xfId="25874" xr:uid="{00000000-0005-0000-0000-000015650000}"/>
    <cellStyle name="Normal 47 2 2 2 2 3 3 5" xfId="20861" xr:uid="{00000000-0005-0000-0000-000080510000}"/>
    <cellStyle name="Normal 47 2 2 2 2 3 4" xfId="12451" xr:uid="{00000000-0005-0000-0000-0000A6300000}"/>
    <cellStyle name="Normal 47 2 2 2 2 3 4 3" xfId="27549" xr:uid="{00000000-0005-0000-0000-0000A06B0000}"/>
    <cellStyle name="Normal 47 2 2 2 2 3 5" xfId="7430" xr:uid="{00000000-0005-0000-0000-0000091D0000}"/>
    <cellStyle name="Normal 47 2 2 2 2 3 5 3" xfId="22532" xr:uid="{00000000-0005-0000-0000-000007580000}"/>
    <cellStyle name="Normal 47 2 2 2 2 3 7" xfId="17519" xr:uid="{00000000-0005-0000-0000-000072440000}"/>
    <cellStyle name="Normal 47 2 2 2 2 4" xfId="3212" xr:uid="{00000000-0005-0000-0000-00008F0C0000}"/>
    <cellStyle name="Normal 47 2 2 2 2 4 2" xfId="13286" xr:uid="{00000000-0005-0000-0000-0000E9330000}"/>
    <cellStyle name="Normal 47 2 2 2 2 4 2 3" xfId="28384" xr:uid="{00000000-0005-0000-0000-0000E36E0000}"/>
    <cellStyle name="Normal 47 2 2 2 2 4 3" xfId="8266" xr:uid="{00000000-0005-0000-0000-00004D200000}"/>
    <cellStyle name="Normal 47 2 2 2 2 4 3 3" xfId="23367" xr:uid="{00000000-0005-0000-0000-00004A5B0000}"/>
    <cellStyle name="Normal 47 2 2 2 2 4 5" xfId="18354" xr:uid="{00000000-0005-0000-0000-0000B5470000}"/>
    <cellStyle name="Normal 47 2 2 2 2 5" xfId="4905" xr:uid="{00000000-0005-0000-0000-00002C130000}"/>
    <cellStyle name="Normal 47 2 2 2 2 5 2" xfId="14957" xr:uid="{00000000-0005-0000-0000-0000703A0000}"/>
    <cellStyle name="Normal 47 2 2 2 2 5 2 3" xfId="30055" xr:uid="{00000000-0005-0000-0000-00006A750000}"/>
    <cellStyle name="Normal 47 2 2 2 2 5 3" xfId="9937" xr:uid="{00000000-0005-0000-0000-0000D4260000}"/>
    <cellStyle name="Normal 47 2 2 2 2 5 3 3" xfId="25038" xr:uid="{00000000-0005-0000-0000-0000D1610000}"/>
    <cellStyle name="Normal 47 2 2 2 2 5 5" xfId="20025" xr:uid="{00000000-0005-0000-0000-00003C4E0000}"/>
    <cellStyle name="Normal 47 2 2 2 2 6" xfId="11615" xr:uid="{00000000-0005-0000-0000-0000622D0000}"/>
    <cellStyle name="Normal 47 2 2 2 2 6 3" xfId="26713" xr:uid="{00000000-0005-0000-0000-00005C680000}"/>
    <cellStyle name="Normal 47 2 2 2 2 7" xfId="6594" xr:uid="{00000000-0005-0000-0000-0000C5190000}"/>
    <cellStyle name="Normal 47 2 2 2 2 7 3" xfId="21696" xr:uid="{00000000-0005-0000-0000-0000C3540000}"/>
    <cellStyle name="Normal 47 2 2 2 2 9" xfId="16683" xr:uid="{00000000-0005-0000-0000-00002E410000}"/>
    <cellStyle name="Normal 47 2 2 2 3" xfId="1730" xr:uid="{00000000-0005-0000-0000-0000C5060000}"/>
    <cellStyle name="Normal 47 2 2 2 3 2" xfId="2569" xr:uid="{00000000-0005-0000-0000-00000C0A0000}"/>
    <cellStyle name="Normal 47 2 2 2 3 2 2" xfId="4259" xr:uid="{00000000-0005-0000-0000-0000A6100000}"/>
    <cellStyle name="Normal 47 2 2 2 3 2 2 2" xfId="14332" xr:uid="{00000000-0005-0000-0000-0000FF370000}"/>
    <cellStyle name="Normal 47 2 2 2 3 2 2 2 3" xfId="29430" xr:uid="{00000000-0005-0000-0000-0000F9720000}"/>
    <cellStyle name="Normal 47 2 2 2 3 2 2 3" xfId="9312" xr:uid="{00000000-0005-0000-0000-000063240000}"/>
    <cellStyle name="Normal 47 2 2 2 3 2 2 3 3" xfId="24413" xr:uid="{00000000-0005-0000-0000-0000605F0000}"/>
    <cellStyle name="Normal 47 2 2 2 3 2 2 5" xfId="19400" xr:uid="{00000000-0005-0000-0000-0000CB4B0000}"/>
    <cellStyle name="Normal 47 2 2 2 3 2 3" xfId="5951" xr:uid="{00000000-0005-0000-0000-000042170000}"/>
    <cellStyle name="Normal 47 2 2 2 3 2 3 2" xfId="16003" xr:uid="{00000000-0005-0000-0000-0000863E0000}"/>
    <cellStyle name="Normal 47 2 2 2 3 2 3 2 3" xfId="31101" xr:uid="{00000000-0005-0000-0000-000080790000}"/>
    <cellStyle name="Normal 47 2 2 2 3 2 3 3" xfId="10983" xr:uid="{00000000-0005-0000-0000-0000EA2A0000}"/>
    <cellStyle name="Normal 47 2 2 2 3 2 3 3 3" xfId="26084" xr:uid="{00000000-0005-0000-0000-0000E7650000}"/>
    <cellStyle name="Normal 47 2 2 2 3 2 3 5" xfId="21071" xr:uid="{00000000-0005-0000-0000-000052520000}"/>
    <cellStyle name="Normal 47 2 2 2 3 2 4" xfId="12661" xr:uid="{00000000-0005-0000-0000-000078310000}"/>
    <cellStyle name="Normal 47 2 2 2 3 2 4 3" xfId="27759" xr:uid="{00000000-0005-0000-0000-0000726C0000}"/>
    <cellStyle name="Normal 47 2 2 2 3 2 5" xfId="7640" xr:uid="{00000000-0005-0000-0000-0000DB1D0000}"/>
    <cellStyle name="Normal 47 2 2 2 3 2 5 3" xfId="22742" xr:uid="{00000000-0005-0000-0000-0000D9580000}"/>
    <cellStyle name="Normal 47 2 2 2 3 2 7" xfId="17729" xr:uid="{00000000-0005-0000-0000-000044450000}"/>
    <cellStyle name="Normal 47 2 2 2 3 3" xfId="3422" xr:uid="{00000000-0005-0000-0000-0000610D0000}"/>
    <cellStyle name="Normal 47 2 2 2 3 3 2" xfId="13496" xr:uid="{00000000-0005-0000-0000-0000BB340000}"/>
    <cellStyle name="Normal 47 2 2 2 3 3 2 3" xfId="28594" xr:uid="{00000000-0005-0000-0000-0000B56F0000}"/>
    <cellStyle name="Normal 47 2 2 2 3 3 3" xfId="8476" xr:uid="{00000000-0005-0000-0000-00001F210000}"/>
    <cellStyle name="Normal 47 2 2 2 3 3 3 3" xfId="23577" xr:uid="{00000000-0005-0000-0000-00001C5C0000}"/>
    <cellStyle name="Normal 47 2 2 2 3 3 5" xfId="18564" xr:uid="{00000000-0005-0000-0000-000087480000}"/>
    <cellStyle name="Normal 47 2 2 2 3 4" xfId="5115" xr:uid="{00000000-0005-0000-0000-0000FE130000}"/>
    <cellStyle name="Normal 47 2 2 2 3 4 2" xfId="15167" xr:uid="{00000000-0005-0000-0000-0000423B0000}"/>
    <cellStyle name="Normal 47 2 2 2 3 4 2 3" xfId="30265" xr:uid="{00000000-0005-0000-0000-00003C760000}"/>
    <cellStyle name="Normal 47 2 2 2 3 4 3" xfId="10147" xr:uid="{00000000-0005-0000-0000-0000A6270000}"/>
    <cellStyle name="Normal 47 2 2 2 3 4 3 3" xfId="25248" xr:uid="{00000000-0005-0000-0000-0000A3620000}"/>
    <cellStyle name="Normal 47 2 2 2 3 4 5" xfId="20235" xr:uid="{00000000-0005-0000-0000-00000E4F0000}"/>
    <cellStyle name="Normal 47 2 2 2 3 5" xfId="11825" xr:uid="{00000000-0005-0000-0000-0000342E0000}"/>
    <cellStyle name="Normal 47 2 2 2 3 5 3" xfId="26923" xr:uid="{00000000-0005-0000-0000-00002E690000}"/>
    <cellStyle name="Normal 47 2 2 2 3 6" xfId="6804" xr:uid="{00000000-0005-0000-0000-0000971A0000}"/>
    <cellStyle name="Normal 47 2 2 2 3 6 3" xfId="21906" xr:uid="{00000000-0005-0000-0000-000095550000}"/>
    <cellStyle name="Normal 47 2 2 2 3 8" xfId="16893" xr:uid="{00000000-0005-0000-0000-000000420000}"/>
    <cellStyle name="Normal 47 2 2 2 4" xfId="2151" xr:uid="{00000000-0005-0000-0000-00006A080000}"/>
    <cellStyle name="Normal 47 2 2 2 4 2" xfId="3841" xr:uid="{00000000-0005-0000-0000-0000040F0000}"/>
    <cellStyle name="Normal 47 2 2 2 4 2 2" xfId="13914" xr:uid="{00000000-0005-0000-0000-00005D360000}"/>
    <cellStyle name="Normal 47 2 2 2 4 2 2 3" xfId="29012" xr:uid="{00000000-0005-0000-0000-000057710000}"/>
    <cellStyle name="Normal 47 2 2 2 4 2 3" xfId="8894" xr:uid="{00000000-0005-0000-0000-0000C1220000}"/>
    <cellStyle name="Normal 47 2 2 2 4 2 3 3" xfId="23995" xr:uid="{00000000-0005-0000-0000-0000BE5D0000}"/>
    <cellStyle name="Normal 47 2 2 2 4 2 5" xfId="18982" xr:uid="{00000000-0005-0000-0000-0000294A0000}"/>
    <cellStyle name="Normal 47 2 2 2 4 3" xfId="5533" xr:uid="{00000000-0005-0000-0000-0000A0150000}"/>
    <cellStyle name="Normal 47 2 2 2 4 3 2" xfId="15585" xr:uid="{00000000-0005-0000-0000-0000E43C0000}"/>
    <cellStyle name="Normal 47 2 2 2 4 3 2 3" xfId="30683" xr:uid="{00000000-0005-0000-0000-0000DE770000}"/>
    <cellStyle name="Normal 47 2 2 2 4 3 3" xfId="10565" xr:uid="{00000000-0005-0000-0000-000048290000}"/>
    <cellStyle name="Normal 47 2 2 2 4 3 3 3" xfId="25666" xr:uid="{00000000-0005-0000-0000-000045640000}"/>
    <cellStyle name="Normal 47 2 2 2 4 3 5" xfId="20653" xr:uid="{00000000-0005-0000-0000-0000B0500000}"/>
    <cellStyle name="Normal 47 2 2 2 4 4" xfId="12243" xr:uid="{00000000-0005-0000-0000-0000D62F0000}"/>
    <cellStyle name="Normal 47 2 2 2 4 4 3" xfId="27341" xr:uid="{00000000-0005-0000-0000-0000D06A0000}"/>
    <cellStyle name="Normal 47 2 2 2 4 5" xfId="7222" xr:uid="{00000000-0005-0000-0000-0000391C0000}"/>
    <cellStyle name="Normal 47 2 2 2 4 5 3" xfId="22324" xr:uid="{00000000-0005-0000-0000-000037570000}"/>
    <cellStyle name="Normal 47 2 2 2 4 7" xfId="17311" xr:uid="{00000000-0005-0000-0000-0000A2430000}"/>
    <cellStyle name="Normal 47 2 2 2 5" xfId="3004" xr:uid="{00000000-0005-0000-0000-0000BF0B0000}"/>
    <cellStyle name="Normal 47 2 2 2 5 2" xfId="13078" xr:uid="{00000000-0005-0000-0000-000019330000}"/>
    <cellStyle name="Normal 47 2 2 2 5 2 3" xfId="28176" xr:uid="{00000000-0005-0000-0000-0000136E0000}"/>
    <cellStyle name="Normal 47 2 2 2 5 3" xfId="8058" xr:uid="{00000000-0005-0000-0000-00007D1F0000}"/>
    <cellStyle name="Normal 47 2 2 2 5 3 3" xfId="23159" xr:uid="{00000000-0005-0000-0000-00007A5A0000}"/>
    <cellStyle name="Normal 47 2 2 2 5 5" xfId="18146" xr:uid="{00000000-0005-0000-0000-0000E5460000}"/>
    <cellStyle name="Normal 47 2 2 2 6" xfId="4697" xr:uid="{00000000-0005-0000-0000-00005C120000}"/>
    <cellStyle name="Normal 47 2 2 2 6 2" xfId="14749" xr:uid="{00000000-0005-0000-0000-0000A0390000}"/>
    <cellStyle name="Normal 47 2 2 2 6 2 3" xfId="29847" xr:uid="{00000000-0005-0000-0000-00009A740000}"/>
    <cellStyle name="Normal 47 2 2 2 6 3" xfId="9729" xr:uid="{00000000-0005-0000-0000-000004260000}"/>
    <cellStyle name="Normal 47 2 2 2 6 3 3" xfId="24830" xr:uid="{00000000-0005-0000-0000-000001610000}"/>
    <cellStyle name="Normal 47 2 2 2 6 5" xfId="19817" xr:uid="{00000000-0005-0000-0000-00006C4D0000}"/>
    <cellStyle name="Normal 47 2 2 2 7" xfId="11407" xr:uid="{00000000-0005-0000-0000-0000922C0000}"/>
    <cellStyle name="Normal 47 2 2 2 7 3" xfId="26505" xr:uid="{00000000-0005-0000-0000-00008C670000}"/>
    <cellStyle name="Normal 47 2 2 2 8" xfId="6386" xr:uid="{00000000-0005-0000-0000-0000F5180000}"/>
    <cellStyle name="Normal 47 2 2 2 8 3" xfId="21488" xr:uid="{00000000-0005-0000-0000-0000F3530000}"/>
    <cellStyle name="Normal 47 2 2 3" xfId="1413" xr:uid="{00000000-0005-0000-0000-000088050000}"/>
    <cellStyle name="Normal 47 2 2 3 2" xfId="1834" xr:uid="{00000000-0005-0000-0000-00002D070000}"/>
    <cellStyle name="Normal 47 2 2 3 2 2" xfId="2673" xr:uid="{00000000-0005-0000-0000-0000740A0000}"/>
    <cellStyle name="Normal 47 2 2 3 2 2 2" xfId="4363" xr:uid="{00000000-0005-0000-0000-00000E110000}"/>
    <cellStyle name="Normal 47 2 2 3 2 2 2 2" xfId="14436" xr:uid="{00000000-0005-0000-0000-000067380000}"/>
    <cellStyle name="Normal 47 2 2 3 2 2 2 2 3" xfId="29534" xr:uid="{00000000-0005-0000-0000-000061730000}"/>
    <cellStyle name="Normal 47 2 2 3 2 2 2 3" xfId="9416" xr:uid="{00000000-0005-0000-0000-0000CB240000}"/>
    <cellStyle name="Normal 47 2 2 3 2 2 2 3 3" xfId="24517" xr:uid="{00000000-0005-0000-0000-0000C85F0000}"/>
    <cellStyle name="Normal 47 2 2 3 2 2 2 5" xfId="19504" xr:uid="{00000000-0005-0000-0000-0000334C0000}"/>
    <cellStyle name="Normal 47 2 2 3 2 2 3" xfId="6055" xr:uid="{00000000-0005-0000-0000-0000AA170000}"/>
    <cellStyle name="Normal 47 2 2 3 2 2 3 2" xfId="16107" xr:uid="{00000000-0005-0000-0000-0000EE3E0000}"/>
    <cellStyle name="Normal 47 2 2 3 2 2 3 2 3" xfId="31205" xr:uid="{00000000-0005-0000-0000-0000E8790000}"/>
    <cellStyle name="Normal 47 2 2 3 2 2 3 3" xfId="11087" xr:uid="{00000000-0005-0000-0000-0000522B0000}"/>
    <cellStyle name="Normal 47 2 2 3 2 2 3 3 3" xfId="26188" xr:uid="{00000000-0005-0000-0000-00004F660000}"/>
    <cellStyle name="Normal 47 2 2 3 2 2 3 5" xfId="21175" xr:uid="{00000000-0005-0000-0000-0000BA520000}"/>
    <cellStyle name="Normal 47 2 2 3 2 2 4" xfId="12765" xr:uid="{00000000-0005-0000-0000-0000E0310000}"/>
    <cellStyle name="Normal 47 2 2 3 2 2 4 3" xfId="27863" xr:uid="{00000000-0005-0000-0000-0000DA6C0000}"/>
    <cellStyle name="Normal 47 2 2 3 2 2 5" xfId="7744" xr:uid="{00000000-0005-0000-0000-0000431E0000}"/>
    <cellStyle name="Normal 47 2 2 3 2 2 5 3" xfId="22846" xr:uid="{00000000-0005-0000-0000-000041590000}"/>
    <cellStyle name="Normal 47 2 2 3 2 2 7" xfId="17833" xr:uid="{00000000-0005-0000-0000-0000AC450000}"/>
    <cellStyle name="Normal 47 2 2 3 2 3" xfId="3526" xr:uid="{00000000-0005-0000-0000-0000C90D0000}"/>
    <cellStyle name="Normal 47 2 2 3 2 3 2" xfId="13600" xr:uid="{00000000-0005-0000-0000-000023350000}"/>
    <cellStyle name="Normal 47 2 2 3 2 3 2 3" xfId="28698" xr:uid="{00000000-0005-0000-0000-00001D700000}"/>
    <cellStyle name="Normal 47 2 2 3 2 3 3" xfId="8580" xr:uid="{00000000-0005-0000-0000-000087210000}"/>
    <cellStyle name="Normal 47 2 2 3 2 3 3 3" xfId="23681" xr:uid="{00000000-0005-0000-0000-0000845C0000}"/>
    <cellStyle name="Normal 47 2 2 3 2 3 5" xfId="18668" xr:uid="{00000000-0005-0000-0000-0000EF480000}"/>
    <cellStyle name="Normal 47 2 2 3 2 4" xfId="5219" xr:uid="{00000000-0005-0000-0000-000066140000}"/>
    <cellStyle name="Normal 47 2 2 3 2 4 2" xfId="15271" xr:uid="{00000000-0005-0000-0000-0000AA3B0000}"/>
    <cellStyle name="Normal 47 2 2 3 2 4 2 3" xfId="30369" xr:uid="{00000000-0005-0000-0000-0000A4760000}"/>
    <cellStyle name="Normal 47 2 2 3 2 4 3" xfId="10251" xr:uid="{00000000-0005-0000-0000-00000E280000}"/>
    <cellStyle name="Normal 47 2 2 3 2 4 3 3" xfId="25352" xr:uid="{00000000-0005-0000-0000-00000B630000}"/>
    <cellStyle name="Normal 47 2 2 3 2 4 5" xfId="20339" xr:uid="{00000000-0005-0000-0000-0000764F0000}"/>
    <cellStyle name="Normal 47 2 2 3 2 5" xfId="11929" xr:uid="{00000000-0005-0000-0000-00009C2E0000}"/>
    <cellStyle name="Normal 47 2 2 3 2 5 3" xfId="27027" xr:uid="{00000000-0005-0000-0000-000096690000}"/>
    <cellStyle name="Normal 47 2 2 3 2 6" xfId="6908" xr:uid="{00000000-0005-0000-0000-0000FF1A0000}"/>
    <cellStyle name="Normal 47 2 2 3 2 6 3" xfId="22010" xr:uid="{00000000-0005-0000-0000-0000FD550000}"/>
    <cellStyle name="Normal 47 2 2 3 2 8" xfId="16997" xr:uid="{00000000-0005-0000-0000-000068420000}"/>
    <cellStyle name="Normal 47 2 2 3 3" xfId="2255" xr:uid="{00000000-0005-0000-0000-0000D2080000}"/>
    <cellStyle name="Normal 47 2 2 3 3 2" xfId="3945" xr:uid="{00000000-0005-0000-0000-00006C0F0000}"/>
    <cellStyle name="Normal 47 2 2 3 3 2 2" xfId="14018" xr:uid="{00000000-0005-0000-0000-0000C5360000}"/>
    <cellStyle name="Normal 47 2 2 3 3 2 2 3" xfId="29116" xr:uid="{00000000-0005-0000-0000-0000BF710000}"/>
    <cellStyle name="Normal 47 2 2 3 3 2 3" xfId="8998" xr:uid="{00000000-0005-0000-0000-000029230000}"/>
    <cellStyle name="Normal 47 2 2 3 3 2 3 3" xfId="24099" xr:uid="{00000000-0005-0000-0000-0000265E0000}"/>
    <cellStyle name="Normal 47 2 2 3 3 2 5" xfId="19086" xr:uid="{00000000-0005-0000-0000-0000914A0000}"/>
    <cellStyle name="Normal 47 2 2 3 3 3" xfId="5637" xr:uid="{00000000-0005-0000-0000-000008160000}"/>
    <cellStyle name="Normal 47 2 2 3 3 3 2" xfId="15689" xr:uid="{00000000-0005-0000-0000-00004C3D0000}"/>
    <cellStyle name="Normal 47 2 2 3 3 3 2 3" xfId="30787" xr:uid="{00000000-0005-0000-0000-000046780000}"/>
    <cellStyle name="Normal 47 2 2 3 3 3 3" xfId="10669" xr:uid="{00000000-0005-0000-0000-0000B0290000}"/>
    <cellStyle name="Normal 47 2 2 3 3 3 3 3" xfId="25770" xr:uid="{00000000-0005-0000-0000-0000AD640000}"/>
    <cellStyle name="Normal 47 2 2 3 3 3 5" xfId="20757" xr:uid="{00000000-0005-0000-0000-000018510000}"/>
    <cellStyle name="Normal 47 2 2 3 3 4" xfId="12347" xr:uid="{00000000-0005-0000-0000-00003E300000}"/>
    <cellStyle name="Normal 47 2 2 3 3 4 3" xfId="27445" xr:uid="{00000000-0005-0000-0000-0000386B0000}"/>
    <cellStyle name="Normal 47 2 2 3 3 5" xfId="7326" xr:uid="{00000000-0005-0000-0000-0000A11C0000}"/>
    <cellStyle name="Normal 47 2 2 3 3 5 3" xfId="22428" xr:uid="{00000000-0005-0000-0000-00009F570000}"/>
    <cellStyle name="Normal 47 2 2 3 3 7" xfId="17415" xr:uid="{00000000-0005-0000-0000-00000A440000}"/>
    <cellStyle name="Normal 47 2 2 3 4" xfId="3108" xr:uid="{00000000-0005-0000-0000-0000270C0000}"/>
    <cellStyle name="Normal 47 2 2 3 4 2" xfId="13182" xr:uid="{00000000-0005-0000-0000-000081330000}"/>
    <cellStyle name="Normal 47 2 2 3 4 2 3" xfId="28280" xr:uid="{00000000-0005-0000-0000-00007B6E0000}"/>
    <cellStyle name="Normal 47 2 2 3 4 3" xfId="8162" xr:uid="{00000000-0005-0000-0000-0000E51F0000}"/>
    <cellStyle name="Normal 47 2 2 3 4 3 3" xfId="23263" xr:uid="{00000000-0005-0000-0000-0000E25A0000}"/>
    <cellStyle name="Normal 47 2 2 3 4 5" xfId="18250" xr:uid="{00000000-0005-0000-0000-00004D470000}"/>
    <cellStyle name="Normal 47 2 2 3 5" xfId="4801" xr:uid="{00000000-0005-0000-0000-0000C4120000}"/>
    <cellStyle name="Normal 47 2 2 3 5 2" xfId="14853" xr:uid="{00000000-0005-0000-0000-0000083A0000}"/>
    <cellStyle name="Normal 47 2 2 3 5 2 3" xfId="29951" xr:uid="{00000000-0005-0000-0000-000002750000}"/>
    <cellStyle name="Normal 47 2 2 3 5 3" xfId="9833" xr:uid="{00000000-0005-0000-0000-00006C260000}"/>
    <cellStyle name="Normal 47 2 2 3 5 3 3" xfId="24934" xr:uid="{00000000-0005-0000-0000-000069610000}"/>
    <cellStyle name="Normal 47 2 2 3 5 5" xfId="19921" xr:uid="{00000000-0005-0000-0000-0000D44D0000}"/>
    <cellStyle name="Normal 47 2 2 3 6" xfId="11511" xr:uid="{00000000-0005-0000-0000-0000FA2C0000}"/>
    <cellStyle name="Normal 47 2 2 3 6 3" xfId="26609" xr:uid="{00000000-0005-0000-0000-0000F4670000}"/>
    <cellStyle name="Normal 47 2 2 3 7" xfId="6490" xr:uid="{00000000-0005-0000-0000-00005D190000}"/>
    <cellStyle name="Normal 47 2 2 3 7 3" xfId="21592" xr:uid="{00000000-0005-0000-0000-00005B540000}"/>
    <cellStyle name="Normal 47 2 2 3 9" xfId="16579" xr:uid="{00000000-0005-0000-0000-0000C6400000}"/>
    <cellStyle name="Normal 47 2 2 4" xfId="1626" xr:uid="{00000000-0005-0000-0000-00005D060000}"/>
    <cellStyle name="Normal 47 2 2 4 2" xfId="2465" xr:uid="{00000000-0005-0000-0000-0000A4090000}"/>
    <cellStyle name="Normal 47 2 2 4 2 2" xfId="4155" xr:uid="{00000000-0005-0000-0000-00003E100000}"/>
    <cellStyle name="Normal 47 2 2 4 2 2 2" xfId="14228" xr:uid="{00000000-0005-0000-0000-000097370000}"/>
    <cellStyle name="Normal 47 2 2 4 2 2 2 3" xfId="29326" xr:uid="{00000000-0005-0000-0000-000091720000}"/>
    <cellStyle name="Normal 47 2 2 4 2 2 3" xfId="9208" xr:uid="{00000000-0005-0000-0000-0000FB230000}"/>
    <cellStyle name="Normal 47 2 2 4 2 2 3 3" xfId="24309" xr:uid="{00000000-0005-0000-0000-0000F85E0000}"/>
    <cellStyle name="Normal 47 2 2 4 2 2 5" xfId="19296" xr:uid="{00000000-0005-0000-0000-0000634B0000}"/>
    <cellStyle name="Normal 47 2 2 4 2 3" xfId="5847" xr:uid="{00000000-0005-0000-0000-0000DA160000}"/>
    <cellStyle name="Normal 47 2 2 4 2 3 2" xfId="15899" xr:uid="{00000000-0005-0000-0000-00001E3E0000}"/>
    <cellStyle name="Normal 47 2 2 4 2 3 2 3" xfId="30997" xr:uid="{00000000-0005-0000-0000-000018790000}"/>
    <cellStyle name="Normal 47 2 2 4 2 3 3" xfId="10879" xr:uid="{00000000-0005-0000-0000-0000822A0000}"/>
    <cellStyle name="Normal 47 2 2 4 2 3 3 3" xfId="25980" xr:uid="{00000000-0005-0000-0000-00007F650000}"/>
    <cellStyle name="Normal 47 2 2 4 2 3 5" xfId="20967" xr:uid="{00000000-0005-0000-0000-0000EA510000}"/>
    <cellStyle name="Normal 47 2 2 4 2 4" xfId="12557" xr:uid="{00000000-0005-0000-0000-000010310000}"/>
    <cellStyle name="Normal 47 2 2 4 2 4 3" xfId="27655" xr:uid="{00000000-0005-0000-0000-00000A6C0000}"/>
    <cellStyle name="Normal 47 2 2 4 2 5" xfId="7536" xr:uid="{00000000-0005-0000-0000-0000731D0000}"/>
    <cellStyle name="Normal 47 2 2 4 2 5 3" xfId="22638" xr:uid="{00000000-0005-0000-0000-000071580000}"/>
    <cellStyle name="Normal 47 2 2 4 2 7" xfId="17625" xr:uid="{00000000-0005-0000-0000-0000DC440000}"/>
    <cellStyle name="Normal 47 2 2 4 3" xfId="3318" xr:uid="{00000000-0005-0000-0000-0000F90C0000}"/>
    <cellStyle name="Normal 47 2 2 4 3 2" xfId="13392" xr:uid="{00000000-0005-0000-0000-000053340000}"/>
    <cellStyle name="Normal 47 2 2 4 3 2 3" xfId="28490" xr:uid="{00000000-0005-0000-0000-00004D6F0000}"/>
    <cellStyle name="Normal 47 2 2 4 3 3" xfId="8372" xr:uid="{00000000-0005-0000-0000-0000B7200000}"/>
    <cellStyle name="Normal 47 2 2 4 3 3 3" xfId="23473" xr:uid="{00000000-0005-0000-0000-0000B45B0000}"/>
    <cellStyle name="Normal 47 2 2 4 3 5" xfId="18460" xr:uid="{00000000-0005-0000-0000-00001F480000}"/>
    <cellStyle name="Normal 47 2 2 4 4" xfId="5011" xr:uid="{00000000-0005-0000-0000-000096130000}"/>
    <cellStyle name="Normal 47 2 2 4 4 2" xfId="15063" xr:uid="{00000000-0005-0000-0000-0000DA3A0000}"/>
    <cellStyle name="Normal 47 2 2 4 4 2 3" xfId="30161" xr:uid="{00000000-0005-0000-0000-0000D4750000}"/>
    <cellStyle name="Normal 47 2 2 4 4 3" xfId="10043" xr:uid="{00000000-0005-0000-0000-00003E270000}"/>
    <cellStyle name="Normal 47 2 2 4 4 3 3" xfId="25144" xr:uid="{00000000-0005-0000-0000-00003B620000}"/>
    <cellStyle name="Normal 47 2 2 4 4 5" xfId="20131" xr:uid="{00000000-0005-0000-0000-0000A64E0000}"/>
    <cellStyle name="Normal 47 2 2 4 5" xfId="11721" xr:uid="{00000000-0005-0000-0000-0000CC2D0000}"/>
    <cellStyle name="Normal 47 2 2 4 5 3" xfId="26819" xr:uid="{00000000-0005-0000-0000-0000C6680000}"/>
    <cellStyle name="Normal 47 2 2 4 6" xfId="6700" xr:uid="{00000000-0005-0000-0000-00002F1A0000}"/>
    <cellStyle name="Normal 47 2 2 4 6 3" xfId="21802" xr:uid="{00000000-0005-0000-0000-00002D550000}"/>
    <cellStyle name="Normal 47 2 2 4 8" xfId="16789" xr:uid="{00000000-0005-0000-0000-000098410000}"/>
    <cellStyle name="Normal 47 2 2 5" xfId="2047" xr:uid="{00000000-0005-0000-0000-000002080000}"/>
    <cellStyle name="Normal 47 2 2 5 2" xfId="3737" xr:uid="{00000000-0005-0000-0000-00009C0E0000}"/>
    <cellStyle name="Normal 47 2 2 5 2 2" xfId="13810" xr:uid="{00000000-0005-0000-0000-0000F5350000}"/>
    <cellStyle name="Normal 47 2 2 5 2 2 3" xfId="28908" xr:uid="{00000000-0005-0000-0000-0000EF700000}"/>
    <cellStyle name="Normal 47 2 2 5 2 3" xfId="8790" xr:uid="{00000000-0005-0000-0000-000059220000}"/>
    <cellStyle name="Normal 47 2 2 5 2 3 3" xfId="23891" xr:uid="{00000000-0005-0000-0000-0000565D0000}"/>
    <cellStyle name="Normal 47 2 2 5 2 5" xfId="18878" xr:uid="{00000000-0005-0000-0000-0000C1490000}"/>
    <cellStyle name="Normal 47 2 2 5 3" xfId="5429" xr:uid="{00000000-0005-0000-0000-000038150000}"/>
    <cellStyle name="Normal 47 2 2 5 3 2" xfId="15481" xr:uid="{00000000-0005-0000-0000-00007C3C0000}"/>
    <cellStyle name="Normal 47 2 2 5 3 2 3" xfId="30579" xr:uid="{00000000-0005-0000-0000-000076770000}"/>
    <cellStyle name="Normal 47 2 2 5 3 3" xfId="10461" xr:uid="{00000000-0005-0000-0000-0000E0280000}"/>
    <cellStyle name="Normal 47 2 2 5 3 3 3" xfId="25562" xr:uid="{00000000-0005-0000-0000-0000DD630000}"/>
    <cellStyle name="Normal 47 2 2 5 3 5" xfId="20549" xr:uid="{00000000-0005-0000-0000-000048500000}"/>
    <cellStyle name="Normal 47 2 2 5 4" xfId="12139" xr:uid="{00000000-0005-0000-0000-00006E2F0000}"/>
    <cellStyle name="Normal 47 2 2 5 4 3" xfId="27237" xr:uid="{00000000-0005-0000-0000-0000686A0000}"/>
    <cellStyle name="Normal 47 2 2 5 5" xfId="7118" xr:uid="{00000000-0005-0000-0000-0000D11B0000}"/>
    <cellStyle name="Normal 47 2 2 5 5 3" xfId="22220" xr:uid="{00000000-0005-0000-0000-0000CF560000}"/>
    <cellStyle name="Normal 47 2 2 5 7" xfId="17207" xr:uid="{00000000-0005-0000-0000-00003A430000}"/>
    <cellStyle name="Normal 47 2 2 6" xfId="2900" xr:uid="{00000000-0005-0000-0000-0000570B0000}"/>
    <cellStyle name="Normal 47 2 2 6 2" xfId="12974" xr:uid="{00000000-0005-0000-0000-0000B1320000}"/>
    <cellStyle name="Normal 47 2 2 6 2 3" xfId="28072" xr:uid="{00000000-0005-0000-0000-0000AB6D0000}"/>
    <cellStyle name="Normal 47 2 2 6 3" xfId="7954" xr:uid="{00000000-0005-0000-0000-0000151F0000}"/>
    <cellStyle name="Normal 47 2 2 6 3 3" xfId="23055" xr:uid="{00000000-0005-0000-0000-0000125A0000}"/>
    <cellStyle name="Normal 47 2 2 6 5" xfId="18042" xr:uid="{00000000-0005-0000-0000-00007D460000}"/>
    <cellStyle name="Normal 47 2 2 7" xfId="4593" xr:uid="{00000000-0005-0000-0000-0000F4110000}"/>
    <cellStyle name="Normal 47 2 2 7 2" xfId="14645" xr:uid="{00000000-0005-0000-0000-000038390000}"/>
    <cellStyle name="Normal 47 2 2 7 2 3" xfId="29743" xr:uid="{00000000-0005-0000-0000-000032740000}"/>
    <cellStyle name="Normal 47 2 2 7 3" xfId="9625" xr:uid="{00000000-0005-0000-0000-00009C250000}"/>
    <cellStyle name="Normal 47 2 2 7 3 3" xfId="24726" xr:uid="{00000000-0005-0000-0000-000099600000}"/>
    <cellStyle name="Normal 47 2 2 7 5" xfId="19713" xr:uid="{00000000-0005-0000-0000-0000044D0000}"/>
    <cellStyle name="Normal 47 2 2 8" xfId="11303" xr:uid="{00000000-0005-0000-0000-00002A2C0000}"/>
    <cellStyle name="Normal 47 2 2 8 3" xfId="26401" xr:uid="{00000000-0005-0000-0000-000024670000}"/>
    <cellStyle name="Normal 47 2 2 9" xfId="6282" xr:uid="{00000000-0005-0000-0000-00008D180000}"/>
    <cellStyle name="Normal 47 2 2 9 3" xfId="21384" xr:uid="{00000000-0005-0000-0000-00008B530000}"/>
    <cellStyle name="Normal 47 2 3" xfId="1246" xr:uid="{00000000-0005-0000-0000-0000E1040000}"/>
    <cellStyle name="Normal 47 2 3 10" xfId="16423" xr:uid="{00000000-0005-0000-0000-00002A400000}"/>
    <cellStyle name="Normal 47 2 3 2" xfId="1465" xr:uid="{00000000-0005-0000-0000-0000BC050000}"/>
    <cellStyle name="Normal 47 2 3 2 2" xfId="1886" xr:uid="{00000000-0005-0000-0000-000061070000}"/>
    <cellStyle name="Normal 47 2 3 2 2 2" xfId="2725" xr:uid="{00000000-0005-0000-0000-0000A80A0000}"/>
    <cellStyle name="Normal 47 2 3 2 2 2 2" xfId="4415" xr:uid="{00000000-0005-0000-0000-000042110000}"/>
    <cellStyle name="Normal 47 2 3 2 2 2 2 2" xfId="14488" xr:uid="{00000000-0005-0000-0000-00009B380000}"/>
    <cellStyle name="Normal 47 2 3 2 2 2 2 2 3" xfId="29586" xr:uid="{00000000-0005-0000-0000-000095730000}"/>
    <cellStyle name="Normal 47 2 3 2 2 2 2 3" xfId="9468" xr:uid="{00000000-0005-0000-0000-0000FF240000}"/>
    <cellStyle name="Normal 47 2 3 2 2 2 2 3 3" xfId="24569" xr:uid="{00000000-0005-0000-0000-0000FC5F0000}"/>
    <cellStyle name="Normal 47 2 3 2 2 2 2 5" xfId="19556" xr:uid="{00000000-0005-0000-0000-0000674C0000}"/>
    <cellStyle name="Normal 47 2 3 2 2 2 3" xfId="6107" xr:uid="{00000000-0005-0000-0000-0000DE170000}"/>
    <cellStyle name="Normal 47 2 3 2 2 2 3 2" xfId="16159" xr:uid="{00000000-0005-0000-0000-0000223F0000}"/>
    <cellStyle name="Normal 47 2 3 2 2 2 3 2 3" xfId="31257" xr:uid="{00000000-0005-0000-0000-00001C7A0000}"/>
    <cellStyle name="Normal 47 2 3 2 2 2 3 3" xfId="11139" xr:uid="{00000000-0005-0000-0000-0000862B0000}"/>
    <cellStyle name="Normal 47 2 3 2 2 2 3 3 3" xfId="26240" xr:uid="{00000000-0005-0000-0000-000083660000}"/>
    <cellStyle name="Normal 47 2 3 2 2 2 3 5" xfId="21227" xr:uid="{00000000-0005-0000-0000-0000EE520000}"/>
    <cellStyle name="Normal 47 2 3 2 2 2 4" xfId="12817" xr:uid="{00000000-0005-0000-0000-000014320000}"/>
    <cellStyle name="Normal 47 2 3 2 2 2 4 3" xfId="27915" xr:uid="{00000000-0005-0000-0000-00000E6D0000}"/>
    <cellStyle name="Normal 47 2 3 2 2 2 5" xfId="7796" xr:uid="{00000000-0005-0000-0000-0000771E0000}"/>
    <cellStyle name="Normal 47 2 3 2 2 2 5 3" xfId="22898" xr:uid="{00000000-0005-0000-0000-000075590000}"/>
    <cellStyle name="Normal 47 2 3 2 2 2 7" xfId="17885" xr:uid="{00000000-0005-0000-0000-0000E0450000}"/>
    <cellStyle name="Normal 47 2 3 2 2 3" xfId="3578" xr:uid="{00000000-0005-0000-0000-0000FD0D0000}"/>
    <cellStyle name="Normal 47 2 3 2 2 3 2" xfId="13652" xr:uid="{00000000-0005-0000-0000-000057350000}"/>
    <cellStyle name="Normal 47 2 3 2 2 3 2 3" xfId="28750" xr:uid="{00000000-0005-0000-0000-000051700000}"/>
    <cellStyle name="Normal 47 2 3 2 2 3 3" xfId="8632" xr:uid="{00000000-0005-0000-0000-0000BB210000}"/>
    <cellStyle name="Normal 47 2 3 2 2 3 3 3" xfId="23733" xr:uid="{00000000-0005-0000-0000-0000B85C0000}"/>
    <cellStyle name="Normal 47 2 3 2 2 3 5" xfId="18720" xr:uid="{00000000-0005-0000-0000-000023490000}"/>
    <cellStyle name="Normal 47 2 3 2 2 4" xfId="5271" xr:uid="{00000000-0005-0000-0000-00009A140000}"/>
    <cellStyle name="Normal 47 2 3 2 2 4 2" xfId="15323" xr:uid="{00000000-0005-0000-0000-0000DE3B0000}"/>
    <cellStyle name="Normal 47 2 3 2 2 4 2 3" xfId="30421" xr:uid="{00000000-0005-0000-0000-0000D8760000}"/>
    <cellStyle name="Normal 47 2 3 2 2 4 3" xfId="10303" xr:uid="{00000000-0005-0000-0000-000042280000}"/>
    <cellStyle name="Normal 47 2 3 2 2 4 3 3" xfId="25404" xr:uid="{00000000-0005-0000-0000-00003F630000}"/>
    <cellStyle name="Normal 47 2 3 2 2 4 5" xfId="20391" xr:uid="{00000000-0005-0000-0000-0000AA4F0000}"/>
    <cellStyle name="Normal 47 2 3 2 2 5" xfId="11981" xr:uid="{00000000-0005-0000-0000-0000D02E0000}"/>
    <cellStyle name="Normal 47 2 3 2 2 5 3" xfId="27079" xr:uid="{00000000-0005-0000-0000-0000CA690000}"/>
    <cellStyle name="Normal 47 2 3 2 2 6" xfId="6960" xr:uid="{00000000-0005-0000-0000-0000331B0000}"/>
    <cellStyle name="Normal 47 2 3 2 2 6 3" xfId="22062" xr:uid="{00000000-0005-0000-0000-000031560000}"/>
    <cellStyle name="Normal 47 2 3 2 2 8" xfId="17049" xr:uid="{00000000-0005-0000-0000-00009C420000}"/>
    <cellStyle name="Normal 47 2 3 2 3" xfId="2307" xr:uid="{00000000-0005-0000-0000-000006090000}"/>
    <cellStyle name="Normal 47 2 3 2 3 2" xfId="3997" xr:uid="{00000000-0005-0000-0000-0000A00F0000}"/>
    <cellStyle name="Normal 47 2 3 2 3 2 2" xfId="14070" xr:uid="{00000000-0005-0000-0000-0000F9360000}"/>
    <cellStyle name="Normal 47 2 3 2 3 2 2 3" xfId="29168" xr:uid="{00000000-0005-0000-0000-0000F3710000}"/>
    <cellStyle name="Normal 47 2 3 2 3 2 3" xfId="9050" xr:uid="{00000000-0005-0000-0000-00005D230000}"/>
    <cellStyle name="Normal 47 2 3 2 3 2 3 3" xfId="24151" xr:uid="{00000000-0005-0000-0000-00005A5E0000}"/>
    <cellStyle name="Normal 47 2 3 2 3 2 5" xfId="19138" xr:uid="{00000000-0005-0000-0000-0000C54A0000}"/>
    <cellStyle name="Normal 47 2 3 2 3 3" xfId="5689" xr:uid="{00000000-0005-0000-0000-00003C160000}"/>
    <cellStyle name="Normal 47 2 3 2 3 3 2" xfId="15741" xr:uid="{00000000-0005-0000-0000-0000803D0000}"/>
    <cellStyle name="Normal 47 2 3 2 3 3 2 3" xfId="30839" xr:uid="{00000000-0005-0000-0000-00007A780000}"/>
    <cellStyle name="Normal 47 2 3 2 3 3 3" xfId="10721" xr:uid="{00000000-0005-0000-0000-0000E4290000}"/>
    <cellStyle name="Normal 47 2 3 2 3 3 3 3" xfId="25822" xr:uid="{00000000-0005-0000-0000-0000E1640000}"/>
    <cellStyle name="Normal 47 2 3 2 3 3 5" xfId="20809" xr:uid="{00000000-0005-0000-0000-00004C510000}"/>
    <cellStyle name="Normal 47 2 3 2 3 4" xfId="12399" xr:uid="{00000000-0005-0000-0000-000072300000}"/>
    <cellStyle name="Normal 47 2 3 2 3 4 3" xfId="27497" xr:uid="{00000000-0005-0000-0000-00006C6B0000}"/>
    <cellStyle name="Normal 47 2 3 2 3 5" xfId="7378" xr:uid="{00000000-0005-0000-0000-0000D51C0000}"/>
    <cellStyle name="Normal 47 2 3 2 3 5 3" xfId="22480" xr:uid="{00000000-0005-0000-0000-0000D3570000}"/>
    <cellStyle name="Normal 47 2 3 2 3 7" xfId="17467" xr:uid="{00000000-0005-0000-0000-00003E440000}"/>
    <cellStyle name="Normal 47 2 3 2 4" xfId="3160" xr:uid="{00000000-0005-0000-0000-00005B0C0000}"/>
    <cellStyle name="Normal 47 2 3 2 4 2" xfId="13234" xr:uid="{00000000-0005-0000-0000-0000B5330000}"/>
    <cellStyle name="Normal 47 2 3 2 4 2 3" xfId="28332" xr:uid="{00000000-0005-0000-0000-0000AF6E0000}"/>
    <cellStyle name="Normal 47 2 3 2 4 3" xfId="8214" xr:uid="{00000000-0005-0000-0000-000019200000}"/>
    <cellStyle name="Normal 47 2 3 2 4 3 3" xfId="23315" xr:uid="{00000000-0005-0000-0000-0000165B0000}"/>
    <cellStyle name="Normal 47 2 3 2 4 5" xfId="18302" xr:uid="{00000000-0005-0000-0000-000081470000}"/>
    <cellStyle name="Normal 47 2 3 2 5" xfId="4853" xr:uid="{00000000-0005-0000-0000-0000F8120000}"/>
    <cellStyle name="Normal 47 2 3 2 5 2" xfId="14905" xr:uid="{00000000-0005-0000-0000-00003C3A0000}"/>
    <cellStyle name="Normal 47 2 3 2 5 2 3" xfId="30003" xr:uid="{00000000-0005-0000-0000-000036750000}"/>
    <cellStyle name="Normal 47 2 3 2 5 3" xfId="9885" xr:uid="{00000000-0005-0000-0000-0000A0260000}"/>
    <cellStyle name="Normal 47 2 3 2 5 3 3" xfId="24986" xr:uid="{00000000-0005-0000-0000-00009D610000}"/>
    <cellStyle name="Normal 47 2 3 2 5 5" xfId="19973" xr:uid="{00000000-0005-0000-0000-0000084E0000}"/>
    <cellStyle name="Normal 47 2 3 2 6" xfId="11563" xr:uid="{00000000-0005-0000-0000-00002E2D0000}"/>
    <cellStyle name="Normal 47 2 3 2 6 3" xfId="26661" xr:uid="{00000000-0005-0000-0000-000028680000}"/>
    <cellStyle name="Normal 47 2 3 2 7" xfId="6542" xr:uid="{00000000-0005-0000-0000-000091190000}"/>
    <cellStyle name="Normal 47 2 3 2 7 3" xfId="21644" xr:uid="{00000000-0005-0000-0000-00008F540000}"/>
    <cellStyle name="Normal 47 2 3 2 9" xfId="16631" xr:uid="{00000000-0005-0000-0000-0000FA400000}"/>
    <cellStyle name="Normal 47 2 3 3" xfId="1678" xr:uid="{00000000-0005-0000-0000-000091060000}"/>
    <cellStyle name="Normal 47 2 3 3 2" xfId="2517" xr:uid="{00000000-0005-0000-0000-0000D8090000}"/>
    <cellStyle name="Normal 47 2 3 3 2 2" xfId="4207" xr:uid="{00000000-0005-0000-0000-000072100000}"/>
    <cellStyle name="Normal 47 2 3 3 2 2 2" xfId="14280" xr:uid="{00000000-0005-0000-0000-0000CB370000}"/>
    <cellStyle name="Normal 47 2 3 3 2 2 2 3" xfId="29378" xr:uid="{00000000-0005-0000-0000-0000C5720000}"/>
    <cellStyle name="Normal 47 2 3 3 2 2 3" xfId="9260" xr:uid="{00000000-0005-0000-0000-00002F240000}"/>
    <cellStyle name="Normal 47 2 3 3 2 2 3 3" xfId="24361" xr:uid="{00000000-0005-0000-0000-00002C5F0000}"/>
    <cellStyle name="Normal 47 2 3 3 2 2 5" xfId="19348" xr:uid="{00000000-0005-0000-0000-0000974B0000}"/>
    <cellStyle name="Normal 47 2 3 3 2 3" xfId="5899" xr:uid="{00000000-0005-0000-0000-00000E170000}"/>
    <cellStyle name="Normal 47 2 3 3 2 3 2" xfId="15951" xr:uid="{00000000-0005-0000-0000-0000523E0000}"/>
    <cellStyle name="Normal 47 2 3 3 2 3 2 3" xfId="31049" xr:uid="{00000000-0005-0000-0000-00004C790000}"/>
    <cellStyle name="Normal 47 2 3 3 2 3 3" xfId="10931" xr:uid="{00000000-0005-0000-0000-0000B62A0000}"/>
    <cellStyle name="Normal 47 2 3 3 2 3 3 3" xfId="26032" xr:uid="{00000000-0005-0000-0000-0000B3650000}"/>
    <cellStyle name="Normal 47 2 3 3 2 3 5" xfId="21019" xr:uid="{00000000-0005-0000-0000-00001E520000}"/>
    <cellStyle name="Normal 47 2 3 3 2 4" xfId="12609" xr:uid="{00000000-0005-0000-0000-000044310000}"/>
    <cellStyle name="Normal 47 2 3 3 2 4 3" xfId="27707" xr:uid="{00000000-0005-0000-0000-00003E6C0000}"/>
    <cellStyle name="Normal 47 2 3 3 2 5" xfId="7588" xr:uid="{00000000-0005-0000-0000-0000A71D0000}"/>
    <cellStyle name="Normal 47 2 3 3 2 5 3" xfId="22690" xr:uid="{00000000-0005-0000-0000-0000A5580000}"/>
    <cellStyle name="Normal 47 2 3 3 2 7" xfId="17677" xr:uid="{00000000-0005-0000-0000-000010450000}"/>
    <cellStyle name="Normal 47 2 3 3 3" xfId="3370" xr:uid="{00000000-0005-0000-0000-00002D0D0000}"/>
    <cellStyle name="Normal 47 2 3 3 3 2" xfId="13444" xr:uid="{00000000-0005-0000-0000-000087340000}"/>
    <cellStyle name="Normal 47 2 3 3 3 2 3" xfId="28542" xr:uid="{00000000-0005-0000-0000-0000816F0000}"/>
    <cellStyle name="Normal 47 2 3 3 3 3" xfId="8424" xr:uid="{00000000-0005-0000-0000-0000EB200000}"/>
    <cellStyle name="Normal 47 2 3 3 3 3 3" xfId="23525" xr:uid="{00000000-0005-0000-0000-0000E85B0000}"/>
    <cellStyle name="Normal 47 2 3 3 3 5" xfId="18512" xr:uid="{00000000-0005-0000-0000-000053480000}"/>
    <cellStyle name="Normal 47 2 3 3 4" xfId="5063" xr:uid="{00000000-0005-0000-0000-0000CA130000}"/>
    <cellStyle name="Normal 47 2 3 3 4 2" xfId="15115" xr:uid="{00000000-0005-0000-0000-00000E3B0000}"/>
    <cellStyle name="Normal 47 2 3 3 4 2 3" xfId="30213" xr:uid="{00000000-0005-0000-0000-000008760000}"/>
    <cellStyle name="Normal 47 2 3 3 4 3" xfId="10095" xr:uid="{00000000-0005-0000-0000-000072270000}"/>
    <cellStyle name="Normal 47 2 3 3 4 3 3" xfId="25196" xr:uid="{00000000-0005-0000-0000-00006F620000}"/>
    <cellStyle name="Normal 47 2 3 3 4 5" xfId="20183" xr:uid="{00000000-0005-0000-0000-0000DA4E0000}"/>
    <cellStyle name="Normal 47 2 3 3 5" xfId="11773" xr:uid="{00000000-0005-0000-0000-0000002E0000}"/>
    <cellStyle name="Normal 47 2 3 3 5 3" xfId="26871" xr:uid="{00000000-0005-0000-0000-0000FA680000}"/>
    <cellStyle name="Normal 47 2 3 3 6" xfId="6752" xr:uid="{00000000-0005-0000-0000-0000631A0000}"/>
    <cellStyle name="Normal 47 2 3 3 6 3" xfId="21854" xr:uid="{00000000-0005-0000-0000-000061550000}"/>
    <cellStyle name="Normal 47 2 3 3 8" xfId="16841" xr:uid="{00000000-0005-0000-0000-0000CC410000}"/>
    <cellStyle name="Normal 47 2 3 4" xfId="2099" xr:uid="{00000000-0005-0000-0000-000036080000}"/>
    <cellStyle name="Normal 47 2 3 4 2" xfId="3789" xr:uid="{00000000-0005-0000-0000-0000D00E0000}"/>
    <cellStyle name="Normal 47 2 3 4 2 2" xfId="13862" xr:uid="{00000000-0005-0000-0000-000029360000}"/>
    <cellStyle name="Normal 47 2 3 4 2 2 3" xfId="28960" xr:uid="{00000000-0005-0000-0000-000023710000}"/>
    <cellStyle name="Normal 47 2 3 4 2 3" xfId="8842" xr:uid="{00000000-0005-0000-0000-00008D220000}"/>
    <cellStyle name="Normal 47 2 3 4 2 3 3" xfId="23943" xr:uid="{00000000-0005-0000-0000-00008A5D0000}"/>
    <cellStyle name="Normal 47 2 3 4 2 5" xfId="18930" xr:uid="{00000000-0005-0000-0000-0000F5490000}"/>
    <cellStyle name="Normal 47 2 3 4 3" xfId="5481" xr:uid="{00000000-0005-0000-0000-00006C150000}"/>
    <cellStyle name="Normal 47 2 3 4 3 2" xfId="15533" xr:uid="{00000000-0005-0000-0000-0000B03C0000}"/>
    <cellStyle name="Normal 47 2 3 4 3 2 3" xfId="30631" xr:uid="{00000000-0005-0000-0000-0000AA770000}"/>
    <cellStyle name="Normal 47 2 3 4 3 3" xfId="10513" xr:uid="{00000000-0005-0000-0000-000014290000}"/>
    <cellStyle name="Normal 47 2 3 4 3 3 3" xfId="25614" xr:uid="{00000000-0005-0000-0000-000011640000}"/>
    <cellStyle name="Normal 47 2 3 4 3 5" xfId="20601" xr:uid="{00000000-0005-0000-0000-00007C500000}"/>
    <cellStyle name="Normal 47 2 3 4 4" xfId="12191" xr:uid="{00000000-0005-0000-0000-0000A22F0000}"/>
    <cellStyle name="Normal 47 2 3 4 4 3" xfId="27289" xr:uid="{00000000-0005-0000-0000-00009C6A0000}"/>
    <cellStyle name="Normal 47 2 3 4 5" xfId="7170" xr:uid="{00000000-0005-0000-0000-0000051C0000}"/>
    <cellStyle name="Normal 47 2 3 4 5 3" xfId="22272" xr:uid="{00000000-0005-0000-0000-000003570000}"/>
    <cellStyle name="Normal 47 2 3 4 7" xfId="17259" xr:uid="{00000000-0005-0000-0000-00006E430000}"/>
    <cellStyle name="Normal 47 2 3 5" xfId="2952" xr:uid="{00000000-0005-0000-0000-00008B0B0000}"/>
    <cellStyle name="Normal 47 2 3 5 2" xfId="13026" xr:uid="{00000000-0005-0000-0000-0000E5320000}"/>
    <cellStyle name="Normal 47 2 3 5 2 3" xfId="28124" xr:uid="{00000000-0005-0000-0000-0000DF6D0000}"/>
    <cellStyle name="Normal 47 2 3 5 3" xfId="8006" xr:uid="{00000000-0005-0000-0000-0000491F0000}"/>
    <cellStyle name="Normal 47 2 3 5 3 3" xfId="23107" xr:uid="{00000000-0005-0000-0000-0000465A0000}"/>
    <cellStyle name="Normal 47 2 3 5 5" xfId="18094" xr:uid="{00000000-0005-0000-0000-0000B1460000}"/>
    <cellStyle name="Normal 47 2 3 6" xfId="4645" xr:uid="{00000000-0005-0000-0000-000028120000}"/>
    <cellStyle name="Normal 47 2 3 6 2" xfId="14697" xr:uid="{00000000-0005-0000-0000-00006C390000}"/>
    <cellStyle name="Normal 47 2 3 6 2 3" xfId="29795" xr:uid="{00000000-0005-0000-0000-000066740000}"/>
    <cellStyle name="Normal 47 2 3 6 3" xfId="9677" xr:uid="{00000000-0005-0000-0000-0000D0250000}"/>
    <cellStyle name="Normal 47 2 3 6 3 3" xfId="24778" xr:uid="{00000000-0005-0000-0000-0000CD600000}"/>
    <cellStyle name="Normal 47 2 3 6 5" xfId="19765" xr:uid="{00000000-0005-0000-0000-0000384D0000}"/>
    <cellStyle name="Normal 47 2 3 7" xfId="11355" xr:uid="{00000000-0005-0000-0000-00005E2C0000}"/>
    <cellStyle name="Normal 47 2 3 7 3" xfId="26453" xr:uid="{00000000-0005-0000-0000-000058670000}"/>
    <cellStyle name="Normal 47 2 3 8" xfId="6334" xr:uid="{00000000-0005-0000-0000-0000C1180000}"/>
    <cellStyle name="Normal 47 2 3 8 3" xfId="21436" xr:uid="{00000000-0005-0000-0000-0000BF530000}"/>
    <cellStyle name="Normal 47 2 4" xfId="1359" xr:uid="{00000000-0005-0000-0000-000052050000}"/>
    <cellStyle name="Normal 47 2 4 2" xfId="1782" xr:uid="{00000000-0005-0000-0000-0000F9060000}"/>
    <cellStyle name="Normal 47 2 4 2 2" xfId="2621" xr:uid="{00000000-0005-0000-0000-0000400A0000}"/>
    <cellStyle name="Normal 47 2 4 2 2 2" xfId="4311" xr:uid="{00000000-0005-0000-0000-0000DA100000}"/>
    <cellStyle name="Normal 47 2 4 2 2 2 2" xfId="14384" xr:uid="{00000000-0005-0000-0000-000033380000}"/>
    <cellStyle name="Normal 47 2 4 2 2 2 2 3" xfId="29482" xr:uid="{00000000-0005-0000-0000-00002D730000}"/>
    <cellStyle name="Normal 47 2 4 2 2 2 3" xfId="9364" xr:uid="{00000000-0005-0000-0000-000097240000}"/>
    <cellStyle name="Normal 47 2 4 2 2 2 3 3" xfId="24465" xr:uid="{00000000-0005-0000-0000-0000945F0000}"/>
    <cellStyle name="Normal 47 2 4 2 2 2 5" xfId="19452" xr:uid="{00000000-0005-0000-0000-0000FF4B0000}"/>
    <cellStyle name="Normal 47 2 4 2 2 3" xfId="6003" xr:uid="{00000000-0005-0000-0000-000076170000}"/>
    <cellStyle name="Normal 47 2 4 2 2 3 2" xfId="16055" xr:uid="{00000000-0005-0000-0000-0000BA3E0000}"/>
    <cellStyle name="Normal 47 2 4 2 2 3 2 3" xfId="31153" xr:uid="{00000000-0005-0000-0000-0000B4790000}"/>
    <cellStyle name="Normal 47 2 4 2 2 3 3" xfId="11035" xr:uid="{00000000-0005-0000-0000-00001E2B0000}"/>
    <cellStyle name="Normal 47 2 4 2 2 3 3 3" xfId="26136" xr:uid="{00000000-0005-0000-0000-00001B660000}"/>
    <cellStyle name="Normal 47 2 4 2 2 3 5" xfId="21123" xr:uid="{00000000-0005-0000-0000-000086520000}"/>
    <cellStyle name="Normal 47 2 4 2 2 4" xfId="12713" xr:uid="{00000000-0005-0000-0000-0000AC310000}"/>
    <cellStyle name="Normal 47 2 4 2 2 4 3" xfId="27811" xr:uid="{00000000-0005-0000-0000-0000A66C0000}"/>
    <cellStyle name="Normal 47 2 4 2 2 5" xfId="7692" xr:uid="{00000000-0005-0000-0000-00000F1E0000}"/>
    <cellStyle name="Normal 47 2 4 2 2 5 3" xfId="22794" xr:uid="{00000000-0005-0000-0000-00000D590000}"/>
    <cellStyle name="Normal 47 2 4 2 2 7" xfId="17781" xr:uid="{00000000-0005-0000-0000-000078450000}"/>
    <cellStyle name="Normal 47 2 4 2 3" xfId="3474" xr:uid="{00000000-0005-0000-0000-0000950D0000}"/>
    <cellStyle name="Normal 47 2 4 2 3 2" xfId="13548" xr:uid="{00000000-0005-0000-0000-0000EF340000}"/>
    <cellStyle name="Normal 47 2 4 2 3 2 3" xfId="28646" xr:uid="{00000000-0005-0000-0000-0000E96F0000}"/>
    <cellStyle name="Normal 47 2 4 2 3 3" xfId="8528" xr:uid="{00000000-0005-0000-0000-000053210000}"/>
    <cellStyle name="Normal 47 2 4 2 3 3 3" xfId="23629" xr:uid="{00000000-0005-0000-0000-0000505C0000}"/>
    <cellStyle name="Normal 47 2 4 2 3 5" xfId="18616" xr:uid="{00000000-0005-0000-0000-0000BB480000}"/>
    <cellStyle name="Normal 47 2 4 2 4" xfId="5167" xr:uid="{00000000-0005-0000-0000-000032140000}"/>
    <cellStyle name="Normal 47 2 4 2 4 2" xfId="15219" xr:uid="{00000000-0005-0000-0000-0000763B0000}"/>
    <cellStyle name="Normal 47 2 4 2 4 2 3" xfId="30317" xr:uid="{00000000-0005-0000-0000-000070760000}"/>
    <cellStyle name="Normal 47 2 4 2 4 3" xfId="10199" xr:uid="{00000000-0005-0000-0000-0000DA270000}"/>
    <cellStyle name="Normal 47 2 4 2 4 3 3" xfId="25300" xr:uid="{00000000-0005-0000-0000-0000D7620000}"/>
    <cellStyle name="Normal 47 2 4 2 4 5" xfId="20287" xr:uid="{00000000-0005-0000-0000-0000424F0000}"/>
    <cellStyle name="Normal 47 2 4 2 5" xfId="11877" xr:uid="{00000000-0005-0000-0000-0000682E0000}"/>
    <cellStyle name="Normal 47 2 4 2 5 3" xfId="26975" xr:uid="{00000000-0005-0000-0000-000062690000}"/>
    <cellStyle name="Normal 47 2 4 2 6" xfId="6856" xr:uid="{00000000-0005-0000-0000-0000CB1A0000}"/>
    <cellStyle name="Normal 47 2 4 2 6 3" xfId="21958" xr:uid="{00000000-0005-0000-0000-0000C9550000}"/>
    <cellStyle name="Normal 47 2 4 2 8" xfId="16945" xr:uid="{00000000-0005-0000-0000-000034420000}"/>
    <cellStyle name="Normal 47 2 4 3" xfId="2203" xr:uid="{00000000-0005-0000-0000-00009E080000}"/>
    <cellStyle name="Normal 47 2 4 3 2" xfId="3893" xr:uid="{00000000-0005-0000-0000-0000380F0000}"/>
    <cellStyle name="Normal 47 2 4 3 2 2" xfId="13966" xr:uid="{00000000-0005-0000-0000-000091360000}"/>
    <cellStyle name="Normal 47 2 4 3 2 2 3" xfId="29064" xr:uid="{00000000-0005-0000-0000-00008B710000}"/>
    <cellStyle name="Normal 47 2 4 3 2 3" xfId="8946" xr:uid="{00000000-0005-0000-0000-0000F5220000}"/>
    <cellStyle name="Normal 47 2 4 3 2 3 3" xfId="24047" xr:uid="{00000000-0005-0000-0000-0000F25D0000}"/>
    <cellStyle name="Normal 47 2 4 3 2 5" xfId="19034" xr:uid="{00000000-0005-0000-0000-00005D4A0000}"/>
    <cellStyle name="Normal 47 2 4 3 3" xfId="5585" xr:uid="{00000000-0005-0000-0000-0000D4150000}"/>
    <cellStyle name="Normal 47 2 4 3 3 2" xfId="15637" xr:uid="{00000000-0005-0000-0000-0000183D0000}"/>
    <cellStyle name="Normal 47 2 4 3 3 2 3" xfId="30735" xr:uid="{00000000-0005-0000-0000-000012780000}"/>
    <cellStyle name="Normal 47 2 4 3 3 3" xfId="10617" xr:uid="{00000000-0005-0000-0000-00007C290000}"/>
    <cellStyle name="Normal 47 2 4 3 3 3 3" xfId="25718" xr:uid="{00000000-0005-0000-0000-000079640000}"/>
    <cellStyle name="Normal 47 2 4 3 3 5" xfId="20705" xr:uid="{00000000-0005-0000-0000-0000E4500000}"/>
    <cellStyle name="Normal 47 2 4 3 4" xfId="12295" xr:uid="{00000000-0005-0000-0000-00000A300000}"/>
    <cellStyle name="Normal 47 2 4 3 4 3" xfId="27393" xr:uid="{00000000-0005-0000-0000-0000046B0000}"/>
    <cellStyle name="Normal 47 2 4 3 5" xfId="7274" xr:uid="{00000000-0005-0000-0000-00006D1C0000}"/>
    <cellStyle name="Normal 47 2 4 3 5 3" xfId="22376" xr:uid="{00000000-0005-0000-0000-00006B570000}"/>
    <cellStyle name="Normal 47 2 4 3 7" xfId="17363" xr:uid="{00000000-0005-0000-0000-0000D6430000}"/>
    <cellStyle name="Normal 47 2 4 4" xfId="3056" xr:uid="{00000000-0005-0000-0000-0000F30B0000}"/>
    <cellStyle name="Normal 47 2 4 4 2" xfId="13130" xr:uid="{00000000-0005-0000-0000-00004D330000}"/>
    <cellStyle name="Normal 47 2 4 4 2 3" xfId="28228" xr:uid="{00000000-0005-0000-0000-0000476E0000}"/>
    <cellStyle name="Normal 47 2 4 4 3" xfId="8110" xr:uid="{00000000-0005-0000-0000-0000B11F0000}"/>
    <cellStyle name="Normal 47 2 4 4 3 3" xfId="23211" xr:uid="{00000000-0005-0000-0000-0000AE5A0000}"/>
    <cellStyle name="Normal 47 2 4 4 5" xfId="18198" xr:uid="{00000000-0005-0000-0000-000019470000}"/>
    <cellStyle name="Normal 47 2 4 5" xfId="4749" xr:uid="{00000000-0005-0000-0000-000090120000}"/>
    <cellStyle name="Normal 47 2 4 5 2" xfId="14801" xr:uid="{00000000-0005-0000-0000-0000D4390000}"/>
    <cellStyle name="Normal 47 2 4 5 2 3" xfId="29899" xr:uid="{00000000-0005-0000-0000-0000CE740000}"/>
    <cellStyle name="Normal 47 2 4 5 3" xfId="9781" xr:uid="{00000000-0005-0000-0000-000038260000}"/>
    <cellStyle name="Normal 47 2 4 5 3 3" xfId="24882" xr:uid="{00000000-0005-0000-0000-000035610000}"/>
    <cellStyle name="Normal 47 2 4 5 5" xfId="19869" xr:uid="{00000000-0005-0000-0000-0000A04D0000}"/>
    <cellStyle name="Normal 47 2 4 6" xfId="11459" xr:uid="{00000000-0005-0000-0000-0000C62C0000}"/>
    <cellStyle name="Normal 47 2 4 6 3" xfId="26557" xr:uid="{00000000-0005-0000-0000-0000C0670000}"/>
    <cellStyle name="Normal 47 2 4 7" xfId="6438" xr:uid="{00000000-0005-0000-0000-000029190000}"/>
    <cellStyle name="Normal 47 2 4 7 3" xfId="21540" xr:uid="{00000000-0005-0000-0000-000027540000}"/>
    <cellStyle name="Normal 47 2 4 9" xfId="16527" xr:uid="{00000000-0005-0000-0000-000092400000}"/>
    <cellStyle name="Normal 47 2 5" xfId="1572" xr:uid="{00000000-0005-0000-0000-000027060000}"/>
    <cellStyle name="Normal 47 2 5 2" xfId="2413" xr:uid="{00000000-0005-0000-0000-000070090000}"/>
    <cellStyle name="Normal 47 2 5 2 2" xfId="4103" xr:uid="{00000000-0005-0000-0000-00000A100000}"/>
    <cellStyle name="Normal 47 2 5 2 2 2" xfId="14176" xr:uid="{00000000-0005-0000-0000-000063370000}"/>
    <cellStyle name="Normal 47 2 5 2 2 2 3" xfId="29274" xr:uid="{00000000-0005-0000-0000-00005D720000}"/>
    <cellStyle name="Normal 47 2 5 2 2 3" xfId="9156" xr:uid="{00000000-0005-0000-0000-0000C7230000}"/>
    <cellStyle name="Normal 47 2 5 2 2 3 3" xfId="24257" xr:uid="{00000000-0005-0000-0000-0000C45E0000}"/>
    <cellStyle name="Normal 47 2 5 2 2 5" xfId="19244" xr:uid="{00000000-0005-0000-0000-00002F4B0000}"/>
    <cellStyle name="Normal 47 2 5 2 3" xfId="5795" xr:uid="{00000000-0005-0000-0000-0000A6160000}"/>
    <cellStyle name="Normal 47 2 5 2 3 2" xfId="15847" xr:uid="{00000000-0005-0000-0000-0000EA3D0000}"/>
    <cellStyle name="Normal 47 2 5 2 3 2 3" xfId="30945" xr:uid="{00000000-0005-0000-0000-0000E4780000}"/>
    <cellStyle name="Normal 47 2 5 2 3 3" xfId="10827" xr:uid="{00000000-0005-0000-0000-00004E2A0000}"/>
    <cellStyle name="Normal 47 2 5 2 3 3 3" xfId="25928" xr:uid="{00000000-0005-0000-0000-00004B650000}"/>
    <cellStyle name="Normal 47 2 5 2 3 5" xfId="20915" xr:uid="{00000000-0005-0000-0000-0000B6510000}"/>
    <cellStyle name="Normal 47 2 5 2 4" xfId="12505" xr:uid="{00000000-0005-0000-0000-0000DC300000}"/>
    <cellStyle name="Normal 47 2 5 2 4 3" xfId="27603" xr:uid="{00000000-0005-0000-0000-0000D66B0000}"/>
    <cellStyle name="Normal 47 2 5 2 5" xfId="7484" xr:uid="{00000000-0005-0000-0000-00003F1D0000}"/>
    <cellStyle name="Normal 47 2 5 2 5 3" xfId="22586" xr:uid="{00000000-0005-0000-0000-00003D580000}"/>
    <cellStyle name="Normal 47 2 5 2 7" xfId="17573" xr:uid="{00000000-0005-0000-0000-0000A8440000}"/>
    <cellStyle name="Normal 47 2 5 3" xfId="3266" xr:uid="{00000000-0005-0000-0000-0000C50C0000}"/>
    <cellStyle name="Normal 47 2 5 3 2" xfId="13340" xr:uid="{00000000-0005-0000-0000-00001F340000}"/>
    <cellStyle name="Normal 47 2 5 3 2 3" xfId="28438" xr:uid="{00000000-0005-0000-0000-0000196F0000}"/>
    <cellStyle name="Normal 47 2 5 3 3" xfId="8320" xr:uid="{00000000-0005-0000-0000-000083200000}"/>
    <cellStyle name="Normal 47 2 5 3 3 3" xfId="23421" xr:uid="{00000000-0005-0000-0000-0000805B0000}"/>
    <cellStyle name="Normal 47 2 5 3 5" xfId="18408" xr:uid="{00000000-0005-0000-0000-0000EB470000}"/>
    <cellStyle name="Normal 47 2 5 4" xfId="4959" xr:uid="{00000000-0005-0000-0000-000062130000}"/>
    <cellStyle name="Normal 47 2 5 4 2" xfId="15011" xr:uid="{00000000-0005-0000-0000-0000A63A0000}"/>
    <cellStyle name="Normal 47 2 5 4 2 3" xfId="30109" xr:uid="{00000000-0005-0000-0000-0000A0750000}"/>
    <cellStyle name="Normal 47 2 5 4 3" xfId="9991" xr:uid="{00000000-0005-0000-0000-00000A270000}"/>
    <cellStyle name="Normal 47 2 5 4 3 3" xfId="25092" xr:uid="{00000000-0005-0000-0000-000007620000}"/>
    <cellStyle name="Normal 47 2 5 4 5" xfId="20079" xr:uid="{00000000-0005-0000-0000-0000724E0000}"/>
    <cellStyle name="Normal 47 2 5 5" xfId="11669" xr:uid="{00000000-0005-0000-0000-0000982D0000}"/>
    <cellStyle name="Normal 47 2 5 5 3" xfId="26767" xr:uid="{00000000-0005-0000-0000-000092680000}"/>
    <cellStyle name="Normal 47 2 5 6" xfId="6648" xr:uid="{00000000-0005-0000-0000-0000FB190000}"/>
    <cellStyle name="Normal 47 2 5 6 3" xfId="21750" xr:uid="{00000000-0005-0000-0000-0000F9540000}"/>
    <cellStyle name="Normal 47 2 5 8" xfId="16737" xr:uid="{00000000-0005-0000-0000-000064410000}"/>
    <cellStyle name="Normal 47 2 6" xfId="1993" xr:uid="{00000000-0005-0000-0000-0000CC070000}"/>
    <cellStyle name="Normal 47 2 6 2" xfId="3685" xr:uid="{00000000-0005-0000-0000-0000680E0000}"/>
    <cellStyle name="Normal 47 2 6 2 2" xfId="13758" xr:uid="{00000000-0005-0000-0000-0000C1350000}"/>
    <cellStyle name="Normal 47 2 6 2 2 3" xfId="28856" xr:uid="{00000000-0005-0000-0000-0000BB700000}"/>
    <cellStyle name="Normal 47 2 6 2 3" xfId="8738" xr:uid="{00000000-0005-0000-0000-000025220000}"/>
    <cellStyle name="Normal 47 2 6 2 3 3" xfId="23839" xr:uid="{00000000-0005-0000-0000-0000225D0000}"/>
    <cellStyle name="Normal 47 2 6 2 5" xfId="18826" xr:uid="{00000000-0005-0000-0000-00008D490000}"/>
    <cellStyle name="Normal 47 2 6 3" xfId="5377" xr:uid="{00000000-0005-0000-0000-000004150000}"/>
    <cellStyle name="Normal 47 2 6 3 2" xfId="15429" xr:uid="{00000000-0005-0000-0000-0000483C0000}"/>
    <cellStyle name="Normal 47 2 6 3 2 3" xfId="30527" xr:uid="{00000000-0005-0000-0000-000042770000}"/>
    <cellStyle name="Normal 47 2 6 3 3" xfId="10409" xr:uid="{00000000-0005-0000-0000-0000AC280000}"/>
    <cellStyle name="Normal 47 2 6 3 3 3" xfId="25510" xr:uid="{00000000-0005-0000-0000-0000A9630000}"/>
    <cellStyle name="Normal 47 2 6 3 5" xfId="20497" xr:uid="{00000000-0005-0000-0000-000014500000}"/>
    <cellStyle name="Normal 47 2 6 4" xfId="12087" xr:uid="{00000000-0005-0000-0000-00003A2F0000}"/>
    <cellStyle name="Normal 47 2 6 4 3" xfId="27185" xr:uid="{00000000-0005-0000-0000-0000346A0000}"/>
    <cellStyle name="Normal 47 2 6 5" xfId="7066" xr:uid="{00000000-0005-0000-0000-00009D1B0000}"/>
    <cellStyle name="Normal 47 2 6 5 3" xfId="22168" xr:uid="{00000000-0005-0000-0000-00009B560000}"/>
    <cellStyle name="Normal 47 2 6 7" xfId="17155" xr:uid="{00000000-0005-0000-0000-000006430000}"/>
    <cellStyle name="Normal 47 2 7" xfId="2844" xr:uid="{00000000-0005-0000-0000-00001F0B0000}"/>
    <cellStyle name="Normal 47 2 7 2" xfId="12922" xr:uid="{00000000-0005-0000-0000-00007D320000}"/>
    <cellStyle name="Normal 47 2 7 2 3" xfId="28020" xr:uid="{00000000-0005-0000-0000-0000776D0000}"/>
    <cellStyle name="Normal 47 2 7 3" xfId="7902" xr:uid="{00000000-0005-0000-0000-0000E11E0000}"/>
    <cellStyle name="Normal 47 2 7 3 3" xfId="23003" xr:uid="{00000000-0005-0000-0000-0000DE590000}"/>
    <cellStyle name="Normal 47 2 7 5" xfId="17990" xr:uid="{00000000-0005-0000-0000-000049460000}"/>
    <cellStyle name="Normal 47 2 8" xfId="4538" xr:uid="{00000000-0005-0000-0000-0000BD110000}"/>
    <cellStyle name="Normal 47 2 8 2" xfId="14593" xr:uid="{00000000-0005-0000-0000-000004390000}"/>
    <cellStyle name="Normal 47 2 8 2 3" xfId="29691" xr:uid="{00000000-0005-0000-0000-0000FE730000}"/>
    <cellStyle name="Normal 47 2 8 3" xfId="9573" xr:uid="{00000000-0005-0000-0000-000068250000}"/>
    <cellStyle name="Normal 47 2 8 3 3" xfId="24674" xr:uid="{00000000-0005-0000-0000-000065600000}"/>
    <cellStyle name="Normal 47 2 8 5" xfId="19661" xr:uid="{00000000-0005-0000-0000-0000D04C0000}"/>
    <cellStyle name="Normal 47 2 9" xfId="11249" xr:uid="{00000000-0005-0000-0000-0000F42B0000}"/>
    <cellStyle name="Normal 47 2 9 3" xfId="26349" xr:uid="{00000000-0005-0000-0000-0000F0660000}"/>
    <cellStyle name="Normal 48" xfId="367" xr:uid="{00000000-0005-0000-0000-000071010000}"/>
    <cellStyle name="Normal 48 2" xfId="867" xr:uid="{00000000-0005-0000-0000-000065030000}"/>
    <cellStyle name="Normal 49" xfId="359" xr:uid="{00000000-0005-0000-0000-000068010000}"/>
    <cellStyle name="Normal 49 2" xfId="868" xr:uid="{00000000-0005-0000-0000-000066030000}"/>
    <cellStyle name="Normal 5" xfId="176" xr:uid="{00000000-0005-0000-0000-0000B0000000}"/>
    <cellStyle name="Normal 5 2" xfId="503" xr:uid="{00000000-0005-0000-0000-0000F9010000}"/>
    <cellStyle name="Normal 5 2 10" xfId="6202" xr:uid="{00000000-0005-0000-0000-00003D180000}"/>
    <cellStyle name="Normal 5 2 10 3" xfId="21307" xr:uid="{00000000-0005-0000-0000-00003E530000}"/>
    <cellStyle name="Normal 5 2 12" xfId="16292" xr:uid="{00000000-0005-0000-0000-0000A73F0000}"/>
    <cellStyle name="Normal 5 2 2" xfId="1166" xr:uid="{00000000-0005-0000-0000-000091040000}"/>
    <cellStyle name="Normal 5 2 2 11" xfId="16346" xr:uid="{00000000-0005-0000-0000-0000DD3F0000}"/>
    <cellStyle name="Normal 5 2 2 2" xfId="1275" xr:uid="{00000000-0005-0000-0000-0000FE040000}"/>
    <cellStyle name="Normal 5 2 2 2 10" xfId="16450" xr:uid="{00000000-0005-0000-0000-000045400000}"/>
    <cellStyle name="Normal 5 2 2 2 2" xfId="1492" xr:uid="{00000000-0005-0000-0000-0000D7050000}"/>
    <cellStyle name="Normal 5 2 2 2 2 2" xfId="1913" xr:uid="{00000000-0005-0000-0000-00007C070000}"/>
    <cellStyle name="Normal 5 2 2 2 2 2 2" xfId="2752" xr:uid="{00000000-0005-0000-0000-0000C30A0000}"/>
    <cellStyle name="Normal 5 2 2 2 2 2 2 2" xfId="4442" xr:uid="{00000000-0005-0000-0000-00005D110000}"/>
    <cellStyle name="Normal 5 2 2 2 2 2 2 2 2" xfId="14515" xr:uid="{00000000-0005-0000-0000-0000B6380000}"/>
    <cellStyle name="Normal 5 2 2 2 2 2 2 2 2 3" xfId="29613" xr:uid="{00000000-0005-0000-0000-0000B0730000}"/>
    <cellStyle name="Normal 5 2 2 2 2 2 2 2 3" xfId="9495" xr:uid="{00000000-0005-0000-0000-00001A250000}"/>
    <cellStyle name="Normal 5 2 2 2 2 2 2 2 3 3" xfId="24596" xr:uid="{00000000-0005-0000-0000-000017600000}"/>
    <cellStyle name="Normal 5 2 2 2 2 2 2 2 5" xfId="19583" xr:uid="{00000000-0005-0000-0000-0000824C0000}"/>
    <cellStyle name="Normal 5 2 2 2 2 2 2 3" xfId="6134" xr:uid="{00000000-0005-0000-0000-0000F9170000}"/>
    <cellStyle name="Normal 5 2 2 2 2 2 2 3 2" xfId="16186" xr:uid="{00000000-0005-0000-0000-00003D3F0000}"/>
    <cellStyle name="Normal 5 2 2 2 2 2 2 3 2 3" xfId="31284" xr:uid="{00000000-0005-0000-0000-0000377A0000}"/>
    <cellStyle name="Normal 5 2 2 2 2 2 2 3 3" xfId="11166" xr:uid="{00000000-0005-0000-0000-0000A12B0000}"/>
    <cellStyle name="Normal 5 2 2 2 2 2 2 3 3 3" xfId="26267" xr:uid="{00000000-0005-0000-0000-00009E660000}"/>
    <cellStyle name="Normal 5 2 2 2 2 2 2 3 5" xfId="21254" xr:uid="{00000000-0005-0000-0000-000009530000}"/>
    <cellStyle name="Normal 5 2 2 2 2 2 2 4" xfId="12844" xr:uid="{00000000-0005-0000-0000-00002F320000}"/>
    <cellStyle name="Normal 5 2 2 2 2 2 2 4 3" xfId="27942" xr:uid="{00000000-0005-0000-0000-0000296D0000}"/>
    <cellStyle name="Normal 5 2 2 2 2 2 2 5" xfId="7823" xr:uid="{00000000-0005-0000-0000-0000921E0000}"/>
    <cellStyle name="Normal 5 2 2 2 2 2 2 5 3" xfId="22925" xr:uid="{00000000-0005-0000-0000-000090590000}"/>
    <cellStyle name="Normal 5 2 2 2 2 2 2 7" xfId="17912" xr:uid="{00000000-0005-0000-0000-0000FB450000}"/>
    <cellStyle name="Normal 5 2 2 2 2 2 3" xfId="3605" xr:uid="{00000000-0005-0000-0000-0000180E0000}"/>
    <cellStyle name="Normal 5 2 2 2 2 2 3 2" xfId="13679" xr:uid="{00000000-0005-0000-0000-000072350000}"/>
    <cellStyle name="Normal 5 2 2 2 2 2 3 2 3" xfId="28777" xr:uid="{00000000-0005-0000-0000-00006C700000}"/>
    <cellStyle name="Normal 5 2 2 2 2 2 3 3" xfId="8659" xr:uid="{00000000-0005-0000-0000-0000D6210000}"/>
    <cellStyle name="Normal 5 2 2 2 2 2 3 3 3" xfId="23760" xr:uid="{00000000-0005-0000-0000-0000D35C0000}"/>
    <cellStyle name="Normal 5 2 2 2 2 2 3 5" xfId="18747" xr:uid="{00000000-0005-0000-0000-00003E490000}"/>
    <cellStyle name="Normal 5 2 2 2 2 2 4" xfId="5298" xr:uid="{00000000-0005-0000-0000-0000B5140000}"/>
    <cellStyle name="Normal 5 2 2 2 2 2 4 2" xfId="15350" xr:uid="{00000000-0005-0000-0000-0000F93B0000}"/>
    <cellStyle name="Normal 5 2 2 2 2 2 4 2 3" xfId="30448" xr:uid="{00000000-0005-0000-0000-0000F3760000}"/>
    <cellStyle name="Normal 5 2 2 2 2 2 4 3" xfId="10330" xr:uid="{00000000-0005-0000-0000-00005D280000}"/>
    <cellStyle name="Normal 5 2 2 2 2 2 4 3 3" xfId="25431" xr:uid="{00000000-0005-0000-0000-00005A630000}"/>
    <cellStyle name="Normal 5 2 2 2 2 2 4 5" xfId="20418" xr:uid="{00000000-0005-0000-0000-0000C54F0000}"/>
    <cellStyle name="Normal 5 2 2 2 2 2 5" xfId="12008" xr:uid="{00000000-0005-0000-0000-0000EB2E0000}"/>
    <cellStyle name="Normal 5 2 2 2 2 2 5 3" xfId="27106" xr:uid="{00000000-0005-0000-0000-0000E5690000}"/>
    <cellStyle name="Normal 5 2 2 2 2 2 6" xfId="6987" xr:uid="{00000000-0005-0000-0000-00004E1B0000}"/>
    <cellStyle name="Normal 5 2 2 2 2 2 6 3" xfId="22089" xr:uid="{00000000-0005-0000-0000-00004C560000}"/>
    <cellStyle name="Normal 5 2 2 2 2 2 8" xfId="17076" xr:uid="{00000000-0005-0000-0000-0000B7420000}"/>
    <cellStyle name="Normal 5 2 2 2 2 3" xfId="2334" xr:uid="{00000000-0005-0000-0000-000021090000}"/>
    <cellStyle name="Normal 5 2 2 2 2 3 2" xfId="4024" xr:uid="{00000000-0005-0000-0000-0000BB0F0000}"/>
    <cellStyle name="Normal 5 2 2 2 2 3 2 2" xfId="14097" xr:uid="{00000000-0005-0000-0000-000014370000}"/>
    <cellStyle name="Normal 5 2 2 2 2 3 2 2 3" xfId="29195" xr:uid="{00000000-0005-0000-0000-00000E720000}"/>
    <cellStyle name="Normal 5 2 2 2 2 3 2 3" xfId="9077" xr:uid="{00000000-0005-0000-0000-000078230000}"/>
    <cellStyle name="Normal 5 2 2 2 2 3 2 3 3" xfId="24178" xr:uid="{00000000-0005-0000-0000-0000755E0000}"/>
    <cellStyle name="Normal 5 2 2 2 2 3 2 5" xfId="19165" xr:uid="{00000000-0005-0000-0000-0000E04A0000}"/>
    <cellStyle name="Normal 5 2 2 2 2 3 3" xfId="5716" xr:uid="{00000000-0005-0000-0000-000057160000}"/>
    <cellStyle name="Normal 5 2 2 2 2 3 3 2" xfId="15768" xr:uid="{00000000-0005-0000-0000-00009B3D0000}"/>
    <cellStyle name="Normal 5 2 2 2 2 3 3 2 3" xfId="30866" xr:uid="{00000000-0005-0000-0000-000095780000}"/>
    <cellStyle name="Normal 5 2 2 2 2 3 3 3" xfId="10748" xr:uid="{00000000-0005-0000-0000-0000FF290000}"/>
    <cellStyle name="Normal 5 2 2 2 2 3 3 3 3" xfId="25849" xr:uid="{00000000-0005-0000-0000-0000FC640000}"/>
    <cellStyle name="Normal 5 2 2 2 2 3 3 5" xfId="20836" xr:uid="{00000000-0005-0000-0000-000067510000}"/>
    <cellStyle name="Normal 5 2 2 2 2 3 4" xfId="12426" xr:uid="{00000000-0005-0000-0000-00008D300000}"/>
    <cellStyle name="Normal 5 2 2 2 2 3 4 3" xfId="27524" xr:uid="{00000000-0005-0000-0000-0000876B0000}"/>
    <cellStyle name="Normal 5 2 2 2 2 3 5" xfId="7405" xr:uid="{00000000-0005-0000-0000-0000F01C0000}"/>
    <cellStyle name="Normal 5 2 2 2 2 3 5 3" xfId="22507" xr:uid="{00000000-0005-0000-0000-0000EE570000}"/>
    <cellStyle name="Normal 5 2 2 2 2 3 7" xfId="17494" xr:uid="{00000000-0005-0000-0000-000059440000}"/>
    <cellStyle name="Normal 5 2 2 2 2 4" xfId="3187" xr:uid="{00000000-0005-0000-0000-0000760C0000}"/>
    <cellStyle name="Normal 5 2 2 2 2 4 2" xfId="13261" xr:uid="{00000000-0005-0000-0000-0000D0330000}"/>
    <cellStyle name="Normal 5 2 2 2 2 4 2 3" xfId="28359" xr:uid="{00000000-0005-0000-0000-0000CA6E0000}"/>
    <cellStyle name="Normal 5 2 2 2 2 4 3" xfId="8241" xr:uid="{00000000-0005-0000-0000-000034200000}"/>
    <cellStyle name="Normal 5 2 2 2 2 4 3 3" xfId="23342" xr:uid="{00000000-0005-0000-0000-0000315B0000}"/>
    <cellStyle name="Normal 5 2 2 2 2 4 5" xfId="18329" xr:uid="{00000000-0005-0000-0000-00009C470000}"/>
    <cellStyle name="Normal 5 2 2 2 2 5" xfId="4880" xr:uid="{00000000-0005-0000-0000-000013130000}"/>
    <cellStyle name="Normal 5 2 2 2 2 5 2" xfId="14932" xr:uid="{00000000-0005-0000-0000-0000573A0000}"/>
    <cellStyle name="Normal 5 2 2 2 2 5 2 3" xfId="30030" xr:uid="{00000000-0005-0000-0000-000051750000}"/>
    <cellStyle name="Normal 5 2 2 2 2 5 3" xfId="9912" xr:uid="{00000000-0005-0000-0000-0000BB260000}"/>
    <cellStyle name="Normal 5 2 2 2 2 5 3 3" xfId="25013" xr:uid="{00000000-0005-0000-0000-0000B8610000}"/>
    <cellStyle name="Normal 5 2 2 2 2 5 5" xfId="20000" xr:uid="{00000000-0005-0000-0000-0000234E0000}"/>
    <cellStyle name="Normal 5 2 2 2 2 6" xfId="11590" xr:uid="{00000000-0005-0000-0000-0000492D0000}"/>
    <cellStyle name="Normal 5 2 2 2 2 6 3" xfId="26688" xr:uid="{00000000-0005-0000-0000-000043680000}"/>
    <cellStyle name="Normal 5 2 2 2 2 7" xfId="6569" xr:uid="{00000000-0005-0000-0000-0000AC190000}"/>
    <cellStyle name="Normal 5 2 2 2 2 7 3" xfId="21671" xr:uid="{00000000-0005-0000-0000-0000AA540000}"/>
    <cellStyle name="Normal 5 2 2 2 2 9" xfId="16658" xr:uid="{00000000-0005-0000-0000-000015410000}"/>
    <cellStyle name="Normal 5 2 2 2 3" xfId="1705" xr:uid="{00000000-0005-0000-0000-0000AC060000}"/>
    <cellStyle name="Normal 5 2 2 2 3 2" xfId="2544" xr:uid="{00000000-0005-0000-0000-0000F3090000}"/>
    <cellStyle name="Normal 5 2 2 2 3 2 2" xfId="4234" xr:uid="{00000000-0005-0000-0000-00008D100000}"/>
    <cellStyle name="Normal 5 2 2 2 3 2 2 2" xfId="14307" xr:uid="{00000000-0005-0000-0000-0000E6370000}"/>
    <cellStyle name="Normal 5 2 2 2 3 2 2 2 3" xfId="29405" xr:uid="{00000000-0005-0000-0000-0000E0720000}"/>
    <cellStyle name="Normal 5 2 2 2 3 2 2 3" xfId="9287" xr:uid="{00000000-0005-0000-0000-00004A240000}"/>
    <cellStyle name="Normal 5 2 2 2 3 2 2 3 3" xfId="24388" xr:uid="{00000000-0005-0000-0000-0000475F0000}"/>
    <cellStyle name="Normal 5 2 2 2 3 2 2 5" xfId="19375" xr:uid="{00000000-0005-0000-0000-0000B24B0000}"/>
    <cellStyle name="Normal 5 2 2 2 3 2 3" xfId="5926" xr:uid="{00000000-0005-0000-0000-000029170000}"/>
    <cellStyle name="Normal 5 2 2 2 3 2 3 2" xfId="15978" xr:uid="{00000000-0005-0000-0000-00006D3E0000}"/>
    <cellStyle name="Normal 5 2 2 2 3 2 3 2 3" xfId="31076" xr:uid="{00000000-0005-0000-0000-000067790000}"/>
    <cellStyle name="Normal 5 2 2 2 3 2 3 3" xfId="10958" xr:uid="{00000000-0005-0000-0000-0000D12A0000}"/>
    <cellStyle name="Normal 5 2 2 2 3 2 3 3 3" xfId="26059" xr:uid="{00000000-0005-0000-0000-0000CE650000}"/>
    <cellStyle name="Normal 5 2 2 2 3 2 3 5" xfId="21046" xr:uid="{00000000-0005-0000-0000-000039520000}"/>
    <cellStyle name="Normal 5 2 2 2 3 2 4" xfId="12636" xr:uid="{00000000-0005-0000-0000-00005F310000}"/>
    <cellStyle name="Normal 5 2 2 2 3 2 4 3" xfId="27734" xr:uid="{00000000-0005-0000-0000-0000596C0000}"/>
    <cellStyle name="Normal 5 2 2 2 3 2 5" xfId="7615" xr:uid="{00000000-0005-0000-0000-0000C21D0000}"/>
    <cellStyle name="Normal 5 2 2 2 3 2 5 3" xfId="22717" xr:uid="{00000000-0005-0000-0000-0000C0580000}"/>
    <cellStyle name="Normal 5 2 2 2 3 2 7" xfId="17704" xr:uid="{00000000-0005-0000-0000-00002B450000}"/>
    <cellStyle name="Normal 5 2 2 2 3 3" xfId="3397" xr:uid="{00000000-0005-0000-0000-0000480D0000}"/>
    <cellStyle name="Normal 5 2 2 2 3 3 2" xfId="13471" xr:uid="{00000000-0005-0000-0000-0000A2340000}"/>
    <cellStyle name="Normal 5 2 2 2 3 3 2 3" xfId="28569" xr:uid="{00000000-0005-0000-0000-00009C6F0000}"/>
    <cellStyle name="Normal 5 2 2 2 3 3 3" xfId="8451" xr:uid="{00000000-0005-0000-0000-000006210000}"/>
    <cellStyle name="Normal 5 2 2 2 3 3 3 3" xfId="23552" xr:uid="{00000000-0005-0000-0000-0000035C0000}"/>
    <cellStyle name="Normal 5 2 2 2 3 3 5" xfId="18539" xr:uid="{00000000-0005-0000-0000-00006E480000}"/>
    <cellStyle name="Normal 5 2 2 2 3 4" xfId="5090" xr:uid="{00000000-0005-0000-0000-0000E5130000}"/>
    <cellStyle name="Normal 5 2 2 2 3 4 2" xfId="15142" xr:uid="{00000000-0005-0000-0000-0000293B0000}"/>
    <cellStyle name="Normal 5 2 2 2 3 4 2 3" xfId="30240" xr:uid="{00000000-0005-0000-0000-000023760000}"/>
    <cellStyle name="Normal 5 2 2 2 3 4 3" xfId="10122" xr:uid="{00000000-0005-0000-0000-00008D270000}"/>
    <cellStyle name="Normal 5 2 2 2 3 4 3 3" xfId="25223" xr:uid="{00000000-0005-0000-0000-00008A620000}"/>
    <cellStyle name="Normal 5 2 2 2 3 4 5" xfId="20210" xr:uid="{00000000-0005-0000-0000-0000F54E0000}"/>
    <cellStyle name="Normal 5 2 2 2 3 5" xfId="11800" xr:uid="{00000000-0005-0000-0000-00001B2E0000}"/>
    <cellStyle name="Normal 5 2 2 2 3 5 3" xfId="26898" xr:uid="{00000000-0005-0000-0000-000015690000}"/>
    <cellStyle name="Normal 5 2 2 2 3 6" xfId="6779" xr:uid="{00000000-0005-0000-0000-00007E1A0000}"/>
    <cellStyle name="Normal 5 2 2 2 3 6 3" xfId="21881" xr:uid="{00000000-0005-0000-0000-00007C550000}"/>
    <cellStyle name="Normal 5 2 2 2 3 8" xfId="16868" xr:uid="{00000000-0005-0000-0000-0000E7410000}"/>
    <cellStyle name="Normal 5 2 2 2 4" xfId="2126" xr:uid="{00000000-0005-0000-0000-000051080000}"/>
    <cellStyle name="Normal 5 2 2 2 4 2" xfId="3816" xr:uid="{00000000-0005-0000-0000-0000EB0E0000}"/>
    <cellStyle name="Normal 5 2 2 2 4 2 2" xfId="13889" xr:uid="{00000000-0005-0000-0000-000044360000}"/>
    <cellStyle name="Normal 5 2 2 2 4 2 2 3" xfId="28987" xr:uid="{00000000-0005-0000-0000-00003E710000}"/>
    <cellStyle name="Normal 5 2 2 2 4 2 3" xfId="8869" xr:uid="{00000000-0005-0000-0000-0000A8220000}"/>
    <cellStyle name="Normal 5 2 2 2 4 2 3 3" xfId="23970" xr:uid="{00000000-0005-0000-0000-0000A55D0000}"/>
    <cellStyle name="Normal 5 2 2 2 4 2 5" xfId="18957" xr:uid="{00000000-0005-0000-0000-0000104A0000}"/>
    <cellStyle name="Normal 5 2 2 2 4 3" xfId="5508" xr:uid="{00000000-0005-0000-0000-000087150000}"/>
    <cellStyle name="Normal 5 2 2 2 4 3 2" xfId="15560" xr:uid="{00000000-0005-0000-0000-0000CB3C0000}"/>
    <cellStyle name="Normal 5 2 2 2 4 3 2 3" xfId="30658" xr:uid="{00000000-0005-0000-0000-0000C5770000}"/>
    <cellStyle name="Normal 5 2 2 2 4 3 3" xfId="10540" xr:uid="{00000000-0005-0000-0000-00002F290000}"/>
    <cellStyle name="Normal 5 2 2 2 4 3 3 3" xfId="25641" xr:uid="{00000000-0005-0000-0000-00002C640000}"/>
    <cellStyle name="Normal 5 2 2 2 4 3 5" xfId="20628" xr:uid="{00000000-0005-0000-0000-000097500000}"/>
    <cellStyle name="Normal 5 2 2 2 4 4" xfId="12218" xr:uid="{00000000-0005-0000-0000-0000BD2F0000}"/>
    <cellStyle name="Normal 5 2 2 2 4 4 3" xfId="27316" xr:uid="{00000000-0005-0000-0000-0000B76A0000}"/>
    <cellStyle name="Normal 5 2 2 2 4 5" xfId="7197" xr:uid="{00000000-0005-0000-0000-0000201C0000}"/>
    <cellStyle name="Normal 5 2 2 2 4 5 3" xfId="22299" xr:uid="{00000000-0005-0000-0000-00001E570000}"/>
    <cellStyle name="Normal 5 2 2 2 4 7" xfId="17286" xr:uid="{00000000-0005-0000-0000-000089430000}"/>
    <cellStyle name="Normal 5 2 2 2 5" xfId="2979" xr:uid="{00000000-0005-0000-0000-0000A60B0000}"/>
    <cellStyle name="Normal 5 2 2 2 5 2" xfId="13053" xr:uid="{00000000-0005-0000-0000-000000330000}"/>
    <cellStyle name="Normal 5 2 2 2 5 2 3" xfId="28151" xr:uid="{00000000-0005-0000-0000-0000FA6D0000}"/>
    <cellStyle name="Normal 5 2 2 2 5 3" xfId="8033" xr:uid="{00000000-0005-0000-0000-0000641F0000}"/>
    <cellStyle name="Normal 5 2 2 2 5 3 3" xfId="23134" xr:uid="{00000000-0005-0000-0000-0000615A0000}"/>
    <cellStyle name="Normal 5 2 2 2 5 5" xfId="18121" xr:uid="{00000000-0005-0000-0000-0000CC460000}"/>
    <cellStyle name="Normal 5 2 2 2 6" xfId="4672" xr:uid="{00000000-0005-0000-0000-000043120000}"/>
    <cellStyle name="Normal 5 2 2 2 6 2" xfId="14724" xr:uid="{00000000-0005-0000-0000-000087390000}"/>
    <cellStyle name="Normal 5 2 2 2 6 2 3" xfId="29822" xr:uid="{00000000-0005-0000-0000-000081740000}"/>
    <cellStyle name="Normal 5 2 2 2 6 3" xfId="9704" xr:uid="{00000000-0005-0000-0000-0000EB250000}"/>
    <cellStyle name="Normal 5 2 2 2 6 3 3" xfId="24805" xr:uid="{00000000-0005-0000-0000-0000E8600000}"/>
    <cellStyle name="Normal 5 2 2 2 6 5" xfId="19792" xr:uid="{00000000-0005-0000-0000-0000534D0000}"/>
    <cellStyle name="Normal 5 2 2 2 7" xfId="11382" xr:uid="{00000000-0005-0000-0000-0000792C0000}"/>
    <cellStyle name="Normal 5 2 2 2 7 3" xfId="26480" xr:uid="{00000000-0005-0000-0000-000073670000}"/>
    <cellStyle name="Normal 5 2 2 2 8" xfId="6361" xr:uid="{00000000-0005-0000-0000-0000DC180000}"/>
    <cellStyle name="Normal 5 2 2 2 8 3" xfId="21463" xr:uid="{00000000-0005-0000-0000-0000DA530000}"/>
    <cellStyle name="Normal 5 2 2 3" xfId="1388" xr:uid="{00000000-0005-0000-0000-00006F050000}"/>
    <cellStyle name="Normal 5 2 2 3 2" xfId="1809" xr:uid="{00000000-0005-0000-0000-000014070000}"/>
    <cellStyle name="Normal 5 2 2 3 2 2" xfId="2648" xr:uid="{00000000-0005-0000-0000-00005B0A0000}"/>
    <cellStyle name="Normal 5 2 2 3 2 2 2" xfId="4338" xr:uid="{00000000-0005-0000-0000-0000F5100000}"/>
    <cellStyle name="Normal 5 2 2 3 2 2 2 2" xfId="14411" xr:uid="{00000000-0005-0000-0000-00004E380000}"/>
    <cellStyle name="Normal 5 2 2 3 2 2 2 2 3" xfId="29509" xr:uid="{00000000-0005-0000-0000-000048730000}"/>
    <cellStyle name="Normal 5 2 2 3 2 2 2 3" xfId="9391" xr:uid="{00000000-0005-0000-0000-0000B2240000}"/>
    <cellStyle name="Normal 5 2 2 3 2 2 2 3 3" xfId="24492" xr:uid="{00000000-0005-0000-0000-0000AF5F0000}"/>
    <cellStyle name="Normal 5 2 2 3 2 2 2 5" xfId="19479" xr:uid="{00000000-0005-0000-0000-00001A4C0000}"/>
    <cellStyle name="Normal 5 2 2 3 2 2 3" xfId="6030" xr:uid="{00000000-0005-0000-0000-000091170000}"/>
    <cellStyle name="Normal 5 2 2 3 2 2 3 2" xfId="16082" xr:uid="{00000000-0005-0000-0000-0000D53E0000}"/>
    <cellStyle name="Normal 5 2 2 3 2 2 3 2 3" xfId="31180" xr:uid="{00000000-0005-0000-0000-0000CF790000}"/>
    <cellStyle name="Normal 5 2 2 3 2 2 3 3" xfId="11062" xr:uid="{00000000-0005-0000-0000-0000392B0000}"/>
    <cellStyle name="Normal 5 2 2 3 2 2 3 3 3" xfId="26163" xr:uid="{00000000-0005-0000-0000-000036660000}"/>
    <cellStyle name="Normal 5 2 2 3 2 2 3 5" xfId="21150" xr:uid="{00000000-0005-0000-0000-0000A1520000}"/>
    <cellStyle name="Normal 5 2 2 3 2 2 4" xfId="12740" xr:uid="{00000000-0005-0000-0000-0000C7310000}"/>
    <cellStyle name="Normal 5 2 2 3 2 2 4 3" xfId="27838" xr:uid="{00000000-0005-0000-0000-0000C16C0000}"/>
    <cellStyle name="Normal 5 2 2 3 2 2 5" xfId="7719" xr:uid="{00000000-0005-0000-0000-00002A1E0000}"/>
    <cellStyle name="Normal 5 2 2 3 2 2 5 3" xfId="22821" xr:uid="{00000000-0005-0000-0000-000028590000}"/>
    <cellStyle name="Normal 5 2 2 3 2 2 7" xfId="17808" xr:uid="{00000000-0005-0000-0000-000093450000}"/>
    <cellStyle name="Normal 5 2 2 3 2 3" xfId="3501" xr:uid="{00000000-0005-0000-0000-0000B00D0000}"/>
    <cellStyle name="Normal 5 2 2 3 2 3 2" xfId="13575" xr:uid="{00000000-0005-0000-0000-00000A350000}"/>
    <cellStyle name="Normal 5 2 2 3 2 3 2 3" xfId="28673" xr:uid="{00000000-0005-0000-0000-000004700000}"/>
    <cellStyle name="Normal 5 2 2 3 2 3 3" xfId="8555" xr:uid="{00000000-0005-0000-0000-00006E210000}"/>
    <cellStyle name="Normal 5 2 2 3 2 3 3 3" xfId="23656" xr:uid="{00000000-0005-0000-0000-00006B5C0000}"/>
    <cellStyle name="Normal 5 2 2 3 2 3 5" xfId="18643" xr:uid="{00000000-0005-0000-0000-0000D6480000}"/>
    <cellStyle name="Normal 5 2 2 3 2 4" xfId="5194" xr:uid="{00000000-0005-0000-0000-00004D140000}"/>
    <cellStyle name="Normal 5 2 2 3 2 4 2" xfId="15246" xr:uid="{00000000-0005-0000-0000-0000913B0000}"/>
    <cellStyle name="Normal 5 2 2 3 2 4 2 3" xfId="30344" xr:uid="{00000000-0005-0000-0000-00008B760000}"/>
    <cellStyle name="Normal 5 2 2 3 2 4 3" xfId="10226" xr:uid="{00000000-0005-0000-0000-0000F5270000}"/>
    <cellStyle name="Normal 5 2 2 3 2 4 3 3" xfId="25327" xr:uid="{00000000-0005-0000-0000-0000F2620000}"/>
    <cellStyle name="Normal 5 2 2 3 2 4 5" xfId="20314" xr:uid="{00000000-0005-0000-0000-00005D4F0000}"/>
    <cellStyle name="Normal 5 2 2 3 2 5" xfId="11904" xr:uid="{00000000-0005-0000-0000-0000832E0000}"/>
    <cellStyle name="Normal 5 2 2 3 2 5 3" xfId="27002" xr:uid="{00000000-0005-0000-0000-00007D690000}"/>
    <cellStyle name="Normal 5 2 2 3 2 6" xfId="6883" xr:uid="{00000000-0005-0000-0000-0000E61A0000}"/>
    <cellStyle name="Normal 5 2 2 3 2 6 3" xfId="21985" xr:uid="{00000000-0005-0000-0000-0000E4550000}"/>
    <cellStyle name="Normal 5 2 2 3 2 8" xfId="16972" xr:uid="{00000000-0005-0000-0000-00004F420000}"/>
    <cellStyle name="Normal 5 2 2 3 3" xfId="2230" xr:uid="{00000000-0005-0000-0000-0000B9080000}"/>
    <cellStyle name="Normal 5 2 2 3 3 2" xfId="3920" xr:uid="{00000000-0005-0000-0000-0000530F0000}"/>
    <cellStyle name="Normal 5 2 2 3 3 2 2" xfId="13993" xr:uid="{00000000-0005-0000-0000-0000AC360000}"/>
    <cellStyle name="Normal 5 2 2 3 3 2 2 3" xfId="29091" xr:uid="{00000000-0005-0000-0000-0000A6710000}"/>
    <cellStyle name="Normal 5 2 2 3 3 2 3" xfId="8973" xr:uid="{00000000-0005-0000-0000-000010230000}"/>
    <cellStyle name="Normal 5 2 2 3 3 2 3 3" xfId="24074" xr:uid="{00000000-0005-0000-0000-00000D5E0000}"/>
    <cellStyle name="Normal 5 2 2 3 3 2 5" xfId="19061" xr:uid="{00000000-0005-0000-0000-0000784A0000}"/>
    <cellStyle name="Normal 5 2 2 3 3 3" xfId="5612" xr:uid="{00000000-0005-0000-0000-0000EF150000}"/>
    <cellStyle name="Normal 5 2 2 3 3 3 2" xfId="15664" xr:uid="{00000000-0005-0000-0000-0000333D0000}"/>
    <cellStyle name="Normal 5 2 2 3 3 3 2 3" xfId="30762" xr:uid="{00000000-0005-0000-0000-00002D780000}"/>
    <cellStyle name="Normal 5 2 2 3 3 3 3" xfId="10644" xr:uid="{00000000-0005-0000-0000-000097290000}"/>
    <cellStyle name="Normal 5 2 2 3 3 3 3 3" xfId="25745" xr:uid="{00000000-0005-0000-0000-000094640000}"/>
    <cellStyle name="Normal 5 2 2 3 3 3 5" xfId="20732" xr:uid="{00000000-0005-0000-0000-0000FF500000}"/>
    <cellStyle name="Normal 5 2 2 3 3 4" xfId="12322" xr:uid="{00000000-0005-0000-0000-000025300000}"/>
    <cellStyle name="Normal 5 2 2 3 3 4 3" xfId="27420" xr:uid="{00000000-0005-0000-0000-00001F6B0000}"/>
    <cellStyle name="Normal 5 2 2 3 3 5" xfId="7301" xr:uid="{00000000-0005-0000-0000-0000881C0000}"/>
    <cellStyle name="Normal 5 2 2 3 3 5 3" xfId="22403" xr:uid="{00000000-0005-0000-0000-000086570000}"/>
    <cellStyle name="Normal 5 2 2 3 3 7" xfId="17390" xr:uid="{00000000-0005-0000-0000-0000F1430000}"/>
    <cellStyle name="Normal 5 2 2 3 4" xfId="3083" xr:uid="{00000000-0005-0000-0000-00000E0C0000}"/>
    <cellStyle name="Normal 5 2 2 3 4 2" xfId="13157" xr:uid="{00000000-0005-0000-0000-000068330000}"/>
    <cellStyle name="Normal 5 2 2 3 4 2 3" xfId="28255" xr:uid="{00000000-0005-0000-0000-0000626E0000}"/>
    <cellStyle name="Normal 5 2 2 3 4 3" xfId="8137" xr:uid="{00000000-0005-0000-0000-0000CC1F0000}"/>
    <cellStyle name="Normal 5 2 2 3 4 3 3" xfId="23238" xr:uid="{00000000-0005-0000-0000-0000C95A0000}"/>
    <cellStyle name="Normal 5 2 2 3 4 5" xfId="18225" xr:uid="{00000000-0005-0000-0000-000034470000}"/>
    <cellStyle name="Normal 5 2 2 3 5" xfId="4776" xr:uid="{00000000-0005-0000-0000-0000AB120000}"/>
    <cellStyle name="Normal 5 2 2 3 5 2" xfId="14828" xr:uid="{00000000-0005-0000-0000-0000EF390000}"/>
    <cellStyle name="Normal 5 2 2 3 5 2 3" xfId="29926" xr:uid="{00000000-0005-0000-0000-0000E9740000}"/>
    <cellStyle name="Normal 5 2 2 3 5 3" xfId="9808" xr:uid="{00000000-0005-0000-0000-000053260000}"/>
    <cellStyle name="Normal 5 2 2 3 5 3 3" xfId="24909" xr:uid="{00000000-0005-0000-0000-000050610000}"/>
    <cellStyle name="Normal 5 2 2 3 5 5" xfId="19896" xr:uid="{00000000-0005-0000-0000-0000BB4D0000}"/>
    <cellStyle name="Normal 5 2 2 3 6" xfId="11486" xr:uid="{00000000-0005-0000-0000-0000E12C0000}"/>
    <cellStyle name="Normal 5 2 2 3 6 3" xfId="26584" xr:uid="{00000000-0005-0000-0000-0000DB670000}"/>
    <cellStyle name="Normal 5 2 2 3 7" xfId="6465" xr:uid="{00000000-0005-0000-0000-000044190000}"/>
    <cellStyle name="Normal 5 2 2 3 7 3" xfId="21567" xr:uid="{00000000-0005-0000-0000-000042540000}"/>
    <cellStyle name="Normal 5 2 2 3 9" xfId="16554" xr:uid="{00000000-0005-0000-0000-0000AD400000}"/>
    <cellStyle name="Normal 5 2 2 4" xfId="1601" xr:uid="{00000000-0005-0000-0000-000044060000}"/>
    <cellStyle name="Normal 5 2 2 4 2" xfId="2440" xr:uid="{00000000-0005-0000-0000-00008B090000}"/>
    <cellStyle name="Normal 5 2 2 4 2 2" xfId="4130" xr:uid="{00000000-0005-0000-0000-000025100000}"/>
    <cellStyle name="Normal 5 2 2 4 2 2 2" xfId="14203" xr:uid="{00000000-0005-0000-0000-00007E370000}"/>
    <cellStyle name="Normal 5 2 2 4 2 2 2 3" xfId="29301" xr:uid="{00000000-0005-0000-0000-000078720000}"/>
    <cellStyle name="Normal 5 2 2 4 2 2 3" xfId="9183" xr:uid="{00000000-0005-0000-0000-0000E2230000}"/>
    <cellStyle name="Normal 5 2 2 4 2 2 3 3" xfId="24284" xr:uid="{00000000-0005-0000-0000-0000DF5E0000}"/>
    <cellStyle name="Normal 5 2 2 4 2 2 5" xfId="19271" xr:uid="{00000000-0005-0000-0000-00004A4B0000}"/>
    <cellStyle name="Normal 5 2 2 4 2 3" xfId="5822" xr:uid="{00000000-0005-0000-0000-0000C1160000}"/>
    <cellStyle name="Normal 5 2 2 4 2 3 2" xfId="15874" xr:uid="{00000000-0005-0000-0000-0000053E0000}"/>
    <cellStyle name="Normal 5 2 2 4 2 3 2 3" xfId="30972" xr:uid="{00000000-0005-0000-0000-0000FF780000}"/>
    <cellStyle name="Normal 5 2 2 4 2 3 3" xfId="10854" xr:uid="{00000000-0005-0000-0000-0000692A0000}"/>
    <cellStyle name="Normal 5 2 2 4 2 3 3 3" xfId="25955" xr:uid="{00000000-0005-0000-0000-000066650000}"/>
    <cellStyle name="Normal 5 2 2 4 2 3 5" xfId="20942" xr:uid="{00000000-0005-0000-0000-0000D1510000}"/>
    <cellStyle name="Normal 5 2 2 4 2 4" xfId="12532" xr:uid="{00000000-0005-0000-0000-0000F7300000}"/>
    <cellStyle name="Normal 5 2 2 4 2 4 3" xfId="27630" xr:uid="{00000000-0005-0000-0000-0000F16B0000}"/>
    <cellStyle name="Normal 5 2 2 4 2 5" xfId="7511" xr:uid="{00000000-0005-0000-0000-00005A1D0000}"/>
    <cellStyle name="Normal 5 2 2 4 2 5 3" xfId="22613" xr:uid="{00000000-0005-0000-0000-000058580000}"/>
    <cellStyle name="Normal 5 2 2 4 2 7" xfId="17600" xr:uid="{00000000-0005-0000-0000-0000C3440000}"/>
    <cellStyle name="Normal 5 2 2 4 3" xfId="3293" xr:uid="{00000000-0005-0000-0000-0000E00C0000}"/>
    <cellStyle name="Normal 5 2 2 4 3 2" xfId="13367" xr:uid="{00000000-0005-0000-0000-00003A340000}"/>
    <cellStyle name="Normal 5 2 2 4 3 2 3" xfId="28465" xr:uid="{00000000-0005-0000-0000-0000346F0000}"/>
    <cellStyle name="Normal 5 2 2 4 3 3" xfId="8347" xr:uid="{00000000-0005-0000-0000-00009E200000}"/>
    <cellStyle name="Normal 5 2 2 4 3 3 3" xfId="23448" xr:uid="{00000000-0005-0000-0000-00009B5B0000}"/>
    <cellStyle name="Normal 5 2 2 4 3 5" xfId="18435" xr:uid="{00000000-0005-0000-0000-000006480000}"/>
    <cellStyle name="Normal 5 2 2 4 4" xfId="4986" xr:uid="{00000000-0005-0000-0000-00007D130000}"/>
    <cellStyle name="Normal 5 2 2 4 4 2" xfId="15038" xr:uid="{00000000-0005-0000-0000-0000C13A0000}"/>
    <cellStyle name="Normal 5 2 2 4 4 2 3" xfId="30136" xr:uid="{00000000-0005-0000-0000-0000BB750000}"/>
    <cellStyle name="Normal 5 2 2 4 4 3" xfId="10018" xr:uid="{00000000-0005-0000-0000-000025270000}"/>
    <cellStyle name="Normal 5 2 2 4 4 3 3" xfId="25119" xr:uid="{00000000-0005-0000-0000-000022620000}"/>
    <cellStyle name="Normal 5 2 2 4 4 5" xfId="20106" xr:uid="{00000000-0005-0000-0000-00008D4E0000}"/>
    <cellStyle name="Normal 5 2 2 4 5" xfId="11696" xr:uid="{00000000-0005-0000-0000-0000B32D0000}"/>
    <cellStyle name="Normal 5 2 2 4 5 3" xfId="26794" xr:uid="{00000000-0005-0000-0000-0000AD680000}"/>
    <cellStyle name="Normal 5 2 2 4 6" xfId="6675" xr:uid="{00000000-0005-0000-0000-0000161A0000}"/>
    <cellStyle name="Normal 5 2 2 4 6 3" xfId="21777" xr:uid="{00000000-0005-0000-0000-000014550000}"/>
    <cellStyle name="Normal 5 2 2 4 8" xfId="16764" xr:uid="{00000000-0005-0000-0000-00007F410000}"/>
    <cellStyle name="Normal 5 2 2 5" xfId="2022" xr:uid="{00000000-0005-0000-0000-0000E9070000}"/>
    <cellStyle name="Normal 5 2 2 5 2" xfId="3712" xr:uid="{00000000-0005-0000-0000-0000830E0000}"/>
    <cellStyle name="Normal 5 2 2 5 2 2" xfId="13785" xr:uid="{00000000-0005-0000-0000-0000DC350000}"/>
    <cellStyle name="Normal 5 2 2 5 2 2 3" xfId="28883" xr:uid="{00000000-0005-0000-0000-0000D6700000}"/>
    <cellStyle name="Normal 5 2 2 5 2 3" xfId="8765" xr:uid="{00000000-0005-0000-0000-000040220000}"/>
    <cellStyle name="Normal 5 2 2 5 2 3 3" xfId="23866" xr:uid="{00000000-0005-0000-0000-00003D5D0000}"/>
    <cellStyle name="Normal 5 2 2 5 2 5" xfId="18853" xr:uid="{00000000-0005-0000-0000-0000A8490000}"/>
    <cellStyle name="Normal 5 2 2 5 3" xfId="5404" xr:uid="{00000000-0005-0000-0000-00001F150000}"/>
    <cellStyle name="Normal 5 2 2 5 3 2" xfId="15456" xr:uid="{00000000-0005-0000-0000-0000633C0000}"/>
    <cellStyle name="Normal 5 2 2 5 3 2 3" xfId="30554" xr:uid="{00000000-0005-0000-0000-00005D770000}"/>
    <cellStyle name="Normal 5 2 2 5 3 3" xfId="10436" xr:uid="{00000000-0005-0000-0000-0000C7280000}"/>
    <cellStyle name="Normal 5 2 2 5 3 3 3" xfId="25537" xr:uid="{00000000-0005-0000-0000-0000C4630000}"/>
    <cellStyle name="Normal 5 2 2 5 3 5" xfId="20524" xr:uid="{00000000-0005-0000-0000-00002F500000}"/>
    <cellStyle name="Normal 5 2 2 5 4" xfId="12114" xr:uid="{00000000-0005-0000-0000-0000552F0000}"/>
    <cellStyle name="Normal 5 2 2 5 4 3" xfId="27212" xr:uid="{00000000-0005-0000-0000-00004F6A0000}"/>
    <cellStyle name="Normal 5 2 2 5 5" xfId="7093" xr:uid="{00000000-0005-0000-0000-0000B81B0000}"/>
    <cellStyle name="Normal 5 2 2 5 5 3" xfId="22195" xr:uid="{00000000-0005-0000-0000-0000B6560000}"/>
    <cellStyle name="Normal 5 2 2 5 7" xfId="17182" xr:uid="{00000000-0005-0000-0000-000021430000}"/>
    <cellStyle name="Normal 5 2 2 6" xfId="2875" xr:uid="{00000000-0005-0000-0000-00003E0B0000}"/>
    <cellStyle name="Normal 5 2 2 6 2" xfId="12949" xr:uid="{00000000-0005-0000-0000-000098320000}"/>
    <cellStyle name="Normal 5 2 2 6 2 3" xfId="28047" xr:uid="{00000000-0005-0000-0000-0000926D0000}"/>
    <cellStyle name="Normal 5 2 2 6 3" xfId="7929" xr:uid="{00000000-0005-0000-0000-0000FC1E0000}"/>
    <cellStyle name="Normal 5 2 2 6 3 3" xfId="23030" xr:uid="{00000000-0005-0000-0000-0000F9590000}"/>
    <cellStyle name="Normal 5 2 2 6 5" xfId="18017" xr:uid="{00000000-0005-0000-0000-000064460000}"/>
    <cellStyle name="Normal 5 2 2 7" xfId="4568" xr:uid="{00000000-0005-0000-0000-0000DB110000}"/>
    <cellStyle name="Normal 5 2 2 7 2" xfId="14620" xr:uid="{00000000-0005-0000-0000-00001F390000}"/>
    <cellStyle name="Normal 5 2 2 7 2 3" xfId="29718" xr:uid="{00000000-0005-0000-0000-000019740000}"/>
    <cellStyle name="Normal 5 2 2 7 3" xfId="9600" xr:uid="{00000000-0005-0000-0000-000083250000}"/>
    <cellStyle name="Normal 5 2 2 7 3 3" xfId="24701" xr:uid="{00000000-0005-0000-0000-000080600000}"/>
    <cellStyle name="Normal 5 2 2 7 5" xfId="19688" xr:uid="{00000000-0005-0000-0000-0000EB4C0000}"/>
    <cellStyle name="Normal 5 2 2 8" xfId="11278" xr:uid="{00000000-0005-0000-0000-0000112C0000}"/>
    <cellStyle name="Normal 5 2 2 8 3" xfId="26376" xr:uid="{00000000-0005-0000-0000-00000B670000}"/>
    <cellStyle name="Normal 5 2 2 9" xfId="6257" xr:uid="{00000000-0005-0000-0000-000074180000}"/>
    <cellStyle name="Normal 5 2 2 9 3" xfId="21359" xr:uid="{00000000-0005-0000-0000-000072530000}"/>
    <cellStyle name="Normal 5 2 3" xfId="1221" xr:uid="{00000000-0005-0000-0000-0000C8040000}"/>
    <cellStyle name="Normal 5 2 3 10" xfId="16398" xr:uid="{00000000-0005-0000-0000-000011400000}"/>
    <cellStyle name="Normal 5 2 3 2" xfId="1440" xr:uid="{00000000-0005-0000-0000-0000A3050000}"/>
    <cellStyle name="Normal 5 2 3 2 2" xfId="1861" xr:uid="{00000000-0005-0000-0000-000048070000}"/>
    <cellStyle name="Normal 5 2 3 2 2 2" xfId="2700" xr:uid="{00000000-0005-0000-0000-00008F0A0000}"/>
    <cellStyle name="Normal 5 2 3 2 2 2 2" xfId="4390" xr:uid="{00000000-0005-0000-0000-000029110000}"/>
    <cellStyle name="Normal 5 2 3 2 2 2 2 2" xfId="14463" xr:uid="{00000000-0005-0000-0000-000082380000}"/>
    <cellStyle name="Normal 5 2 3 2 2 2 2 2 3" xfId="29561" xr:uid="{00000000-0005-0000-0000-00007C730000}"/>
    <cellStyle name="Normal 5 2 3 2 2 2 2 3" xfId="9443" xr:uid="{00000000-0005-0000-0000-0000E6240000}"/>
    <cellStyle name="Normal 5 2 3 2 2 2 2 3 3" xfId="24544" xr:uid="{00000000-0005-0000-0000-0000E35F0000}"/>
    <cellStyle name="Normal 5 2 3 2 2 2 2 5" xfId="19531" xr:uid="{00000000-0005-0000-0000-00004E4C0000}"/>
    <cellStyle name="Normal 5 2 3 2 2 2 3" xfId="6082" xr:uid="{00000000-0005-0000-0000-0000C5170000}"/>
    <cellStyle name="Normal 5 2 3 2 2 2 3 2" xfId="16134" xr:uid="{00000000-0005-0000-0000-0000093F0000}"/>
    <cellStyle name="Normal 5 2 3 2 2 2 3 2 3" xfId="31232" xr:uid="{00000000-0005-0000-0000-0000037A0000}"/>
    <cellStyle name="Normal 5 2 3 2 2 2 3 3" xfId="11114" xr:uid="{00000000-0005-0000-0000-00006D2B0000}"/>
    <cellStyle name="Normal 5 2 3 2 2 2 3 3 3" xfId="26215" xr:uid="{00000000-0005-0000-0000-00006A660000}"/>
    <cellStyle name="Normal 5 2 3 2 2 2 3 5" xfId="21202" xr:uid="{00000000-0005-0000-0000-0000D5520000}"/>
    <cellStyle name="Normal 5 2 3 2 2 2 4" xfId="12792" xr:uid="{00000000-0005-0000-0000-0000FB310000}"/>
    <cellStyle name="Normal 5 2 3 2 2 2 4 3" xfId="27890" xr:uid="{00000000-0005-0000-0000-0000F56C0000}"/>
    <cellStyle name="Normal 5 2 3 2 2 2 5" xfId="7771" xr:uid="{00000000-0005-0000-0000-00005E1E0000}"/>
    <cellStyle name="Normal 5 2 3 2 2 2 5 3" xfId="22873" xr:uid="{00000000-0005-0000-0000-00005C590000}"/>
    <cellStyle name="Normal 5 2 3 2 2 2 7" xfId="17860" xr:uid="{00000000-0005-0000-0000-0000C7450000}"/>
    <cellStyle name="Normal 5 2 3 2 2 3" xfId="3553" xr:uid="{00000000-0005-0000-0000-0000E40D0000}"/>
    <cellStyle name="Normal 5 2 3 2 2 3 2" xfId="13627" xr:uid="{00000000-0005-0000-0000-00003E350000}"/>
    <cellStyle name="Normal 5 2 3 2 2 3 2 3" xfId="28725" xr:uid="{00000000-0005-0000-0000-000038700000}"/>
    <cellStyle name="Normal 5 2 3 2 2 3 3" xfId="8607" xr:uid="{00000000-0005-0000-0000-0000A2210000}"/>
    <cellStyle name="Normal 5 2 3 2 2 3 3 3" xfId="23708" xr:uid="{00000000-0005-0000-0000-00009F5C0000}"/>
    <cellStyle name="Normal 5 2 3 2 2 3 5" xfId="18695" xr:uid="{00000000-0005-0000-0000-00000A490000}"/>
    <cellStyle name="Normal 5 2 3 2 2 4" xfId="5246" xr:uid="{00000000-0005-0000-0000-000081140000}"/>
    <cellStyle name="Normal 5 2 3 2 2 4 2" xfId="15298" xr:uid="{00000000-0005-0000-0000-0000C53B0000}"/>
    <cellStyle name="Normal 5 2 3 2 2 4 2 3" xfId="30396" xr:uid="{00000000-0005-0000-0000-0000BF760000}"/>
    <cellStyle name="Normal 5 2 3 2 2 4 3" xfId="10278" xr:uid="{00000000-0005-0000-0000-000029280000}"/>
    <cellStyle name="Normal 5 2 3 2 2 4 3 3" xfId="25379" xr:uid="{00000000-0005-0000-0000-000026630000}"/>
    <cellStyle name="Normal 5 2 3 2 2 4 5" xfId="20366" xr:uid="{00000000-0005-0000-0000-0000914F0000}"/>
    <cellStyle name="Normal 5 2 3 2 2 5" xfId="11956" xr:uid="{00000000-0005-0000-0000-0000B72E0000}"/>
    <cellStyle name="Normal 5 2 3 2 2 5 3" xfId="27054" xr:uid="{00000000-0005-0000-0000-0000B1690000}"/>
    <cellStyle name="Normal 5 2 3 2 2 6" xfId="6935" xr:uid="{00000000-0005-0000-0000-00001A1B0000}"/>
    <cellStyle name="Normal 5 2 3 2 2 6 3" xfId="22037" xr:uid="{00000000-0005-0000-0000-000018560000}"/>
    <cellStyle name="Normal 5 2 3 2 2 8" xfId="17024" xr:uid="{00000000-0005-0000-0000-000083420000}"/>
    <cellStyle name="Normal 5 2 3 2 3" xfId="2282" xr:uid="{00000000-0005-0000-0000-0000ED080000}"/>
    <cellStyle name="Normal 5 2 3 2 3 2" xfId="3972" xr:uid="{00000000-0005-0000-0000-0000870F0000}"/>
    <cellStyle name="Normal 5 2 3 2 3 2 2" xfId="14045" xr:uid="{00000000-0005-0000-0000-0000E0360000}"/>
    <cellStyle name="Normal 5 2 3 2 3 2 2 3" xfId="29143" xr:uid="{00000000-0005-0000-0000-0000DA710000}"/>
    <cellStyle name="Normal 5 2 3 2 3 2 3" xfId="9025" xr:uid="{00000000-0005-0000-0000-000044230000}"/>
    <cellStyle name="Normal 5 2 3 2 3 2 3 3" xfId="24126" xr:uid="{00000000-0005-0000-0000-0000415E0000}"/>
    <cellStyle name="Normal 5 2 3 2 3 2 5" xfId="19113" xr:uid="{00000000-0005-0000-0000-0000AC4A0000}"/>
    <cellStyle name="Normal 5 2 3 2 3 3" xfId="5664" xr:uid="{00000000-0005-0000-0000-000023160000}"/>
    <cellStyle name="Normal 5 2 3 2 3 3 2" xfId="15716" xr:uid="{00000000-0005-0000-0000-0000673D0000}"/>
    <cellStyle name="Normal 5 2 3 2 3 3 2 3" xfId="30814" xr:uid="{00000000-0005-0000-0000-000061780000}"/>
    <cellStyle name="Normal 5 2 3 2 3 3 3" xfId="10696" xr:uid="{00000000-0005-0000-0000-0000CB290000}"/>
    <cellStyle name="Normal 5 2 3 2 3 3 3 3" xfId="25797" xr:uid="{00000000-0005-0000-0000-0000C8640000}"/>
    <cellStyle name="Normal 5 2 3 2 3 3 5" xfId="20784" xr:uid="{00000000-0005-0000-0000-000033510000}"/>
    <cellStyle name="Normal 5 2 3 2 3 4" xfId="12374" xr:uid="{00000000-0005-0000-0000-000059300000}"/>
    <cellStyle name="Normal 5 2 3 2 3 4 3" xfId="27472" xr:uid="{00000000-0005-0000-0000-0000536B0000}"/>
    <cellStyle name="Normal 5 2 3 2 3 5" xfId="7353" xr:uid="{00000000-0005-0000-0000-0000BC1C0000}"/>
    <cellStyle name="Normal 5 2 3 2 3 5 3" xfId="22455" xr:uid="{00000000-0005-0000-0000-0000BA570000}"/>
    <cellStyle name="Normal 5 2 3 2 3 7" xfId="17442" xr:uid="{00000000-0005-0000-0000-000025440000}"/>
    <cellStyle name="Normal 5 2 3 2 4" xfId="3135" xr:uid="{00000000-0005-0000-0000-0000420C0000}"/>
    <cellStyle name="Normal 5 2 3 2 4 2" xfId="13209" xr:uid="{00000000-0005-0000-0000-00009C330000}"/>
    <cellStyle name="Normal 5 2 3 2 4 2 3" xfId="28307" xr:uid="{00000000-0005-0000-0000-0000966E0000}"/>
    <cellStyle name="Normal 5 2 3 2 4 3" xfId="8189" xr:uid="{00000000-0005-0000-0000-000000200000}"/>
    <cellStyle name="Normal 5 2 3 2 4 3 3" xfId="23290" xr:uid="{00000000-0005-0000-0000-0000FD5A0000}"/>
    <cellStyle name="Normal 5 2 3 2 4 5" xfId="18277" xr:uid="{00000000-0005-0000-0000-000068470000}"/>
    <cellStyle name="Normal 5 2 3 2 5" xfId="4828" xr:uid="{00000000-0005-0000-0000-0000DF120000}"/>
    <cellStyle name="Normal 5 2 3 2 5 2" xfId="14880" xr:uid="{00000000-0005-0000-0000-0000233A0000}"/>
    <cellStyle name="Normal 5 2 3 2 5 2 3" xfId="29978" xr:uid="{00000000-0005-0000-0000-00001D750000}"/>
    <cellStyle name="Normal 5 2 3 2 5 3" xfId="9860" xr:uid="{00000000-0005-0000-0000-000087260000}"/>
    <cellStyle name="Normal 5 2 3 2 5 3 3" xfId="24961" xr:uid="{00000000-0005-0000-0000-000084610000}"/>
    <cellStyle name="Normal 5 2 3 2 5 5" xfId="19948" xr:uid="{00000000-0005-0000-0000-0000EF4D0000}"/>
    <cellStyle name="Normal 5 2 3 2 6" xfId="11538" xr:uid="{00000000-0005-0000-0000-0000152D0000}"/>
    <cellStyle name="Normal 5 2 3 2 6 3" xfId="26636" xr:uid="{00000000-0005-0000-0000-00000F680000}"/>
    <cellStyle name="Normal 5 2 3 2 7" xfId="6517" xr:uid="{00000000-0005-0000-0000-000078190000}"/>
    <cellStyle name="Normal 5 2 3 2 7 3" xfId="21619" xr:uid="{00000000-0005-0000-0000-000076540000}"/>
    <cellStyle name="Normal 5 2 3 2 9" xfId="16606" xr:uid="{00000000-0005-0000-0000-0000E1400000}"/>
    <cellStyle name="Normal 5 2 3 3" xfId="1653" xr:uid="{00000000-0005-0000-0000-000078060000}"/>
    <cellStyle name="Normal 5 2 3 3 2" xfId="2492" xr:uid="{00000000-0005-0000-0000-0000BF090000}"/>
    <cellStyle name="Normal 5 2 3 3 2 2" xfId="4182" xr:uid="{00000000-0005-0000-0000-000059100000}"/>
    <cellStyle name="Normal 5 2 3 3 2 2 2" xfId="14255" xr:uid="{00000000-0005-0000-0000-0000B2370000}"/>
    <cellStyle name="Normal 5 2 3 3 2 2 2 3" xfId="29353" xr:uid="{00000000-0005-0000-0000-0000AC720000}"/>
    <cellStyle name="Normal 5 2 3 3 2 2 3" xfId="9235" xr:uid="{00000000-0005-0000-0000-000016240000}"/>
    <cellStyle name="Normal 5 2 3 3 2 2 3 3" xfId="24336" xr:uid="{00000000-0005-0000-0000-0000135F0000}"/>
    <cellStyle name="Normal 5 2 3 3 2 2 5" xfId="19323" xr:uid="{00000000-0005-0000-0000-00007E4B0000}"/>
    <cellStyle name="Normal 5 2 3 3 2 3" xfId="5874" xr:uid="{00000000-0005-0000-0000-0000F5160000}"/>
    <cellStyle name="Normal 5 2 3 3 2 3 2" xfId="15926" xr:uid="{00000000-0005-0000-0000-0000393E0000}"/>
    <cellStyle name="Normal 5 2 3 3 2 3 2 3" xfId="31024" xr:uid="{00000000-0005-0000-0000-000033790000}"/>
    <cellStyle name="Normal 5 2 3 3 2 3 3" xfId="10906" xr:uid="{00000000-0005-0000-0000-00009D2A0000}"/>
    <cellStyle name="Normal 5 2 3 3 2 3 3 3" xfId="26007" xr:uid="{00000000-0005-0000-0000-00009A650000}"/>
    <cellStyle name="Normal 5 2 3 3 2 3 5" xfId="20994" xr:uid="{00000000-0005-0000-0000-000005520000}"/>
    <cellStyle name="Normal 5 2 3 3 2 4" xfId="12584" xr:uid="{00000000-0005-0000-0000-00002B310000}"/>
    <cellStyle name="Normal 5 2 3 3 2 4 3" xfId="27682" xr:uid="{00000000-0005-0000-0000-0000256C0000}"/>
    <cellStyle name="Normal 5 2 3 3 2 5" xfId="7563" xr:uid="{00000000-0005-0000-0000-00008E1D0000}"/>
    <cellStyle name="Normal 5 2 3 3 2 5 3" xfId="22665" xr:uid="{00000000-0005-0000-0000-00008C580000}"/>
    <cellStyle name="Normal 5 2 3 3 2 7" xfId="17652" xr:uid="{00000000-0005-0000-0000-0000F7440000}"/>
    <cellStyle name="Normal 5 2 3 3 3" xfId="3345" xr:uid="{00000000-0005-0000-0000-0000140D0000}"/>
    <cellStyle name="Normal 5 2 3 3 3 2" xfId="13419" xr:uid="{00000000-0005-0000-0000-00006E340000}"/>
    <cellStyle name="Normal 5 2 3 3 3 2 3" xfId="28517" xr:uid="{00000000-0005-0000-0000-0000686F0000}"/>
    <cellStyle name="Normal 5 2 3 3 3 3" xfId="8399" xr:uid="{00000000-0005-0000-0000-0000D2200000}"/>
    <cellStyle name="Normal 5 2 3 3 3 3 3" xfId="23500" xr:uid="{00000000-0005-0000-0000-0000CF5B0000}"/>
    <cellStyle name="Normal 5 2 3 3 3 5" xfId="18487" xr:uid="{00000000-0005-0000-0000-00003A480000}"/>
    <cellStyle name="Normal 5 2 3 3 4" xfId="5038" xr:uid="{00000000-0005-0000-0000-0000B1130000}"/>
    <cellStyle name="Normal 5 2 3 3 4 2" xfId="15090" xr:uid="{00000000-0005-0000-0000-0000F53A0000}"/>
    <cellStyle name="Normal 5 2 3 3 4 2 3" xfId="30188" xr:uid="{00000000-0005-0000-0000-0000EF750000}"/>
    <cellStyle name="Normal 5 2 3 3 4 3" xfId="10070" xr:uid="{00000000-0005-0000-0000-000059270000}"/>
    <cellStyle name="Normal 5 2 3 3 4 3 3" xfId="25171" xr:uid="{00000000-0005-0000-0000-000056620000}"/>
    <cellStyle name="Normal 5 2 3 3 4 5" xfId="20158" xr:uid="{00000000-0005-0000-0000-0000C14E0000}"/>
    <cellStyle name="Normal 5 2 3 3 5" xfId="11748" xr:uid="{00000000-0005-0000-0000-0000E72D0000}"/>
    <cellStyle name="Normal 5 2 3 3 5 3" xfId="26846" xr:uid="{00000000-0005-0000-0000-0000E1680000}"/>
    <cellStyle name="Normal 5 2 3 3 6" xfId="6727" xr:uid="{00000000-0005-0000-0000-00004A1A0000}"/>
    <cellStyle name="Normal 5 2 3 3 6 3" xfId="21829" xr:uid="{00000000-0005-0000-0000-000048550000}"/>
    <cellStyle name="Normal 5 2 3 3 8" xfId="16816" xr:uid="{00000000-0005-0000-0000-0000B3410000}"/>
    <cellStyle name="Normal 5 2 3 4" xfId="2074" xr:uid="{00000000-0005-0000-0000-00001D080000}"/>
    <cellStyle name="Normal 5 2 3 4 2" xfId="3764" xr:uid="{00000000-0005-0000-0000-0000B70E0000}"/>
    <cellStyle name="Normal 5 2 3 4 2 2" xfId="13837" xr:uid="{00000000-0005-0000-0000-000010360000}"/>
    <cellStyle name="Normal 5 2 3 4 2 2 3" xfId="28935" xr:uid="{00000000-0005-0000-0000-00000A710000}"/>
    <cellStyle name="Normal 5 2 3 4 2 3" xfId="8817" xr:uid="{00000000-0005-0000-0000-000074220000}"/>
    <cellStyle name="Normal 5 2 3 4 2 3 3" xfId="23918" xr:uid="{00000000-0005-0000-0000-0000715D0000}"/>
    <cellStyle name="Normal 5 2 3 4 2 5" xfId="18905" xr:uid="{00000000-0005-0000-0000-0000DC490000}"/>
    <cellStyle name="Normal 5 2 3 4 3" xfId="5456" xr:uid="{00000000-0005-0000-0000-000053150000}"/>
    <cellStyle name="Normal 5 2 3 4 3 2" xfId="15508" xr:uid="{00000000-0005-0000-0000-0000973C0000}"/>
    <cellStyle name="Normal 5 2 3 4 3 2 3" xfId="30606" xr:uid="{00000000-0005-0000-0000-000091770000}"/>
    <cellStyle name="Normal 5 2 3 4 3 3" xfId="10488" xr:uid="{00000000-0005-0000-0000-0000FB280000}"/>
    <cellStyle name="Normal 5 2 3 4 3 3 3" xfId="25589" xr:uid="{00000000-0005-0000-0000-0000F8630000}"/>
    <cellStyle name="Normal 5 2 3 4 3 5" xfId="20576" xr:uid="{00000000-0005-0000-0000-000063500000}"/>
    <cellStyle name="Normal 5 2 3 4 4" xfId="12166" xr:uid="{00000000-0005-0000-0000-0000892F0000}"/>
    <cellStyle name="Normal 5 2 3 4 4 3" xfId="27264" xr:uid="{00000000-0005-0000-0000-0000836A0000}"/>
    <cellStyle name="Normal 5 2 3 4 5" xfId="7145" xr:uid="{00000000-0005-0000-0000-0000EC1B0000}"/>
    <cellStyle name="Normal 5 2 3 4 5 3" xfId="22247" xr:uid="{00000000-0005-0000-0000-0000EA560000}"/>
    <cellStyle name="Normal 5 2 3 4 7" xfId="17234" xr:uid="{00000000-0005-0000-0000-000055430000}"/>
    <cellStyle name="Normal 5 2 3 5" xfId="2927" xr:uid="{00000000-0005-0000-0000-0000720B0000}"/>
    <cellStyle name="Normal 5 2 3 5 2" xfId="13001" xr:uid="{00000000-0005-0000-0000-0000CC320000}"/>
    <cellStyle name="Normal 5 2 3 5 2 3" xfId="28099" xr:uid="{00000000-0005-0000-0000-0000C66D0000}"/>
    <cellStyle name="Normal 5 2 3 5 3" xfId="7981" xr:uid="{00000000-0005-0000-0000-0000301F0000}"/>
    <cellStyle name="Normal 5 2 3 5 3 3" xfId="23082" xr:uid="{00000000-0005-0000-0000-00002D5A0000}"/>
    <cellStyle name="Normal 5 2 3 5 5" xfId="18069" xr:uid="{00000000-0005-0000-0000-000098460000}"/>
    <cellStyle name="Normal 5 2 3 6" xfId="4620" xr:uid="{00000000-0005-0000-0000-00000F120000}"/>
    <cellStyle name="Normal 5 2 3 6 2" xfId="14672" xr:uid="{00000000-0005-0000-0000-000053390000}"/>
    <cellStyle name="Normal 5 2 3 6 2 3" xfId="29770" xr:uid="{00000000-0005-0000-0000-00004D740000}"/>
    <cellStyle name="Normal 5 2 3 6 3" xfId="9652" xr:uid="{00000000-0005-0000-0000-0000B7250000}"/>
    <cellStyle name="Normal 5 2 3 6 3 3" xfId="24753" xr:uid="{00000000-0005-0000-0000-0000B4600000}"/>
    <cellStyle name="Normal 5 2 3 6 5" xfId="19740" xr:uid="{00000000-0005-0000-0000-00001F4D0000}"/>
    <cellStyle name="Normal 5 2 3 7" xfId="11330" xr:uid="{00000000-0005-0000-0000-0000452C0000}"/>
    <cellStyle name="Normal 5 2 3 7 3" xfId="26428" xr:uid="{00000000-0005-0000-0000-00003F670000}"/>
    <cellStyle name="Normal 5 2 3 8" xfId="6309" xr:uid="{00000000-0005-0000-0000-0000A8180000}"/>
    <cellStyle name="Normal 5 2 3 8 3" xfId="21411" xr:uid="{00000000-0005-0000-0000-0000A6530000}"/>
    <cellStyle name="Normal 5 2 4" xfId="1334" xr:uid="{00000000-0005-0000-0000-000039050000}"/>
    <cellStyle name="Normal 5 2 4 2" xfId="1757" xr:uid="{00000000-0005-0000-0000-0000E0060000}"/>
    <cellStyle name="Normal 5 2 4 2 2" xfId="2596" xr:uid="{00000000-0005-0000-0000-0000270A0000}"/>
    <cellStyle name="Normal 5 2 4 2 2 2" xfId="4286" xr:uid="{00000000-0005-0000-0000-0000C1100000}"/>
    <cellStyle name="Normal 5 2 4 2 2 2 2" xfId="14359" xr:uid="{00000000-0005-0000-0000-00001A380000}"/>
    <cellStyle name="Normal 5 2 4 2 2 2 2 3" xfId="29457" xr:uid="{00000000-0005-0000-0000-000014730000}"/>
    <cellStyle name="Normal 5 2 4 2 2 2 3" xfId="9339" xr:uid="{00000000-0005-0000-0000-00007E240000}"/>
    <cellStyle name="Normal 5 2 4 2 2 2 3 3" xfId="24440" xr:uid="{00000000-0005-0000-0000-00007B5F0000}"/>
    <cellStyle name="Normal 5 2 4 2 2 2 5" xfId="19427" xr:uid="{00000000-0005-0000-0000-0000E64B0000}"/>
    <cellStyle name="Normal 5 2 4 2 2 3" xfId="5978" xr:uid="{00000000-0005-0000-0000-00005D170000}"/>
    <cellStyle name="Normal 5 2 4 2 2 3 2" xfId="16030" xr:uid="{00000000-0005-0000-0000-0000A13E0000}"/>
    <cellStyle name="Normal 5 2 4 2 2 3 2 3" xfId="31128" xr:uid="{00000000-0005-0000-0000-00009B790000}"/>
    <cellStyle name="Normal 5 2 4 2 2 3 3" xfId="11010" xr:uid="{00000000-0005-0000-0000-0000052B0000}"/>
    <cellStyle name="Normal 5 2 4 2 2 3 3 3" xfId="26111" xr:uid="{00000000-0005-0000-0000-000002660000}"/>
    <cellStyle name="Normal 5 2 4 2 2 3 5" xfId="21098" xr:uid="{00000000-0005-0000-0000-00006D520000}"/>
    <cellStyle name="Normal 5 2 4 2 2 4" xfId="12688" xr:uid="{00000000-0005-0000-0000-000093310000}"/>
    <cellStyle name="Normal 5 2 4 2 2 4 3" xfId="27786" xr:uid="{00000000-0005-0000-0000-00008D6C0000}"/>
    <cellStyle name="Normal 5 2 4 2 2 5" xfId="7667" xr:uid="{00000000-0005-0000-0000-0000F61D0000}"/>
    <cellStyle name="Normal 5 2 4 2 2 5 3" xfId="22769" xr:uid="{00000000-0005-0000-0000-0000F4580000}"/>
    <cellStyle name="Normal 5 2 4 2 2 7" xfId="17756" xr:uid="{00000000-0005-0000-0000-00005F450000}"/>
    <cellStyle name="Normal 5 2 4 2 3" xfId="3449" xr:uid="{00000000-0005-0000-0000-00007C0D0000}"/>
    <cellStyle name="Normal 5 2 4 2 3 2" xfId="13523" xr:uid="{00000000-0005-0000-0000-0000D6340000}"/>
    <cellStyle name="Normal 5 2 4 2 3 2 3" xfId="28621" xr:uid="{00000000-0005-0000-0000-0000D06F0000}"/>
    <cellStyle name="Normal 5 2 4 2 3 3" xfId="8503" xr:uid="{00000000-0005-0000-0000-00003A210000}"/>
    <cellStyle name="Normal 5 2 4 2 3 3 3" xfId="23604" xr:uid="{00000000-0005-0000-0000-0000375C0000}"/>
    <cellStyle name="Normal 5 2 4 2 3 5" xfId="18591" xr:uid="{00000000-0005-0000-0000-0000A2480000}"/>
    <cellStyle name="Normal 5 2 4 2 4" xfId="5142" xr:uid="{00000000-0005-0000-0000-000019140000}"/>
    <cellStyle name="Normal 5 2 4 2 4 2" xfId="15194" xr:uid="{00000000-0005-0000-0000-00005D3B0000}"/>
    <cellStyle name="Normal 5 2 4 2 4 2 3" xfId="30292" xr:uid="{00000000-0005-0000-0000-000057760000}"/>
    <cellStyle name="Normal 5 2 4 2 4 3" xfId="10174" xr:uid="{00000000-0005-0000-0000-0000C1270000}"/>
    <cellStyle name="Normal 5 2 4 2 4 3 3" xfId="25275" xr:uid="{00000000-0005-0000-0000-0000BE620000}"/>
    <cellStyle name="Normal 5 2 4 2 4 5" xfId="20262" xr:uid="{00000000-0005-0000-0000-0000294F0000}"/>
    <cellStyle name="Normal 5 2 4 2 5" xfId="11852" xr:uid="{00000000-0005-0000-0000-00004F2E0000}"/>
    <cellStyle name="Normal 5 2 4 2 5 3" xfId="26950" xr:uid="{00000000-0005-0000-0000-000049690000}"/>
    <cellStyle name="Normal 5 2 4 2 6" xfId="6831" xr:uid="{00000000-0005-0000-0000-0000B21A0000}"/>
    <cellStyle name="Normal 5 2 4 2 6 3" xfId="21933" xr:uid="{00000000-0005-0000-0000-0000B0550000}"/>
    <cellStyle name="Normal 5 2 4 2 8" xfId="16920" xr:uid="{00000000-0005-0000-0000-00001B420000}"/>
    <cellStyle name="Normal 5 2 4 3" xfId="2178" xr:uid="{00000000-0005-0000-0000-000085080000}"/>
    <cellStyle name="Normal 5 2 4 3 2" xfId="3868" xr:uid="{00000000-0005-0000-0000-00001F0F0000}"/>
    <cellStyle name="Normal 5 2 4 3 2 2" xfId="13941" xr:uid="{00000000-0005-0000-0000-000078360000}"/>
    <cellStyle name="Normal 5 2 4 3 2 2 3" xfId="29039" xr:uid="{00000000-0005-0000-0000-000072710000}"/>
    <cellStyle name="Normal 5 2 4 3 2 3" xfId="8921" xr:uid="{00000000-0005-0000-0000-0000DC220000}"/>
    <cellStyle name="Normal 5 2 4 3 2 3 3" xfId="24022" xr:uid="{00000000-0005-0000-0000-0000D95D0000}"/>
    <cellStyle name="Normal 5 2 4 3 2 5" xfId="19009" xr:uid="{00000000-0005-0000-0000-0000444A0000}"/>
    <cellStyle name="Normal 5 2 4 3 3" xfId="5560" xr:uid="{00000000-0005-0000-0000-0000BB150000}"/>
    <cellStyle name="Normal 5 2 4 3 3 2" xfId="15612" xr:uid="{00000000-0005-0000-0000-0000FF3C0000}"/>
    <cellStyle name="Normal 5 2 4 3 3 2 3" xfId="30710" xr:uid="{00000000-0005-0000-0000-0000F9770000}"/>
    <cellStyle name="Normal 5 2 4 3 3 3" xfId="10592" xr:uid="{00000000-0005-0000-0000-000063290000}"/>
    <cellStyle name="Normal 5 2 4 3 3 3 3" xfId="25693" xr:uid="{00000000-0005-0000-0000-000060640000}"/>
    <cellStyle name="Normal 5 2 4 3 3 5" xfId="20680" xr:uid="{00000000-0005-0000-0000-0000CB500000}"/>
    <cellStyle name="Normal 5 2 4 3 4" xfId="12270" xr:uid="{00000000-0005-0000-0000-0000F12F0000}"/>
    <cellStyle name="Normal 5 2 4 3 4 3" xfId="27368" xr:uid="{00000000-0005-0000-0000-0000EB6A0000}"/>
    <cellStyle name="Normal 5 2 4 3 5" xfId="7249" xr:uid="{00000000-0005-0000-0000-0000541C0000}"/>
    <cellStyle name="Normal 5 2 4 3 5 3" xfId="22351" xr:uid="{00000000-0005-0000-0000-000052570000}"/>
    <cellStyle name="Normal 5 2 4 3 7" xfId="17338" xr:uid="{00000000-0005-0000-0000-0000BD430000}"/>
    <cellStyle name="Normal 5 2 4 4" xfId="3031" xr:uid="{00000000-0005-0000-0000-0000DA0B0000}"/>
    <cellStyle name="Normal 5 2 4 4 2" xfId="13105" xr:uid="{00000000-0005-0000-0000-000034330000}"/>
    <cellStyle name="Normal 5 2 4 4 2 3" xfId="28203" xr:uid="{00000000-0005-0000-0000-00002E6E0000}"/>
    <cellStyle name="Normal 5 2 4 4 3" xfId="8085" xr:uid="{00000000-0005-0000-0000-0000981F0000}"/>
    <cellStyle name="Normal 5 2 4 4 3 3" xfId="23186" xr:uid="{00000000-0005-0000-0000-0000955A0000}"/>
    <cellStyle name="Normal 5 2 4 4 5" xfId="18173" xr:uid="{00000000-0005-0000-0000-000000470000}"/>
    <cellStyle name="Normal 5 2 4 5" xfId="4724" xr:uid="{00000000-0005-0000-0000-000077120000}"/>
    <cellStyle name="Normal 5 2 4 5 2" xfId="14776" xr:uid="{00000000-0005-0000-0000-0000BB390000}"/>
    <cellStyle name="Normal 5 2 4 5 2 3" xfId="29874" xr:uid="{00000000-0005-0000-0000-0000B5740000}"/>
    <cellStyle name="Normal 5 2 4 5 3" xfId="9756" xr:uid="{00000000-0005-0000-0000-00001F260000}"/>
    <cellStyle name="Normal 5 2 4 5 3 3" xfId="24857" xr:uid="{00000000-0005-0000-0000-00001C610000}"/>
    <cellStyle name="Normal 5 2 4 5 5" xfId="19844" xr:uid="{00000000-0005-0000-0000-0000874D0000}"/>
    <cellStyle name="Normal 5 2 4 6" xfId="11434" xr:uid="{00000000-0005-0000-0000-0000AD2C0000}"/>
    <cellStyle name="Normal 5 2 4 6 3" xfId="26532" xr:uid="{00000000-0005-0000-0000-0000A7670000}"/>
    <cellStyle name="Normal 5 2 4 7" xfId="6413" xr:uid="{00000000-0005-0000-0000-000010190000}"/>
    <cellStyle name="Normal 5 2 4 7 3" xfId="21515" xr:uid="{00000000-0005-0000-0000-00000E540000}"/>
    <cellStyle name="Normal 5 2 4 9" xfId="16502" xr:uid="{00000000-0005-0000-0000-000079400000}"/>
    <cellStyle name="Normal 5 2 5" xfId="1547" xr:uid="{00000000-0005-0000-0000-00000E060000}"/>
    <cellStyle name="Normal 5 2 5 2" xfId="2388" xr:uid="{00000000-0005-0000-0000-000057090000}"/>
    <cellStyle name="Normal 5 2 5 2 2" xfId="4078" xr:uid="{00000000-0005-0000-0000-0000F10F0000}"/>
    <cellStyle name="Normal 5 2 5 2 2 2" xfId="14151" xr:uid="{00000000-0005-0000-0000-00004A370000}"/>
    <cellStyle name="Normal 5 2 5 2 2 2 3" xfId="29249" xr:uid="{00000000-0005-0000-0000-000044720000}"/>
    <cellStyle name="Normal 5 2 5 2 2 3" xfId="9131" xr:uid="{00000000-0005-0000-0000-0000AE230000}"/>
    <cellStyle name="Normal 5 2 5 2 2 3 3" xfId="24232" xr:uid="{00000000-0005-0000-0000-0000AB5E0000}"/>
    <cellStyle name="Normal 5 2 5 2 2 5" xfId="19219" xr:uid="{00000000-0005-0000-0000-0000164B0000}"/>
    <cellStyle name="Normal 5 2 5 2 3" xfId="5770" xr:uid="{00000000-0005-0000-0000-00008D160000}"/>
    <cellStyle name="Normal 5 2 5 2 3 2" xfId="15822" xr:uid="{00000000-0005-0000-0000-0000D13D0000}"/>
    <cellStyle name="Normal 5 2 5 2 3 2 3" xfId="30920" xr:uid="{00000000-0005-0000-0000-0000CB780000}"/>
    <cellStyle name="Normal 5 2 5 2 3 3" xfId="10802" xr:uid="{00000000-0005-0000-0000-0000352A0000}"/>
    <cellStyle name="Normal 5 2 5 2 3 3 3" xfId="25903" xr:uid="{00000000-0005-0000-0000-000032650000}"/>
    <cellStyle name="Normal 5 2 5 2 3 5" xfId="20890" xr:uid="{00000000-0005-0000-0000-00009D510000}"/>
    <cellStyle name="Normal 5 2 5 2 4" xfId="12480" xr:uid="{00000000-0005-0000-0000-0000C3300000}"/>
    <cellStyle name="Normal 5 2 5 2 4 3" xfId="27578" xr:uid="{00000000-0005-0000-0000-0000BD6B0000}"/>
    <cellStyle name="Normal 5 2 5 2 5" xfId="7459" xr:uid="{00000000-0005-0000-0000-0000261D0000}"/>
    <cellStyle name="Normal 5 2 5 2 5 3" xfId="22561" xr:uid="{00000000-0005-0000-0000-000024580000}"/>
    <cellStyle name="Normal 5 2 5 2 7" xfId="17548" xr:uid="{00000000-0005-0000-0000-00008F440000}"/>
    <cellStyle name="Normal 5 2 5 3" xfId="3241" xr:uid="{00000000-0005-0000-0000-0000AC0C0000}"/>
    <cellStyle name="Normal 5 2 5 3 2" xfId="13315" xr:uid="{00000000-0005-0000-0000-000006340000}"/>
    <cellStyle name="Normal 5 2 5 3 2 3" xfId="28413" xr:uid="{00000000-0005-0000-0000-0000006F0000}"/>
    <cellStyle name="Normal 5 2 5 3 3" xfId="8295" xr:uid="{00000000-0005-0000-0000-00006A200000}"/>
    <cellStyle name="Normal 5 2 5 3 3 3" xfId="23396" xr:uid="{00000000-0005-0000-0000-0000675B0000}"/>
    <cellStyle name="Normal 5 2 5 3 5" xfId="18383" xr:uid="{00000000-0005-0000-0000-0000D2470000}"/>
    <cellStyle name="Normal 5 2 5 4" xfId="4934" xr:uid="{00000000-0005-0000-0000-000049130000}"/>
    <cellStyle name="Normal 5 2 5 4 2" xfId="14986" xr:uid="{00000000-0005-0000-0000-00008D3A0000}"/>
    <cellStyle name="Normal 5 2 5 4 2 3" xfId="30084" xr:uid="{00000000-0005-0000-0000-000087750000}"/>
    <cellStyle name="Normal 5 2 5 4 3" xfId="9966" xr:uid="{00000000-0005-0000-0000-0000F1260000}"/>
    <cellStyle name="Normal 5 2 5 4 3 3" xfId="25067" xr:uid="{00000000-0005-0000-0000-0000EE610000}"/>
    <cellStyle name="Normal 5 2 5 4 5" xfId="20054" xr:uid="{00000000-0005-0000-0000-0000594E0000}"/>
    <cellStyle name="Normal 5 2 5 5" xfId="11644" xr:uid="{00000000-0005-0000-0000-00007F2D0000}"/>
    <cellStyle name="Normal 5 2 5 5 3" xfId="26742" xr:uid="{00000000-0005-0000-0000-000079680000}"/>
    <cellStyle name="Normal 5 2 5 6" xfId="6623" xr:uid="{00000000-0005-0000-0000-0000E2190000}"/>
    <cellStyle name="Normal 5 2 5 6 3" xfId="21725" xr:uid="{00000000-0005-0000-0000-0000E0540000}"/>
    <cellStyle name="Normal 5 2 5 8" xfId="16712" xr:uid="{00000000-0005-0000-0000-00004B410000}"/>
    <cellStyle name="Normal 5 2 6" xfId="1968" xr:uid="{00000000-0005-0000-0000-0000B3070000}"/>
    <cellStyle name="Normal 5 2 6 2" xfId="3660" xr:uid="{00000000-0005-0000-0000-00004F0E0000}"/>
    <cellStyle name="Normal 5 2 6 2 2" xfId="13733" xr:uid="{00000000-0005-0000-0000-0000A8350000}"/>
    <cellStyle name="Normal 5 2 6 2 2 3" xfId="28831" xr:uid="{00000000-0005-0000-0000-0000A2700000}"/>
    <cellStyle name="Normal 5 2 6 2 3" xfId="8713" xr:uid="{00000000-0005-0000-0000-00000C220000}"/>
    <cellStyle name="Normal 5 2 6 2 3 3" xfId="23814" xr:uid="{00000000-0005-0000-0000-0000095D0000}"/>
    <cellStyle name="Normal 5 2 6 2 5" xfId="18801" xr:uid="{00000000-0005-0000-0000-000074490000}"/>
    <cellStyle name="Normal 5 2 6 3" xfId="5352" xr:uid="{00000000-0005-0000-0000-0000EB140000}"/>
    <cellStyle name="Normal 5 2 6 3 2" xfId="15404" xr:uid="{00000000-0005-0000-0000-00002F3C0000}"/>
    <cellStyle name="Normal 5 2 6 3 2 3" xfId="30502" xr:uid="{00000000-0005-0000-0000-000029770000}"/>
    <cellStyle name="Normal 5 2 6 3 3" xfId="10384" xr:uid="{00000000-0005-0000-0000-000093280000}"/>
    <cellStyle name="Normal 5 2 6 3 3 3" xfId="25485" xr:uid="{00000000-0005-0000-0000-000090630000}"/>
    <cellStyle name="Normal 5 2 6 3 5" xfId="20472" xr:uid="{00000000-0005-0000-0000-0000FB4F0000}"/>
    <cellStyle name="Normal 5 2 6 4" xfId="12062" xr:uid="{00000000-0005-0000-0000-0000212F0000}"/>
    <cellStyle name="Normal 5 2 6 4 3" xfId="27160" xr:uid="{00000000-0005-0000-0000-00001B6A0000}"/>
    <cellStyle name="Normal 5 2 6 5" xfId="7041" xr:uid="{00000000-0005-0000-0000-0000841B0000}"/>
    <cellStyle name="Normal 5 2 6 5 3" xfId="22143" xr:uid="{00000000-0005-0000-0000-000082560000}"/>
    <cellStyle name="Normal 5 2 6 7" xfId="17130" xr:uid="{00000000-0005-0000-0000-0000ED420000}"/>
    <cellStyle name="Normal 5 2 7" xfId="2816" xr:uid="{00000000-0005-0000-0000-0000030B0000}"/>
    <cellStyle name="Normal 5 2 7 2" xfId="12897" xr:uid="{00000000-0005-0000-0000-000064320000}"/>
    <cellStyle name="Normal 5 2 7 2 3" xfId="27995" xr:uid="{00000000-0005-0000-0000-00005E6D0000}"/>
    <cellStyle name="Normal 5 2 7 3" xfId="7876" xr:uid="{00000000-0005-0000-0000-0000C71E0000}"/>
    <cellStyle name="Normal 5 2 7 3 3" xfId="22978" xr:uid="{00000000-0005-0000-0000-0000C5590000}"/>
    <cellStyle name="Normal 5 2 7 5" xfId="17965" xr:uid="{00000000-0005-0000-0000-000030460000}"/>
    <cellStyle name="Normal 5 2 8" xfId="4512" xr:uid="{00000000-0005-0000-0000-0000A3110000}"/>
    <cellStyle name="Normal 5 2 8 2" xfId="14568" xr:uid="{00000000-0005-0000-0000-0000EB380000}"/>
    <cellStyle name="Normal 5 2 8 2 3" xfId="29666" xr:uid="{00000000-0005-0000-0000-0000E5730000}"/>
    <cellStyle name="Normal 5 2 8 3" xfId="9548" xr:uid="{00000000-0005-0000-0000-00004F250000}"/>
    <cellStyle name="Normal 5 2 8 3 3" xfId="24649" xr:uid="{00000000-0005-0000-0000-00004C600000}"/>
    <cellStyle name="Normal 5 2 8 5" xfId="19636" xr:uid="{00000000-0005-0000-0000-0000B74C0000}"/>
    <cellStyle name="Normal 5 2 9" xfId="11224" xr:uid="{00000000-0005-0000-0000-0000DB2B0000}"/>
    <cellStyle name="Normal 5 2 9 3" xfId="26324" xr:uid="{00000000-0005-0000-0000-0000D7660000}"/>
    <cellStyle name="Normal 5 3" xfId="414" xr:uid="{00000000-0005-0000-0000-0000A0010000}"/>
    <cellStyle name="Normal 5 3 10" xfId="6198" xr:uid="{00000000-0005-0000-0000-000039180000}"/>
    <cellStyle name="Normal 5 3 10 3" xfId="21303" xr:uid="{00000000-0005-0000-0000-00003A530000}"/>
    <cellStyle name="Normal 5 3 12" xfId="16288" xr:uid="{00000000-0005-0000-0000-0000A33F0000}"/>
    <cellStyle name="Normal 5 3 2" xfId="1162" xr:uid="{00000000-0005-0000-0000-00008D040000}"/>
    <cellStyle name="Normal 5 3 2 11" xfId="16342" xr:uid="{00000000-0005-0000-0000-0000D93F0000}"/>
    <cellStyle name="Normal 5 3 2 2" xfId="1271" xr:uid="{00000000-0005-0000-0000-0000FA040000}"/>
    <cellStyle name="Normal 5 3 2 2 10" xfId="16446" xr:uid="{00000000-0005-0000-0000-000041400000}"/>
    <cellStyle name="Normal 5 3 2 2 2" xfId="1488" xr:uid="{00000000-0005-0000-0000-0000D3050000}"/>
    <cellStyle name="Normal 5 3 2 2 2 2" xfId="1909" xr:uid="{00000000-0005-0000-0000-000078070000}"/>
    <cellStyle name="Normal 5 3 2 2 2 2 2" xfId="2748" xr:uid="{00000000-0005-0000-0000-0000BF0A0000}"/>
    <cellStyle name="Normal 5 3 2 2 2 2 2 2" xfId="4438" xr:uid="{00000000-0005-0000-0000-000059110000}"/>
    <cellStyle name="Normal 5 3 2 2 2 2 2 2 2" xfId="14511" xr:uid="{00000000-0005-0000-0000-0000B2380000}"/>
    <cellStyle name="Normal 5 3 2 2 2 2 2 2 2 3" xfId="29609" xr:uid="{00000000-0005-0000-0000-0000AC730000}"/>
    <cellStyle name="Normal 5 3 2 2 2 2 2 2 3" xfId="9491" xr:uid="{00000000-0005-0000-0000-000016250000}"/>
    <cellStyle name="Normal 5 3 2 2 2 2 2 2 3 3" xfId="24592" xr:uid="{00000000-0005-0000-0000-000013600000}"/>
    <cellStyle name="Normal 5 3 2 2 2 2 2 2 5" xfId="19579" xr:uid="{00000000-0005-0000-0000-00007E4C0000}"/>
    <cellStyle name="Normal 5 3 2 2 2 2 2 3" xfId="6130" xr:uid="{00000000-0005-0000-0000-0000F5170000}"/>
    <cellStyle name="Normal 5 3 2 2 2 2 2 3 2" xfId="16182" xr:uid="{00000000-0005-0000-0000-0000393F0000}"/>
    <cellStyle name="Normal 5 3 2 2 2 2 2 3 2 3" xfId="31280" xr:uid="{00000000-0005-0000-0000-0000337A0000}"/>
    <cellStyle name="Normal 5 3 2 2 2 2 2 3 3" xfId="11162" xr:uid="{00000000-0005-0000-0000-00009D2B0000}"/>
    <cellStyle name="Normal 5 3 2 2 2 2 2 3 3 3" xfId="26263" xr:uid="{00000000-0005-0000-0000-00009A660000}"/>
    <cellStyle name="Normal 5 3 2 2 2 2 2 3 5" xfId="21250" xr:uid="{00000000-0005-0000-0000-000005530000}"/>
    <cellStyle name="Normal 5 3 2 2 2 2 2 4" xfId="12840" xr:uid="{00000000-0005-0000-0000-00002B320000}"/>
    <cellStyle name="Normal 5 3 2 2 2 2 2 4 3" xfId="27938" xr:uid="{00000000-0005-0000-0000-0000256D0000}"/>
    <cellStyle name="Normal 5 3 2 2 2 2 2 5" xfId="7819" xr:uid="{00000000-0005-0000-0000-00008E1E0000}"/>
    <cellStyle name="Normal 5 3 2 2 2 2 2 5 3" xfId="22921" xr:uid="{00000000-0005-0000-0000-00008C590000}"/>
    <cellStyle name="Normal 5 3 2 2 2 2 2 7" xfId="17908" xr:uid="{00000000-0005-0000-0000-0000F7450000}"/>
    <cellStyle name="Normal 5 3 2 2 2 2 3" xfId="3601" xr:uid="{00000000-0005-0000-0000-0000140E0000}"/>
    <cellStyle name="Normal 5 3 2 2 2 2 3 2" xfId="13675" xr:uid="{00000000-0005-0000-0000-00006E350000}"/>
    <cellStyle name="Normal 5 3 2 2 2 2 3 2 3" xfId="28773" xr:uid="{00000000-0005-0000-0000-000068700000}"/>
    <cellStyle name="Normal 5 3 2 2 2 2 3 3" xfId="8655" xr:uid="{00000000-0005-0000-0000-0000D2210000}"/>
    <cellStyle name="Normal 5 3 2 2 2 2 3 3 3" xfId="23756" xr:uid="{00000000-0005-0000-0000-0000CF5C0000}"/>
    <cellStyle name="Normal 5 3 2 2 2 2 3 5" xfId="18743" xr:uid="{00000000-0005-0000-0000-00003A490000}"/>
    <cellStyle name="Normal 5 3 2 2 2 2 4" xfId="5294" xr:uid="{00000000-0005-0000-0000-0000B1140000}"/>
    <cellStyle name="Normal 5 3 2 2 2 2 4 2" xfId="15346" xr:uid="{00000000-0005-0000-0000-0000F53B0000}"/>
    <cellStyle name="Normal 5 3 2 2 2 2 4 2 3" xfId="30444" xr:uid="{00000000-0005-0000-0000-0000EF760000}"/>
    <cellStyle name="Normal 5 3 2 2 2 2 4 3" xfId="10326" xr:uid="{00000000-0005-0000-0000-000059280000}"/>
    <cellStyle name="Normal 5 3 2 2 2 2 4 3 3" xfId="25427" xr:uid="{00000000-0005-0000-0000-000056630000}"/>
    <cellStyle name="Normal 5 3 2 2 2 2 4 5" xfId="20414" xr:uid="{00000000-0005-0000-0000-0000C14F0000}"/>
    <cellStyle name="Normal 5 3 2 2 2 2 5" xfId="12004" xr:uid="{00000000-0005-0000-0000-0000E72E0000}"/>
    <cellStyle name="Normal 5 3 2 2 2 2 5 3" xfId="27102" xr:uid="{00000000-0005-0000-0000-0000E1690000}"/>
    <cellStyle name="Normal 5 3 2 2 2 2 6" xfId="6983" xr:uid="{00000000-0005-0000-0000-00004A1B0000}"/>
    <cellStyle name="Normal 5 3 2 2 2 2 6 3" xfId="22085" xr:uid="{00000000-0005-0000-0000-000048560000}"/>
    <cellStyle name="Normal 5 3 2 2 2 2 8" xfId="17072" xr:uid="{00000000-0005-0000-0000-0000B3420000}"/>
    <cellStyle name="Normal 5 3 2 2 2 3" xfId="2330" xr:uid="{00000000-0005-0000-0000-00001D090000}"/>
    <cellStyle name="Normal 5 3 2 2 2 3 2" xfId="4020" xr:uid="{00000000-0005-0000-0000-0000B70F0000}"/>
    <cellStyle name="Normal 5 3 2 2 2 3 2 2" xfId="14093" xr:uid="{00000000-0005-0000-0000-000010370000}"/>
    <cellStyle name="Normal 5 3 2 2 2 3 2 2 3" xfId="29191" xr:uid="{00000000-0005-0000-0000-00000A720000}"/>
    <cellStyle name="Normal 5 3 2 2 2 3 2 3" xfId="9073" xr:uid="{00000000-0005-0000-0000-000074230000}"/>
    <cellStyle name="Normal 5 3 2 2 2 3 2 3 3" xfId="24174" xr:uid="{00000000-0005-0000-0000-0000715E0000}"/>
    <cellStyle name="Normal 5 3 2 2 2 3 2 5" xfId="19161" xr:uid="{00000000-0005-0000-0000-0000DC4A0000}"/>
    <cellStyle name="Normal 5 3 2 2 2 3 3" xfId="5712" xr:uid="{00000000-0005-0000-0000-000053160000}"/>
    <cellStyle name="Normal 5 3 2 2 2 3 3 2" xfId="15764" xr:uid="{00000000-0005-0000-0000-0000973D0000}"/>
    <cellStyle name="Normal 5 3 2 2 2 3 3 2 3" xfId="30862" xr:uid="{00000000-0005-0000-0000-000091780000}"/>
    <cellStyle name="Normal 5 3 2 2 2 3 3 3" xfId="10744" xr:uid="{00000000-0005-0000-0000-0000FB290000}"/>
    <cellStyle name="Normal 5 3 2 2 2 3 3 3 3" xfId="25845" xr:uid="{00000000-0005-0000-0000-0000F8640000}"/>
    <cellStyle name="Normal 5 3 2 2 2 3 3 5" xfId="20832" xr:uid="{00000000-0005-0000-0000-000063510000}"/>
    <cellStyle name="Normal 5 3 2 2 2 3 4" xfId="12422" xr:uid="{00000000-0005-0000-0000-000089300000}"/>
    <cellStyle name="Normal 5 3 2 2 2 3 4 3" xfId="27520" xr:uid="{00000000-0005-0000-0000-0000836B0000}"/>
    <cellStyle name="Normal 5 3 2 2 2 3 5" xfId="7401" xr:uid="{00000000-0005-0000-0000-0000EC1C0000}"/>
    <cellStyle name="Normal 5 3 2 2 2 3 5 3" xfId="22503" xr:uid="{00000000-0005-0000-0000-0000EA570000}"/>
    <cellStyle name="Normal 5 3 2 2 2 3 7" xfId="17490" xr:uid="{00000000-0005-0000-0000-000055440000}"/>
    <cellStyle name="Normal 5 3 2 2 2 4" xfId="3183" xr:uid="{00000000-0005-0000-0000-0000720C0000}"/>
    <cellStyle name="Normal 5 3 2 2 2 4 2" xfId="13257" xr:uid="{00000000-0005-0000-0000-0000CC330000}"/>
    <cellStyle name="Normal 5 3 2 2 2 4 2 3" xfId="28355" xr:uid="{00000000-0005-0000-0000-0000C66E0000}"/>
    <cellStyle name="Normal 5 3 2 2 2 4 3" xfId="8237" xr:uid="{00000000-0005-0000-0000-000030200000}"/>
    <cellStyle name="Normal 5 3 2 2 2 4 3 3" xfId="23338" xr:uid="{00000000-0005-0000-0000-00002D5B0000}"/>
    <cellStyle name="Normal 5 3 2 2 2 4 5" xfId="18325" xr:uid="{00000000-0005-0000-0000-000098470000}"/>
    <cellStyle name="Normal 5 3 2 2 2 5" xfId="4876" xr:uid="{00000000-0005-0000-0000-00000F130000}"/>
    <cellStyle name="Normal 5 3 2 2 2 5 2" xfId="14928" xr:uid="{00000000-0005-0000-0000-0000533A0000}"/>
    <cellStyle name="Normal 5 3 2 2 2 5 2 3" xfId="30026" xr:uid="{00000000-0005-0000-0000-00004D750000}"/>
    <cellStyle name="Normal 5 3 2 2 2 5 3" xfId="9908" xr:uid="{00000000-0005-0000-0000-0000B7260000}"/>
    <cellStyle name="Normal 5 3 2 2 2 5 3 3" xfId="25009" xr:uid="{00000000-0005-0000-0000-0000B4610000}"/>
    <cellStyle name="Normal 5 3 2 2 2 5 5" xfId="19996" xr:uid="{00000000-0005-0000-0000-00001F4E0000}"/>
    <cellStyle name="Normal 5 3 2 2 2 6" xfId="11586" xr:uid="{00000000-0005-0000-0000-0000452D0000}"/>
    <cellStyle name="Normal 5 3 2 2 2 6 3" xfId="26684" xr:uid="{00000000-0005-0000-0000-00003F680000}"/>
    <cellStyle name="Normal 5 3 2 2 2 7" xfId="6565" xr:uid="{00000000-0005-0000-0000-0000A8190000}"/>
    <cellStyle name="Normal 5 3 2 2 2 7 3" xfId="21667" xr:uid="{00000000-0005-0000-0000-0000A6540000}"/>
    <cellStyle name="Normal 5 3 2 2 2 9" xfId="16654" xr:uid="{00000000-0005-0000-0000-000011410000}"/>
    <cellStyle name="Normal 5 3 2 2 3" xfId="1701" xr:uid="{00000000-0005-0000-0000-0000A8060000}"/>
    <cellStyle name="Normal 5 3 2 2 3 2" xfId="2540" xr:uid="{00000000-0005-0000-0000-0000EF090000}"/>
    <cellStyle name="Normal 5 3 2 2 3 2 2" xfId="4230" xr:uid="{00000000-0005-0000-0000-000089100000}"/>
    <cellStyle name="Normal 5 3 2 2 3 2 2 2" xfId="14303" xr:uid="{00000000-0005-0000-0000-0000E2370000}"/>
    <cellStyle name="Normal 5 3 2 2 3 2 2 2 3" xfId="29401" xr:uid="{00000000-0005-0000-0000-0000DC720000}"/>
    <cellStyle name="Normal 5 3 2 2 3 2 2 3" xfId="9283" xr:uid="{00000000-0005-0000-0000-000046240000}"/>
    <cellStyle name="Normal 5 3 2 2 3 2 2 3 3" xfId="24384" xr:uid="{00000000-0005-0000-0000-0000435F0000}"/>
    <cellStyle name="Normal 5 3 2 2 3 2 2 5" xfId="19371" xr:uid="{00000000-0005-0000-0000-0000AE4B0000}"/>
    <cellStyle name="Normal 5 3 2 2 3 2 3" xfId="5922" xr:uid="{00000000-0005-0000-0000-000025170000}"/>
    <cellStyle name="Normal 5 3 2 2 3 2 3 2" xfId="15974" xr:uid="{00000000-0005-0000-0000-0000693E0000}"/>
    <cellStyle name="Normal 5 3 2 2 3 2 3 2 3" xfId="31072" xr:uid="{00000000-0005-0000-0000-000063790000}"/>
    <cellStyle name="Normal 5 3 2 2 3 2 3 3" xfId="10954" xr:uid="{00000000-0005-0000-0000-0000CD2A0000}"/>
    <cellStyle name="Normal 5 3 2 2 3 2 3 3 3" xfId="26055" xr:uid="{00000000-0005-0000-0000-0000CA650000}"/>
    <cellStyle name="Normal 5 3 2 2 3 2 3 5" xfId="21042" xr:uid="{00000000-0005-0000-0000-000035520000}"/>
    <cellStyle name="Normal 5 3 2 2 3 2 4" xfId="12632" xr:uid="{00000000-0005-0000-0000-00005B310000}"/>
    <cellStyle name="Normal 5 3 2 2 3 2 4 3" xfId="27730" xr:uid="{00000000-0005-0000-0000-0000556C0000}"/>
    <cellStyle name="Normal 5 3 2 2 3 2 5" xfId="7611" xr:uid="{00000000-0005-0000-0000-0000BE1D0000}"/>
    <cellStyle name="Normal 5 3 2 2 3 2 5 3" xfId="22713" xr:uid="{00000000-0005-0000-0000-0000BC580000}"/>
    <cellStyle name="Normal 5 3 2 2 3 2 7" xfId="17700" xr:uid="{00000000-0005-0000-0000-000027450000}"/>
    <cellStyle name="Normal 5 3 2 2 3 3" xfId="3393" xr:uid="{00000000-0005-0000-0000-0000440D0000}"/>
    <cellStyle name="Normal 5 3 2 2 3 3 2" xfId="13467" xr:uid="{00000000-0005-0000-0000-00009E340000}"/>
    <cellStyle name="Normal 5 3 2 2 3 3 2 3" xfId="28565" xr:uid="{00000000-0005-0000-0000-0000986F0000}"/>
    <cellStyle name="Normal 5 3 2 2 3 3 3" xfId="8447" xr:uid="{00000000-0005-0000-0000-000002210000}"/>
    <cellStyle name="Normal 5 3 2 2 3 3 3 3" xfId="23548" xr:uid="{00000000-0005-0000-0000-0000FF5B0000}"/>
    <cellStyle name="Normal 5 3 2 2 3 3 5" xfId="18535" xr:uid="{00000000-0005-0000-0000-00006A480000}"/>
    <cellStyle name="Normal 5 3 2 2 3 4" xfId="5086" xr:uid="{00000000-0005-0000-0000-0000E1130000}"/>
    <cellStyle name="Normal 5 3 2 2 3 4 2" xfId="15138" xr:uid="{00000000-0005-0000-0000-0000253B0000}"/>
    <cellStyle name="Normal 5 3 2 2 3 4 2 3" xfId="30236" xr:uid="{00000000-0005-0000-0000-00001F760000}"/>
    <cellStyle name="Normal 5 3 2 2 3 4 3" xfId="10118" xr:uid="{00000000-0005-0000-0000-000089270000}"/>
    <cellStyle name="Normal 5 3 2 2 3 4 3 3" xfId="25219" xr:uid="{00000000-0005-0000-0000-000086620000}"/>
    <cellStyle name="Normal 5 3 2 2 3 4 5" xfId="20206" xr:uid="{00000000-0005-0000-0000-0000F14E0000}"/>
    <cellStyle name="Normal 5 3 2 2 3 5" xfId="11796" xr:uid="{00000000-0005-0000-0000-0000172E0000}"/>
    <cellStyle name="Normal 5 3 2 2 3 5 3" xfId="26894" xr:uid="{00000000-0005-0000-0000-000011690000}"/>
    <cellStyle name="Normal 5 3 2 2 3 6" xfId="6775" xr:uid="{00000000-0005-0000-0000-00007A1A0000}"/>
    <cellStyle name="Normal 5 3 2 2 3 6 3" xfId="21877" xr:uid="{00000000-0005-0000-0000-000078550000}"/>
    <cellStyle name="Normal 5 3 2 2 3 8" xfId="16864" xr:uid="{00000000-0005-0000-0000-0000E3410000}"/>
    <cellStyle name="Normal 5 3 2 2 4" xfId="2122" xr:uid="{00000000-0005-0000-0000-00004D080000}"/>
    <cellStyle name="Normal 5 3 2 2 4 2" xfId="3812" xr:uid="{00000000-0005-0000-0000-0000E70E0000}"/>
    <cellStyle name="Normal 5 3 2 2 4 2 2" xfId="13885" xr:uid="{00000000-0005-0000-0000-000040360000}"/>
    <cellStyle name="Normal 5 3 2 2 4 2 2 3" xfId="28983" xr:uid="{00000000-0005-0000-0000-00003A710000}"/>
    <cellStyle name="Normal 5 3 2 2 4 2 3" xfId="8865" xr:uid="{00000000-0005-0000-0000-0000A4220000}"/>
    <cellStyle name="Normal 5 3 2 2 4 2 3 3" xfId="23966" xr:uid="{00000000-0005-0000-0000-0000A15D0000}"/>
    <cellStyle name="Normal 5 3 2 2 4 2 5" xfId="18953" xr:uid="{00000000-0005-0000-0000-00000C4A0000}"/>
    <cellStyle name="Normal 5 3 2 2 4 3" xfId="5504" xr:uid="{00000000-0005-0000-0000-000083150000}"/>
    <cellStyle name="Normal 5 3 2 2 4 3 2" xfId="15556" xr:uid="{00000000-0005-0000-0000-0000C73C0000}"/>
    <cellStyle name="Normal 5 3 2 2 4 3 2 3" xfId="30654" xr:uid="{00000000-0005-0000-0000-0000C1770000}"/>
    <cellStyle name="Normal 5 3 2 2 4 3 3" xfId="10536" xr:uid="{00000000-0005-0000-0000-00002B290000}"/>
    <cellStyle name="Normal 5 3 2 2 4 3 3 3" xfId="25637" xr:uid="{00000000-0005-0000-0000-000028640000}"/>
    <cellStyle name="Normal 5 3 2 2 4 3 5" xfId="20624" xr:uid="{00000000-0005-0000-0000-000093500000}"/>
    <cellStyle name="Normal 5 3 2 2 4 4" xfId="12214" xr:uid="{00000000-0005-0000-0000-0000B92F0000}"/>
    <cellStyle name="Normal 5 3 2 2 4 4 3" xfId="27312" xr:uid="{00000000-0005-0000-0000-0000B36A0000}"/>
    <cellStyle name="Normal 5 3 2 2 4 5" xfId="7193" xr:uid="{00000000-0005-0000-0000-00001C1C0000}"/>
    <cellStyle name="Normal 5 3 2 2 4 5 3" xfId="22295" xr:uid="{00000000-0005-0000-0000-00001A570000}"/>
    <cellStyle name="Normal 5 3 2 2 4 7" xfId="17282" xr:uid="{00000000-0005-0000-0000-000085430000}"/>
    <cellStyle name="Normal 5 3 2 2 5" xfId="2975" xr:uid="{00000000-0005-0000-0000-0000A20B0000}"/>
    <cellStyle name="Normal 5 3 2 2 5 2" xfId="13049" xr:uid="{00000000-0005-0000-0000-0000FC320000}"/>
    <cellStyle name="Normal 5 3 2 2 5 2 3" xfId="28147" xr:uid="{00000000-0005-0000-0000-0000F66D0000}"/>
    <cellStyle name="Normal 5 3 2 2 5 3" xfId="8029" xr:uid="{00000000-0005-0000-0000-0000601F0000}"/>
    <cellStyle name="Normal 5 3 2 2 5 3 3" xfId="23130" xr:uid="{00000000-0005-0000-0000-00005D5A0000}"/>
    <cellStyle name="Normal 5 3 2 2 5 5" xfId="18117" xr:uid="{00000000-0005-0000-0000-0000C8460000}"/>
    <cellStyle name="Normal 5 3 2 2 6" xfId="4668" xr:uid="{00000000-0005-0000-0000-00003F120000}"/>
    <cellStyle name="Normal 5 3 2 2 6 2" xfId="14720" xr:uid="{00000000-0005-0000-0000-000083390000}"/>
    <cellStyle name="Normal 5 3 2 2 6 2 3" xfId="29818" xr:uid="{00000000-0005-0000-0000-00007D740000}"/>
    <cellStyle name="Normal 5 3 2 2 6 3" xfId="9700" xr:uid="{00000000-0005-0000-0000-0000E7250000}"/>
    <cellStyle name="Normal 5 3 2 2 6 3 3" xfId="24801" xr:uid="{00000000-0005-0000-0000-0000E4600000}"/>
    <cellStyle name="Normal 5 3 2 2 6 5" xfId="19788" xr:uid="{00000000-0005-0000-0000-00004F4D0000}"/>
    <cellStyle name="Normal 5 3 2 2 7" xfId="11378" xr:uid="{00000000-0005-0000-0000-0000752C0000}"/>
    <cellStyle name="Normal 5 3 2 2 7 3" xfId="26476" xr:uid="{00000000-0005-0000-0000-00006F670000}"/>
    <cellStyle name="Normal 5 3 2 2 8" xfId="6357" xr:uid="{00000000-0005-0000-0000-0000D8180000}"/>
    <cellStyle name="Normal 5 3 2 2 8 3" xfId="21459" xr:uid="{00000000-0005-0000-0000-0000D6530000}"/>
    <cellStyle name="Normal 5 3 2 3" xfId="1384" xr:uid="{00000000-0005-0000-0000-00006B050000}"/>
    <cellStyle name="Normal 5 3 2 3 2" xfId="1805" xr:uid="{00000000-0005-0000-0000-000010070000}"/>
    <cellStyle name="Normal 5 3 2 3 2 2" xfId="2644" xr:uid="{00000000-0005-0000-0000-0000570A0000}"/>
    <cellStyle name="Normal 5 3 2 3 2 2 2" xfId="4334" xr:uid="{00000000-0005-0000-0000-0000F1100000}"/>
    <cellStyle name="Normal 5 3 2 3 2 2 2 2" xfId="14407" xr:uid="{00000000-0005-0000-0000-00004A380000}"/>
    <cellStyle name="Normal 5 3 2 3 2 2 2 2 3" xfId="29505" xr:uid="{00000000-0005-0000-0000-000044730000}"/>
    <cellStyle name="Normal 5 3 2 3 2 2 2 3" xfId="9387" xr:uid="{00000000-0005-0000-0000-0000AE240000}"/>
    <cellStyle name="Normal 5 3 2 3 2 2 2 3 3" xfId="24488" xr:uid="{00000000-0005-0000-0000-0000AB5F0000}"/>
    <cellStyle name="Normal 5 3 2 3 2 2 2 5" xfId="19475" xr:uid="{00000000-0005-0000-0000-0000164C0000}"/>
    <cellStyle name="Normal 5 3 2 3 2 2 3" xfId="6026" xr:uid="{00000000-0005-0000-0000-00008D170000}"/>
    <cellStyle name="Normal 5 3 2 3 2 2 3 2" xfId="16078" xr:uid="{00000000-0005-0000-0000-0000D13E0000}"/>
    <cellStyle name="Normal 5 3 2 3 2 2 3 2 3" xfId="31176" xr:uid="{00000000-0005-0000-0000-0000CB790000}"/>
    <cellStyle name="Normal 5 3 2 3 2 2 3 3" xfId="11058" xr:uid="{00000000-0005-0000-0000-0000352B0000}"/>
    <cellStyle name="Normal 5 3 2 3 2 2 3 3 3" xfId="26159" xr:uid="{00000000-0005-0000-0000-000032660000}"/>
    <cellStyle name="Normal 5 3 2 3 2 2 3 5" xfId="21146" xr:uid="{00000000-0005-0000-0000-00009D520000}"/>
    <cellStyle name="Normal 5 3 2 3 2 2 4" xfId="12736" xr:uid="{00000000-0005-0000-0000-0000C3310000}"/>
    <cellStyle name="Normal 5 3 2 3 2 2 4 3" xfId="27834" xr:uid="{00000000-0005-0000-0000-0000BD6C0000}"/>
    <cellStyle name="Normal 5 3 2 3 2 2 5" xfId="7715" xr:uid="{00000000-0005-0000-0000-0000261E0000}"/>
    <cellStyle name="Normal 5 3 2 3 2 2 5 3" xfId="22817" xr:uid="{00000000-0005-0000-0000-000024590000}"/>
    <cellStyle name="Normal 5 3 2 3 2 2 7" xfId="17804" xr:uid="{00000000-0005-0000-0000-00008F450000}"/>
    <cellStyle name="Normal 5 3 2 3 2 3" xfId="3497" xr:uid="{00000000-0005-0000-0000-0000AC0D0000}"/>
    <cellStyle name="Normal 5 3 2 3 2 3 2" xfId="13571" xr:uid="{00000000-0005-0000-0000-000006350000}"/>
    <cellStyle name="Normal 5 3 2 3 2 3 2 3" xfId="28669" xr:uid="{00000000-0005-0000-0000-000000700000}"/>
    <cellStyle name="Normal 5 3 2 3 2 3 3" xfId="8551" xr:uid="{00000000-0005-0000-0000-00006A210000}"/>
    <cellStyle name="Normal 5 3 2 3 2 3 3 3" xfId="23652" xr:uid="{00000000-0005-0000-0000-0000675C0000}"/>
    <cellStyle name="Normal 5 3 2 3 2 3 5" xfId="18639" xr:uid="{00000000-0005-0000-0000-0000D2480000}"/>
    <cellStyle name="Normal 5 3 2 3 2 4" xfId="5190" xr:uid="{00000000-0005-0000-0000-000049140000}"/>
    <cellStyle name="Normal 5 3 2 3 2 4 2" xfId="15242" xr:uid="{00000000-0005-0000-0000-00008D3B0000}"/>
    <cellStyle name="Normal 5 3 2 3 2 4 2 3" xfId="30340" xr:uid="{00000000-0005-0000-0000-000087760000}"/>
    <cellStyle name="Normal 5 3 2 3 2 4 3" xfId="10222" xr:uid="{00000000-0005-0000-0000-0000F1270000}"/>
    <cellStyle name="Normal 5 3 2 3 2 4 3 3" xfId="25323" xr:uid="{00000000-0005-0000-0000-0000EE620000}"/>
    <cellStyle name="Normal 5 3 2 3 2 4 5" xfId="20310" xr:uid="{00000000-0005-0000-0000-0000594F0000}"/>
    <cellStyle name="Normal 5 3 2 3 2 5" xfId="11900" xr:uid="{00000000-0005-0000-0000-00007F2E0000}"/>
    <cellStyle name="Normal 5 3 2 3 2 5 3" xfId="26998" xr:uid="{00000000-0005-0000-0000-000079690000}"/>
    <cellStyle name="Normal 5 3 2 3 2 6" xfId="6879" xr:uid="{00000000-0005-0000-0000-0000E21A0000}"/>
    <cellStyle name="Normal 5 3 2 3 2 6 3" xfId="21981" xr:uid="{00000000-0005-0000-0000-0000E0550000}"/>
    <cellStyle name="Normal 5 3 2 3 2 8" xfId="16968" xr:uid="{00000000-0005-0000-0000-00004B420000}"/>
    <cellStyle name="Normal 5 3 2 3 3" xfId="2226" xr:uid="{00000000-0005-0000-0000-0000B5080000}"/>
    <cellStyle name="Normal 5 3 2 3 3 2" xfId="3916" xr:uid="{00000000-0005-0000-0000-00004F0F0000}"/>
    <cellStyle name="Normal 5 3 2 3 3 2 2" xfId="13989" xr:uid="{00000000-0005-0000-0000-0000A8360000}"/>
    <cellStyle name="Normal 5 3 2 3 3 2 2 3" xfId="29087" xr:uid="{00000000-0005-0000-0000-0000A2710000}"/>
    <cellStyle name="Normal 5 3 2 3 3 2 3" xfId="8969" xr:uid="{00000000-0005-0000-0000-00000C230000}"/>
    <cellStyle name="Normal 5 3 2 3 3 2 3 3" xfId="24070" xr:uid="{00000000-0005-0000-0000-0000095E0000}"/>
    <cellStyle name="Normal 5 3 2 3 3 2 5" xfId="19057" xr:uid="{00000000-0005-0000-0000-0000744A0000}"/>
    <cellStyle name="Normal 5 3 2 3 3 3" xfId="5608" xr:uid="{00000000-0005-0000-0000-0000EB150000}"/>
    <cellStyle name="Normal 5 3 2 3 3 3 2" xfId="15660" xr:uid="{00000000-0005-0000-0000-00002F3D0000}"/>
    <cellStyle name="Normal 5 3 2 3 3 3 2 3" xfId="30758" xr:uid="{00000000-0005-0000-0000-000029780000}"/>
    <cellStyle name="Normal 5 3 2 3 3 3 3" xfId="10640" xr:uid="{00000000-0005-0000-0000-000093290000}"/>
    <cellStyle name="Normal 5 3 2 3 3 3 3 3" xfId="25741" xr:uid="{00000000-0005-0000-0000-000090640000}"/>
    <cellStyle name="Normal 5 3 2 3 3 3 5" xfId="20728" xr:uid="{00000000-0005-0000-0000-0000FB500000}"/>
    <cellStyle name="Normal 5 3 2 3 3 4" xfId="12318" xr:uid="{00000000-0005-0000-0000-000021300000}"/>
    <cellStyle name="Normal 5 3 2 3 3 4 3" xfId="27416" xr:uid="{00000000-0005-0000-0000-00001B6B0000}"/>
    <cellStyle name="Normal 5 3 2 3 3 5" xfId="7297" xr:uid="{00000000-0005-0000-0000-0000841C0000}"/>
    <cellStyle name="Normal 5 3 2 3 3 5 3" xfId="22399" xr:uid="{00000000-0005-0000-0000-000082570000}"/>
    <cellStyle name="Normal 5 3 2 3 3 7" xfId="17386" xr:uid="{00000000-0005-0000-0000-0000ED430000}"/>
    <cellStyle name="Normal 5 3 2 3 4" xfId="3079" xr:uid="{00000000-0005-0000-0000-00000A0C0000}"/>
    <cellStyle name="Normal 5 3 2 3 4 2" xfId="13153" xr:uid="{00000000-0005-0000-0000-000064330000}"/>
    <cellStyle name="Normal 5 3 2 3 4 2 3" xfId="28251" xr:uid="{00000000-0005-0000-0000-00005E6E0000}"/>
    <cellStyle name="Normal 5 3 2 3 4 3" xfId="8133" xr:uid="{00000000-0005-0000-0000-0000C81F0000}"/>
    <cellStyle name="Normal 5 3 2 3 4 3 3" xfId="23234" xr:uid="{00000000-0005-0000-0000-0000C55A0000}"/>
    <cellStyle name="Normal 5 3 2 3 4 5" xfId="18221" xr:uid="{00000000-0005-0000-0000-000030470000}"/>
    <cellStyle name="Normal 5 3 2 3 5" xfId="4772" xr:uid="{00000000-0005-0000-0000-0000A7120000}"/>
    <cellStyle name="Normal 5 3 2 3 5 2" xfId="14824" xr:uid="{00000000-0005-0000-0000-0000EB390000}"/>
    <cellStyle name="Normal 5 3 2 3 5 2 3" xfId="29922" xr:uid="{00000000-0005-0000-0000-0000E5740000}"/>
    <cellStyle name="Normal 5 3 2 3 5 3" xfId="9804" xr:uid="{00000000-0005-0000-0000-00004F260000}"/>
    <cellStyle name="Normal 5 3 2 3 5 3 3" xfId="24905" xr:uid="{00000000-0005-0000-0000-00004C610000}"/>
    <cellStyle name="Normal 5 3 2 3 5 5" xfId="19892" xr:uid="{00000000-0005-0000-0000-0000B74D0000}"/>
    <cellStyle name="Normal 5 3 2 3 6" xfId="11482" xr:uid="{00000000-0005-0000-0000-0000DD2C0000}"/>
    <cellStyle name="Normal 5 3 2 3 6 3" xfId="26580" xr:uid="{00000000-0005-0000-0000-0000D7670000}"/>
    <cellStyle name="Normal 5 3 2 3 7" xfId="6461" xr:uid="{00000000-0005-0000-0000-000040190000}"/>
    <cellStyle name="Normal 5 3 2 3 7 3" xfId="21563" xr:uid="{00000000-0005-0000-0000-00003E540000}"/>
    <cellStyle name="Normal 5 3 2 3 9" xfId="16550" xr:uid="{00000000-0005-0000-0000-0000A9400000}"/>
    <cellStyle name="Normal 5 3 2 4" xfId="1597" xr:uid="{00000000-0005-0000-0000-000040060000}"/>
    <cellStyle name="Normal 5 3 2 4 2" xfId="2436" xr:uid="{00000000-0005-0000-0000-000087090000}"/>
    <cellStyle name="Normal 5 3 2 4 2 2" xfId="4126" xr:uid="{00000000-0005-0000-0000-000021100000}"/>
    <cellStyle name="Normal 5 3 2 4 2 2 2" xfId="14199" xr:uid="{00000000-0005-0000-0000-00007A370000}"/>
    <cellStyle name="Normal 5 3 2 4 2 2 2 3" xfId="29297" xr:uid="{00000000-0005-0000-0000-000074720000}"/>
    <cellStyle name="Normal 5 3 2 4 2 2 3" xfId="9179" xr:uid="{00000000-0005-0000-0000-0000DE230000}"/>
    <cellStyle name="Normal 5 3 2 4 2 2 3 3" xfId="24280" xr:uid="{00000000-0005-0000-0000-0000DB5E0000}"/>
    <cellStyle name="Normal 5 3 2 4 2 2 5" xfId="19267" xr:uid="{00000000-0005-0000-0000-0000464B0000}"/>
    <cellStyle name="Normal 5 3 2 4 2 3" xfId="5818" xr:uid="{00000000-0005-0000-0000-0000BD160000}"/>
    <cellStyle name="Normal 5 3 2 4 2 3 2" xfId="15870" xr:uid="{00000000-0005-0000-0000-0000013E0000}"/>
    <cellStyle name="Normal 5 3 2 4 2 3 2 3" xfId="30968" xr:uid="{00000000-0005-0000-0000-0000FB780000}"/>
    <cellStyle name="Normal 5 3 2 4 2 3 3" xfId="10850" xr:uid="{00000000-0005-0000-0000-0000652A0000}"/>
    <cellStyle name="Normal 5 3 2 4 2 3 3 3" xfId="25951" xr:uid="{00000000-0005-0000-0000-000062650000}"/>
    <cellStyle name="Normal 5 3 2 4 2 3 5" xfId="20938" xr:uid="{00000000-0005-0000-0000-0000CD510000}"/>
    <cellStyle name="Normal 5 3 2 4 2 4" xfId="12528" xr:uid="{00000000-0005-0000-0000-0000F3300000}"/>
    <cellStyle name="Normal 5 3 2 4 2 4 3" xfId="27626" xr:uid="{00000000-0005-0000-0000-0000ED6B0000}"/>
    <cellStyle name="Normal 5 3 2 4 2 5" xfId="7507" xr:uid="{00000000-0005-0000-0000-0000561D0000}"/>
    <cellStyle name="Normal 5 3 2 4 2 5 3" xfId="22609" xr:uid="{00000000-0005-0000-0000-000054580000}"/>
    <cellStyle name="Normal 5 3 2 4 2 7" xfId="17596" xr:uid="{00000000-0005-0000-0000-0000BF440000}"/>
    <cellStyle name="Normal 5 3 2 4 3" xfId="3289" xr:uid="{00000000-0005-0000-0000-0000DC0C0000}"/>
    <cellStyle name="Normal 5 3 2 4 3 2" xfId="13363" xr:uid="{00000000-0005-0000-0000-000036340000}"/>
    <cellStyle name="Normal 5 3 2 4 3 2 3" xfId="28461" xr:uid="{00000000-0005-0000-0000-0000306F0000}"/>
    <cellStyle name="Normal 5 3 2 4 3 3" xfId="8343" xr:uid="{00000000-0005-0000-0000-00009A200000}"/>
    <cellStyle name="Normal 5 3 2 4 3 3 3" xfId="23444" xr:uid="{00000000-0005-0000-0000-0000975B0000}"/>
    <cellStyle name="Normal 5 3 2 4 3 5" xfId="18431" xr:uid="{00000000-0005-0000-0000-000002480000}"/>
    <cellStyle name="Normal 5 3 2 4 4" xfId="4982" xr:uid="{00000000-0005-0000-0000-000079130000}"/>
    <cellStyle name="Normal 5 3 2 4 4 2" xfId="15034" xr:uid="{00000000-0005-0000-0000-0000BD3A0000}"/>
    <cellStyle name="Normal 5 3 2 4 4 2 3" xfId="30132" xr:uid="{00000000-0005-0000-0000-0000B7750000}"/>
    <cellStyle name="Normal 5 3 2 4 4 3" xfId="10014" xr:uid="{00000000-0005-0000-0000-000021270000}"/>
    <cellStyle name="Normal 5 3 2 4 4 3 3" xfId="25115" xr:uid="{00000000-0005-0000-0000-00001E620000}"/>
    <cellStyle name="Normal 5 3 2 4 4 5" xfId="20102" xr:uid="{00000000-0005-0000-0000-0000894E0000}"/>
    <cellStyle name="Normal 5 3 2 4 5" xfId="11692" xr:uid="{00000000-0005-0000-0000-0000AF2D0000}"/>
    <cellStyle name="Normal 5 3 2 4 5 3" xfId="26790" xr:uid="{00000000-0005-0000-0000-0000A9680000}"/>
    <cellStyle name="Normal 5 3 2 4 6" xfId="6671" xr:uid="{00000000-0005-0000-0000-0000121A0000}"/>
    <cellStyle name="Normal 5 3 2 4 6 3" xfId="21773" xr:uid="{00000000-0005-0000-0000-000010550000}"/>
    <cellStyle name="Normal 5 3 2 4 8" xfId="16760" xr:uid="{00000000-0005-0000-0000-00007B410000}"/>
    <cellStyle name="Normal 5 3 2 5" xfId="2018" xr:uid="{00000000-0005-0000-0000-0000E5070000}"/>
    <cellStyle name="Normal 5 3 2 5 2" xfId="3708" xr:uid="{00000000-0005-0000-0000-00007F0E0000}"/>
    <cellStyle name="Normal 5 3 2 5 2 2" xfId="13781" xr:uid="{00000000-0005-0000-0000-0000D8350000}"/>
    <cellStyle name="Normal 5 3 2 5 2 2 3" xfId="28879" xr:uid="{00000000-0005-0000-0000-0000D2700000}"/>
    <cellStyle name="Normal 5 3 2 5 2 3" xfId="8761" xr:uid="{00000000-0005-0000-0000-00003C220000}"/>
    <cellStyle name="Normal 5 3 2 5 2 3 3" xfId="23862" xr:uid="{00000000-0005-0000-0000-0000395D0000}"/>
    <cellStyle name="Normal 5 3 2 5 2 5" xfId="18849" xr:uid="{00000000-0005-0000-0000-0000A4490000}"/>
    <cellStyle name="Normal 5 3 2 5 3" xfId="5400" xr:uid="{00000000-0005-0000-0000-00001B150000}"/>
    <cellStyle name="Normal 5 3 2 5 3 2" xfId="15452" xr:uid="{00000000-0005-0000-0000-00005F3C0000}"/>
    <cellStyle name="Normal 5 3 2 5 3 2 3" xfId="30550" xr:uid="{00000000-0005-0000-0000-000059770000}"/>
    <cellStyle name="Normal 5 3 2 5 3 3" xfId="10432" xr:uid="{00000000-0005-0000-0000-0000C3280000}"/>
    <cellStyle name="Normal 5 3 2 5 3 3 3" xfId="25533" xr:uid="{00000000-0005-0000-0000-0000C0630000}"/>
    <cellStyle name="Normal 5 3 2 5 3 5" xfId="20520" xr:uid="{00000000-0005-0000-0000-00002B500000}"/>
    <cellStyle name="Normal 5 3 2 5 4" xfId="12110" xr:uid="{00000000-0005-0000-0000-0000512F0000}"/>
    <cellStyle name="Normal 5 3 2 5 4 3" xfId="27208" xr:uid="{00000000-0005-0000-0000-00004B6A0000}"/>
    <cellStyle name="Normal 5 3 2 5 5" xfId="7089" xr:uid="{00000000-0005-0000-0000-0000B41B0000}"/>
    <cellStyle name="Normal 5 3 2 5 5 3" xfId="22191" xr:uid="{00000000-0005-0000-0000-0000B2560000}"/>
    <cellStyle name="Normal 5 3 2 5 7" xfId="17178" xr:uid="{00000000-0005-0000-0000-00001D430000}"/>
    <cellStyle name="Normal 5 3 2 6" xfId="2871" xr:uid="{00000000-0005-0000-0000-00003A0B0000}"/>
    <cellStyle name="Normal 5 3 2 6 2" xfId="12945" xr:uid="{00000000-0005-0000-0000-000094320000}"/>
    <cellStyle name="Normal 5 3 2 6 2 3" xfId="28043" xr:uid="{00000000-0005-0000-0000-00008E6D0000}"/>
    <cellStyle name="Normal 5 3 2 6 3" xfId="7925" xr:uid="{00000000-0005-0000-0000-0000F81E0000}"/>
    <cellStyle name="Normal 5 3 2 6 3 3" xfId="23026" xr:uid="{00000000-0005-0000-0000-0000F5590000}"/>
    <cellStyle name="Normal 5 3 2 6 5" xfId="18013" xr:uid="{00000000-0005-0000-0000-000060460000}"/>
    <cellStyle name="Normal 5 3 2 7" xfId="4564" xr:uid="{00000000-0005-0000-0000-0000D7110000}"/>
    <cellStyle name="Normal 5 3 2 7 2" xfId="14616" xr:uid="{00000000-0005-0000-0000-00001B390000}"/>
    <cellStyle name="Normal 5 3 2 7 2 3" xfId="29714" xr:uid="{00000000-0005-0000-0000-000015740000}"/>
    <cellStyle name="Normal 5 3 2 7 3" xfId="9596" xr:uid="{00000000-0005-0000-0000-00007F250000}"/>
    <cellStyle name="Normal 5 3 2 7 3 3" xfId="24697" xr:uid="{00000000-0005-0000-0000-00007C600000}"/>
    <cellStyle name="Normal 5 3 2 7 5" xfId="19684" xr:uid="{00000000-0005-0000-0000-0000E74C0000}"/>
    <cellStyle name="Normal 5 3 2 8" xfId="11274" xr:uid="{00000000-0005-0000-0000-00000D2C0000}"/>
    <cellStyle name="Normal 5 3 2 8 3" xfId="26372" xr:uid="{00000000-0005-0000-0000-000007670000}"/>
    <cellStyle name="Normal 5 3 2 9" xfId="6253" xr:uid="{00000000-0005-0000-0000-000070180000}"/>
    <cellStyle name="Normal 5 3 2 9 3" xfId="21355" xr:uid="{00000000-0005-0000-0000-00006E530000}"/>
    <cellStyle name="Normal 5 3 3" xfId="1217" xr:uid="{00000000-0005-0000-0000-0000C4040000}"/>
    <cellStyle name="Normal 5 3 3 10" xfId="16394" xr:uid="{00000000-0005-0000-0000-00000D400000}"/>
    <cellStyle name="Normal 5 3 3 2" xfId="1436" xr:uid="{00000000-0005-0000-0000-00009F050000}"/>
    <cellStyle name="Normal 5 3 3 2 2" xfId="1857" xr:uid="{00000000-0005-0000-0000-000044070000}"/>
    <cellStyle name="Normal 5 3 3 2 2 2" xfId="2696" xr:uid="{00000000-0005-0000-0000-00008B0A0000}"/>
    <cellStyle name="Normal 5 3 3 2 2 2 2" xfId="4386" xr:uid="{00000000-0005-0000-0000-000025110000}"/>
    <cellStyle name="Normal 5 3 3 2 2 2 2 2" xfId="14459" xr:uid="{00000000-0005-0000-0000-00007E380000}"/>
    <cellStyle name="Normal 5 3 3 2 2 2 2 2 3" xfId="29557" xr:uid="{00000000-0005-0000-0000-000078730000}"/>
    <cellStyle name="Normal 5 3 3 2 2 2 2 3" xfId="9439" xr:uid="{00000000-0005-0000-0000-0000E2240000}"/>
    <cellStyle name="Normal 5 3 3 2 2 2 2 3 3" xfId="24540" xr:uid="{00000000-0005-0000-0000-0000DF5F0000}"/>
    <cellStyle name="Normal 5 3 3 2 2 2 2 5" xfId="19527" xr:uid="{00000000-0005-0000-0000-00004A4C0000}"/>
    <cellStyle name="Normal 5 3 3 2 2 2 3" xfId="6078" xr:uid="{00000000-0005-0000-0000-0000C1170000}"/>
    <cellStyle name="Normal 5 3 3 2 2 2 3 2" xfId="16130" xr:uid="{00000000-0005-0000-0000-0000053F0000}"/>
    <cellStyle name="Normal 5 3 3 2 2 2 3 2 3" xfId="31228" xr:uid="{00000000-0005-0000-0000-0000FF790000}"/>
    <cellStyle name="Normal 5 3 3 2 2 2 3 3" xfId="11110" xr:uid="{00000000-0005-0000-0000-0000692B0000}"/>
    <cellStyle name="Normal 5 3 3 2 2 2 3 3 3" xfId="26211" xr:uid="{00000000-0005-0000-0000-000066660000}"/>
    <cellStyle name="Normal 5 3 3 2 2 2 3 5" xfId="21198" xr:uid="{00000000-0005-0000-0000-0000D1520000}"/>
    <cellStyle name="Normal 5 3 3 2 2 2 4" xfId="12788" xr:uid="{00000000-0005-0000-0000-0000F7310000}"/>
    <cellStyle name="Normal 5 3 3 2 2 2 4 3" xfId="27886" xr:uid="{00000000-0005-0000-0000-0000F16C0000}"/>
    <cellStyle name="Normal 5 3 3 2 2 2 5" xfId="7767" xr:uid="{00000000-0005-0000-0000-00005A1E0000}"/>
    <cellStyle name="Normal 5 3 3 2 2 2 5 3" xfId="22869" xr:uid="{00000000-0005-0000-0000-000058590000}"/>
    <cellStyle name="Normal 5 3 3 2 2 2 7" xfId="17856" xr:uid="{00000000-0005-0000-0000-0000C3450000}"/>
    <cellStyle name="Normal 5 3 3 2 2 3" xfId="3549" xr:uid="{00000000-0005-0000-0000-0000E00D0000}"/>
    <cellStyle name="Normal 5 3 3 2 2 3 2" xfId="13623" xr:uid="{00000000-0005-0000-0000-00003A350000}"/>
    <cellStyle name="Normal 5 3 3 2 2 3 2 3" xfId="28721" xr:uid="{00000000-0005-0000-0000-000034700000}"/>
    <cellStyle name="Normal 5 3 3 2 2 3 3" xfId="8603" xr:uid="{00000000-0005-0000-0000-00009E210000}"/>
    <cellStyle name="Normal 5 3 3 2 2 3 3 3" xfId="23704" xr:uid="{00000000-0005-0000-0000-00009B5C0000}"/>
    <cellStyle name="Normal 5 3 3 2 2 3 5" xfId="18691" xr:uid="{00000000-0005-0000-0000-000006490000}"/>
    <cellStyle name="Normal 5 3 3 2 2 4" xfId="5242" xr:uid="{00000000-0005-0000-0000-00007D140000}"/>
    <cellStyle name="Normal 5 3 3 2 2 4 2" xfId="15294" xr:uid="{00000000-0005-0000-0000-0000C13B0000}"/>
    <cellStyle name="Normal 5 3 3 2 2 4 2 3" xfId="30392" xr:uid="{00000000-0005-0000-0000-0000BB760000}"/>
    <cellStyle name="Normal 5 3 3 2 2 4 3" xfId="10274" xr:uid="{00000000-0005-0000-0000-000025280000}"/>
    <cellStyle name="Normal 5 3 3 2 2 4 3 3" xfId="25375" xr:uid="{00000000-0005-0000-0000-000022630000}"/>
    <cellStyle name="Normal 5 3 3 2 2 4 5" xfId="20362" xr:uid="{00000000-0005-0000-0000-00008D4F0000}"/>
    <cellStyle name="Normal 5 3 3 2 2 5" xfId="11952" xr:uid="{00000000-0005-0000-0000-0000B32E0000}"/>
    <cellStyle name="Normal 5 3 3 2 2 5 3" xfId="27050" xr:uid="{00000000-0005-0000-0000-0000AD690000}"/>
    <cellStyle name="Normal 5 3 3 2 2 6" xfId="6931" xr:uid="{00000000-0005-0000-0000-0000161B0000}"/>
    <cellStyle name="Normal 5 3 3 2 2 6 3" xfId="22033" xr:uid="{00000000-0005-0000-0000-000014560000}"/>
    <cellStyle name="Normal 5 3 3 2 2 8" xfId="17020" xr:uid="{00000000-0005-0000-0000-00007F420000}"/>
    <cellStyle name="Normal 5 3 3 2 3" xfId="2278" xr:uid="{00000000-0005-0000-0000-0000E9080000}"/>
    <cellStyle name="Normal 5 3 3 2 3 2" xfId="3968" xr:uid="{00000000-0005-0000-0000-0000830F0000}"/>
    <cellStyle name="Normal 5 3 3 2 3 2 2" xfId="14041" xr:uid="{00000000-0005-0000-0000-0000DC360000}"/>
    <cellStyle name="Normal 5 3 3 2 3 2 2 3" xfId="29139" xr:uid="{00000000-0005-0000-0000-0000D6710000}"/>
    <cellStyle name="Normal 5 3 3 2 3 2 3" xfId="9021" xr:uid="{00000000-0005-0000-0000-000040230000}"/>
    <cellStyle name="Normal 5 3 3 2 3 2 3 3" xfId="24122" xr:uid="{00000000-0005-0000-0000-00003D5E0000}"/>
    <cellStyle name="Normal 5 3 3 2 3 2 5" xfId="19109" xr:uid="{00000000-0005-0000-0000-0000A84A0000}"/>
    <cellStyle name="Normal 5 3 3 2 3 3" xfId="5660" xr:uid="{00000000-0005-0000-0000-00001F160000}"/>
    <cellStyle name="Normal 5 3 3 2 3 3 2" xfId="15712" xr:uid="{00000000-0005-0000-0000-0000633D0000}"/>
    <cellStyle name="Normal 5 3 3 2 3 3 2 3" xfId="30810" xr:uid="{00000000-0005-0000-0000-00005D780000}"/>
    <cellStyle name="Normal 5 3 3 2 3 3 3" xfId="10692" xr:uid="{00000000-0005-0000-0000-0000C7290000}"/>
    <cellStyle name="Normal 5 3 3 2 3 3 3 3" xfId="25793" xr:uid="{00000000-0005-0000-0000-0000C4640000}"/>
    <cellStyle name="Normal 5 3 3 2 3 3 5" xfId="20780" xr:uid="{00000000-0005-0000-0000-00002F510000}"/>
    <cellStyle name="Normal 5 3 3 2 3 4" xfId="12370" xr:uid="{00000000-0005-0000-0000-000055300000}"/>
    <cellStyle name="Normal 5 3 3 2 3 4 3" xfId="27468" xr:uid="{00000000-0005-0000-0000-00004F6B0000}"/>
    <cellStyle name="Normal 5 3 3 2 3 5" xfId="7349" xr:uid="{00000000-0005-0000-0000-0000B81C0000}"/>
    <cellStyle name="Normal 5 3 3 2 3 5 3" xfId="22451" xr:uid="{00000000-0005-0000-0000-0000B6570000}"/>
    <cellStyle name="Normal 5 3 3 2 3 7" xfId="17438" xr:uid="{00000000-0005-0000-0000-000021440000}"/>
    <cellStyle name="Normal 5 3 3 2 4" xfId="3131" xr:uid="{00000000-0005-0000-0000-00003E0C0000}"/>
    <cellStyle name="Normal 5 3 3 2 4 2" xfId="13205" xr:uid="{00000000-0005-0000-0000-000098330000}"/>
    <cellStyle name="Normal 5 3 3 2 4 2 3" xfId="28303" xr:uid="{00000000-0005-0000-0000-0000926E0000}"/>
    <cellStyle name="Normal 5 3 3 2 4 3" xfId="8185" xr:uid="{00000000-0005-0000-0000-0000FC1F0000}"/>
    <cellStyle name="Normal 5 3 3 2 4 3 3" xfId="23286" xr:uid="{00000000-0005-0000-0000-0000F95A0000}"/>
    <cellStyle name="Normal 5 3 3 2 4 5" xfId="18273" xr:uid="{00000000-0005-0000-0000-000064470000}"/>
    <cellStyle name="Normal 5 3 3 2 5" xfId="4824" xr:uid="{00000000-0005-0000-0000-0000DB120000}"/>
    <cellStyle name="Normal 5 3 3 2 5 2" xfId="14876" xr:uid="{00000000-0005-0000-0000-00001F3A0000}"/>
    <cellStyle name="Normal 5 3 3 2 5 2 3" xfId="29974" xr:uid="{00000000-0005-0000-0000-000019750000}"/>
    <cellStyle name="Normal 5 3 3 2 5 3" xfId="9856" xr:uid="{00000000-0005-0000-0000-000083260000}"/>
    <cellStyle name="Normal 5 3 3 2 5 3 3" xfId="24957" xr:uid="{00000000-0005-0000-0000-000080610000}"/>
    <cellStyle name="Normal 5 3 3 2 5 5" xfId="19944" xr:uid="{00000000-0005-0000-0000-0000EB4D0000}"/>
    <cellStyle name="Normal 5 3 3 2 6" xfId="11534" xr:uid="{00000000-0005-0000-0000-0000112D0000}"/>
    <cellStyle name="Normal 5 3 3 2 6 3" xfId="26632" xr:uid="{00000000-0005-0000-0000-00000B680000}"/>
    <cellStyle name="Normal 5 3 3 2 7" xfId="6513" xr:uid="{00000000-0005-0000-0000-000074190000}"/>
    <cellStyle name="Normal 5 3 3 2 7 3" xfId="21615" xr:uid="{00000000-0005-0000-0000-000072540000}"/>
    <cellStyle name="Normal 5 3 3 2 9" xfId="16602" xr:uid="{00000000-0005-0000-0000-0000DD400000}"/>
    <cellStyle name="Normal 5 3 3 3" xfId="1649" xr:uid="{00000000-0005-0000-0000-000074060000}"/>
    <cellStyle name="Normal 5 3 3 3 2" xfId="2488" xr:uid="{00000000-0005-0000-0000-0000BB090000}"/>
    <cellStyle name="Normal 5 3 3 3 2 2" xfId="4178" xr:uid="{00000000-0005-0000-0000-000055100000}"/>
    <cellStyle name="Normal 5 3 3 3 2 2 2" xfId="14251" xr:uid="{00000000-0005-0000-0000-0000AE370000}"/>
    <cellStyle name="Normal 5 3 3 3 2 2 2 3" xfId="29349" xr:uid="{00000000-0005-0000-0000-0000A8720000}"/>
    <cellStyle name="Normal 5 3 3 3 2 2 3" xfId="9231" xr:uid="{00000000-0005-0000-0000-000012240000}"/>
    <cellStyle name="Normal 5 3 3 3 2 2 3 3" xfId="24332" xr:uid="{00000000-0005-0000-0000-00000F5F0000}"/>
    <cellStyle name="Normal 5 3 3 3 2 2 5" xfId="19319" xr:uid="{00000000-0005-0000-0000-00007A4B0000}"/>
    <cellStyle name="Normal 5 3 3 3 2 3" xfId="5870" xr:uid="{00000000-0005-0000-0000-0000F1160000}"/>
    <cellStyle name="Normal 5 3 3 3 2 3 2" xfId="15922" xr:uid="{00000000-0005-0000-0000-0000353E0000}"/>
    <cellStyle name="Normal 5 3 3 3 2 3 2 3" xfId="31020" xr:uid="{00000000-0005-0000-0000-00002F790000}"/>
    <cellStyle name="Normal 5 3 3 3 2 3 3" xfId="10902" xr:uid="{00000000-0005-0000-0000-0000992A0000}"/>
    <cellStyle name="Normal 5 3 3 3 2 3 3 3" xfId="26003" xr:uid="{00000000-0005-0000-0000-000096650000}"/>
    <cellStyle name="Normal 5 3 3 3 2 3 5" xfId="20990" xr:uid="{00000000-0005-0000-0000-000001520000}"/>
    <cellStyle name="Normal 5 3 3 3 2 4" xfId="12580" xr:uid="{00000000-0005-0000-0000-000027310000}"/>
    <cellStyle name="Normal 5 3 3 3 2 4 3" xfId="27678" xr:uid="{00000000-0005-0000-0000-0000216C0000}"/>
    <cellStyle name="Normal 5 3 3 3 2 5" xfId="7559" xr:uid="{00000000-0005-0000-0000-00008A1D0000}"/>
    <cellStyle name="Normal 5 3 3 3 2 5 3" xfId="22661" xr:uid="{00000000-0005-0000-0000-000088580000}"/>
    <cellStyle name="Normal 5 3 3 3 2 7" xfId="17648" xr:uid="{00000000-0005-0000-0000-0000F3440000}"/>
    <cellStyle name="Normal 5 3 3 3 3" xfId="3341" xr:uid="{00000000-0005-0000-0000-0000100D0000}"/>
    <cellStyle name="Normal 5 3 3 3 3 2" xfId="13415" xr:uid="{00000000-0005-0000-0000-00006A340000}"/>
    <cellStyle name="Normal 5 3 3 3 3 2 3" xfId="28513" xr:uid="{00000000-0005-0000-0000-0000646F0000}"/>
    <cellStyle name="Normal 5 3 3 3 3 3" xfId="8395" xr:uid="{00000000-0005-0000-0000-0000CE200000}"/>
    <cellStyle name="Normal 5 3 3 3 3 3 3" xfId="23496" xr:uid="{00000000-0005-0000-0000-0000CB5B0000}"/>
    <cellStyle name="Normal 5 3 3 3 3 5" xfId="18483" xr:uid="{00000000-0005-0000-0000-000036480000}"/>
    <cellStyle name="Normal 5 3 3 3 4" xfId="5034" xr:uid="{00000000-0005-0000-0000-0000AD130000}"/>
    <cellStyle name="Normal 5 3 3 3 4 2" xfId="15086" xr:uid="{00000000-0005-0000-0000-0000F13A0000}"/>
    <cellStyle name="Normal 5 3 3 3 4 2 3" xfId="30184" xr:uid="{00000000-0005-0000-0000-0000EB750000}"/>
    <cellStyle name="Normal 5 3 3 3 4 3" xfId="10066" xr:uid="{00000000-0005-0000-0000-000055270000}"/>
    <cellStyle name="Normal 5 3 3 3 4 3 3" xfId="25167" xr:uid="{00000000-0005-0000-0000-000052620000}"/>
    <cellStyle name="Normal 5 3 3 3 4 5" xfId="20154" xr:uid="{00000000-0005-0000-0000-0000BD4E0000}"/>
    <cellStyle name="Normal 5 3 3 3 5" xfId="11744" xr:uid="{00000000-0005-0000-0000-0000E32D0000}"/>
    <cellStyle name="Normal 5 3 3 3 5 3" xfId="26842" xr:uid="{00000000-0005-0000-0000-0000DD680000}"/>
    <cellStyle name="Normal 5 3 3 3 6" xfId="6723" xr:uid="{00000000-0005-0000-0000-0000461A0000}"/>
    <cellStyle name="Normal 5 3 3 3 6 3" xfId="21825" xr:uid="{00000000-0005-0000-0000-000044550000}"/>
    <cellStyle name="Normal 5 3 3 3 8" xfId="16812" xr:uid="{00000000-0005-0000-0000-0000AF410000}"/>
    <cellStyle name="Normal 5 3 3 4" xfId="2070" xr:uid="{00000000-0005-0000-0000-000019080000}"/>
    <cellStyle name="Normal 5 3 3 4 2" xfId="3760" xr:uid="{00000000-0005-0000-0000-0000B30E0000}"/>
    <cellStyle name="Normal 5 3 3 4 2 2" xfId="13833" xr:uid="{00000000-0005-0000-0000-00000C360000}"/>
    <cellStyle name="Normal 5 3 3 4 2 2 3" xfId="28931" xr:uid="{00000000-0005-0000-0000-000006710000}"/>
    <cellStyle name="Normal 5 3 3 4 2 3" xfId="8813" xr:uid="{00000000-0005-0000-0000-000070220000}"/>
    <cellStyle name="Normal 5 3 3 4 2 3 3" xfId="23914" xr:uid="{00000000-0005-0000-0000-00006D5D0000}"/>
    <cellStyle name="Normal 5 3 3 4 2 5" xfId="18901" xr:uid="{00000000-0005-0000-0000-0000D8490000}"/>
    <cellStyle name="Normal 5 3 3 4 3" xfId="5452" xr:uid="{00000000-0005-0000-0000-00004F150000}"/>
    <cellStyle name="Normal 5 3 3 4 3 2" xfId="15504" xr:uid="{00000000-0005-0000-0000-0000933C0000}"/>
    <cellStyle name="Normal 5 3 3 4 3 2 3" xfId="30602" xr:uid="{00000000-0005-0000-0000-00008D770000}"/>
    <cellStyle name="Normal 5 3 3 4 3 3" xfId="10484" xr:uid="{00000000-0005-0000-0000-0000F7280000}"/>
    <cellStyle name="Normal 5 3 3 4 3 3 3" xfId="25585" xr:uid="{00000000-0005-0000-0000-0000F4630000}"/>
    <cellStyle name="Normal 5 3 3 4 3 5" xfId="20572" xr:uid="{00000000-0005-0000-0000-00005F500000}"/>
    <cellStyle name="Normal 5 3 3 4 4" xfId="12162" xr:uid="{00000000-0005-0000-0000-0000852F0000}"/>
    <cellStyle name="Normal 5 3 3 4 4 3" xfId="27260" xr:uid="{00000000-0005-0000-0000-00007F6A0000}"/>
    <cellStyle name="Normal 5 3 3 4 5" xfId="7141" xr:uid="{00000000-0005-0000-0000-0000E81B0000}"/>
    <cellStyle name="Normal 5 3 3 4 5 3" xfId="22243" xr:uid="{00000000-0005-0000-0000-0000E6560000}"/>
    <cellStyle name="Normal 5 3 3 4 7" xfId="17230" xr:uid="{00000000-0005-0000-0000-000051430000}"/>
    <cellStyle name="Normal 5 3 3 5" xfId="2923" xr:uid="{00000000-0005-0000-0000-00006E0B0000}"/>
    <cellStyle name="Normal 5 3 3 5 2" xfId="12997" xr:uid="{00000000-0005-0000-0000-0000C8320000}"/>
    <cellStyle name="Normal 5 3 3 5 2 3" xfId="28095" xr:uid="{00000000-0005-0000-0000-0000C26D0000}"/>
    <cellStyle name="Normal 5 3 3 5 3" xfId="7977" xr:uid="{00000000-0005-0000-0000-00002C1F0000}"/>
    <cellStyle name="Normal 5 3 3 5 3 3" xfId="23078" xr:uid="{00000000-0005-0000-0000-0000295A0000}"/>
    <cellStyle name="Normal 5 3 3 5 5" xfId="18065" xr:uid="{00000000-0005-0000-0000-000094460000}"/>
    <cellStyle name="Normal 5 3 3 6" xfId="4616" xr:uid="{00000000-0005-0000-0000-00000B120000}"/>
    <cellStyle name="Normal 5 3 3 6 2" xfId="14668" xr:uid="{00000000-0005-0000-0000-00004F390000}"/>
    <cellStyle name="Normal 5 3 3 6 2 3" xfId="29766" xr:uid="{00000000-0005-0000-0000-000049740000}"/>
    <cellStyle name="Normal 5 3 3 6 3" xfId="9648" xr:uid="{00000000-0005-0000-0000-0000B3250000}"/>
    <cellStyle name="Normal 5 3 3 6 3 3" xfId="24749" xr:uid="{00000000-0005-0000-0000-0000B0600000}"/>
    <cellStyle name="Normal 5 3 3 6 5" xfId="19736" xr:uid="{00000000-0005-0000-0000-00001B4D0000}"/>
    <cellStyle name="Normal 5 3 3 7" xfId="11326" xr:uid="{00000000-0005-0000-0000-0000412C0000}"/>
    <cellStyle name="Normal 5 3 3 7 3" xfId="26424" xr:uid="{00000000-0005-0000-0000-00003B670000}"/>
    <cellStyle name="Normal 5 3 3 8" xfId="6305" xr:uid="{00000000-0005-0000-0000-0000A4180000}"/>
    <cellStyle name="Normal 5 3 3 8 3" xfId="21407" xr:uid="{00000000-0005-0000-0000-0000A2530000}"/>
    <cellStyle name="Normal 5 3 4" xfId="1330" xr:uid="{00000000-0005-0000-0000-000035050000}"/>
    <cellStyle name="Normal 5 3 4 2" xfId="1753" xr:uid="{00000000-0005-0000-0000-0000DC060000}"/>
    <cellStyle name="Normal 5 3 4 2 2" xfId="2592" xr:uid="{00000000-0005-0000-0000-0000230A0000}"/>
    <cellStyle name="Normal 5 3 4 2 2 2" xfId="4282" xr:uid="{00000000-0005-0000-0000-0000BD100000}"/>
    <cellStyle name="Normal 5 3 4 2 2 2 2" xfId="14355" xr:uid="{00000000-0005-0000-0000-000016380000}"/>
    <cellStyle name="Normal 5 3 4 2 2 2 2 3" xfId="29453" xr:uid="{00000000-0005-0000-0000-000010730000}"/>
    <cellStyle name="Normal 5 3 4 2 2 2 3" xfId="9335" xr:uid="{00000000-0005-0000-0000-00007A240000}"/>
    <cellStyle name="Normal 5 3 4 2 2 2 3 3" xfId="24436" xr:uid="{00000000-0005-0000-0000-0000775F0000}"/>
    <cellStyle name="Normal 5 3 4 2 2 2 5" xfId="19423" xr:uid="{00000000-0005-0000-0000-0000E24B0000}"/>
    <cellStyle name="Normal 5 3 4 2 2 3" xfId="5974" xr:uid="{00000000-0005-0000-0000-000059170000}"/>
    <cellStyle name="Normal 5 3 4 2 2 3 2" xfId="16026" xr:uid="{00000000-0005-0000-0000-00009D3E0000}"/>
    <cellStyle name="Normal 5 3 4 2 2 3 2 3" xfId="31124" xr:uid="{00000000-0005-0000-0000-000097790000}"/>
    <cellStyle name="Normal 5 3 4 2 2 3 3" xfId="11006" xr:uid="{00000000-0005-0000-0000-0000012B0000}"/>
    <cellStyle name="Normal 5 3 4 2 2 3 3 3" xfId="26107" xr:uid="{00000000-0005-0000-0000-0000FE650000}"/>
    <cellStyle name="Normal 5 3 4 2 2 3 5" xfId="21094" xr:uid="{00000000-0005-0000-0000-000069520000}"/>
    <cellStyle name="Normal 5 3 4 2 2 4" xfId="12684" xr:uid="{00000000-0005-0000-0000-00008F310000}"/>
    <cellStyle name="Normal 5 3 4 2 2 4 3" xfId="27782" xr:uid="{00000000-0005-0000-0000-0000896C0000}"/>
    <cellStyle name="Normal 5 3 4 2 2 5" xfId="7663" xr:uid="{00000000-0005-0000-0000-0000F21D0000}"/>
    <cellStyle name="Normal 5 3 4 2 2 5 3" xfId="22765" xr:uid="{00000000-0005-0000-0000-0000F0580000}"/>
    <cellStyle name="Normal 5 3 4 2 2 7" xfId="17752" xr:uid="{00000000-0005-0000-0000-00005B450000}"/>
    <cellStyle name="Normal 5 3 4 2 3" xfId="3445" xr:uid="{00000000-0005-0000-0000-0000780D0000}"/>
    <cellStyle name="Normal 5 3 4 2 3 2" xfId="13519" xr:uid="{00000000-0005-0000-0000-0000D2340000}"/>
    <cellStyle name="Normal 5 3 4 2 3 2 3" xfId="28617" xr:uid="{00000000-0005-0000-0000-0000CC6F0000}"/>
    <cellStyle name="Normal 5 3 4 2 3 3" xfId="8499" xr:uid="{00000000-0005-0000-0000-000036210000}"/>
    <cellStyle name="Normal 5 3 4 2 3 3 3" xfId="23600" xr:uid="{00000000-0005-0000-0000-0000335C0000}"/>
    <cellStyle name="Normal 5 3 4 2 3 5" xfId="18587" xr:uid="{00000000-0005-0000-0000-00009E480000}"/>
    <cellStyle name="Normal 5 3 4 2 4" xfId="5138" xr:uid="{00000000-0005-0000-0000-000015140000}"/>
    <cellStyle name="Normal 5 3 4 2 4 2" xfId="15190" xr:uid="{00000000-0005-0000-0000-0000593B0000}"/>
    <cellStyle name="Normal 5 3 4 2 4 2 3" xfId="30288" xr:uid="{00000000-0005-0000-0000-000053760000}"/>
    <cellStyle name="Normal 5 3 4 2 4 3" xfId="10170" xr:uid="{00000000-0005-0000-0000-0000BD270000}"/>
    <cellStyle name="Normal 5 3 4 2 4 3 3" xfId="25271" xr:uid="{00000000-0005-0000-0000-0000BA620000}"/>
    <cellStyle name="Normal 5 3 4 2 4 5" xfId="20258" xr:uid="{00000000-0005-0000-0000-0000254F0000}"/>
    <cellStyle name="Normal 5 3 4 2 5" xfId="11848" xr:uid="{00000000-0005-0000-0000-00004B2E0000}"/>
    <cellStyle name="Normal 5 3 4 2 5 3" xfId="26946" xr:uid="{00000000-0005-0000-0000-000045690000}"/>
    <cellStyle name="Normal 5 3 4 2 6" xfId="6827" xr:uid="{00000000-0005-0000-0000-0000AE1A0000}"/>
    <cellStyle name="Normal 5 3 4 2 6 3" xfId="21929" xr:uid="{00000000-0005-0000-0000-0000AC550000}"/>
    <cellStyle name="Normal 5 3 4 2 8" xfId="16916" xr:uid="{00000000-0005-0000-0000-000017420000}"/>
    <cellStyle name="Normal 5 3 4 3" xfId="2174" xr:uid="{00000000-0005-0000-0000-000081080000}"/>
    <cellStyle name="Normal 5 3 4 3 2" xfId="3864" xr:uid="{00000000-0005-0000-0000-00001B0F0000}"/>
    <cellStyle name="Normal 5 3 4 3 2 2" xfId="13937" xr:uid="{00000000-0005-0000-0000-000074360000}"/>
    <cellStyle name="Normal 5 3 4 3 2 2 3" xfId="29035" xr:uid="{00000000-0005-0000-0000-00006E710000}"/>
    <cellStyle name="Normal 5 3 4 3 2 3" xfId="8917" xr:uid="{00000000-0005-0000-0000-0000D8220000}"/>
    <cellStyle name="Normal 5 3 4 3 2 3 3" xfId="24018" xr:uid="{00000000-0005-0000-0000-0000D55D0000}"/>
    <cellStyle name="Normal 5 3 4 3 2 5" xfId="19005" xr:uid="{00000000-0005-0000-0000-0000404A0000}"/>
    <cellStyle name="Normal 5 3 4 3 3" xfId="5556" xr:uid="{00000000-0005-0000-0000-0000B7150000}"/>
    <cellStyle name="Normal 5 3 4 3 3 2" xfId="15608" xr:uid="{00000000-0005-0000-0000-0000FB3C0000}"/>
    <cellStyle name="Normal 5 3 4 3 3 2 3" xfId="30706" xr:uid="{00000000-0005-0000-0000-0000F5770000}"/>
    <cellStyle name="Normal 5 3 4 3 3 3" xfId="10588" xr:uid="{00000000-0005-0000-0000-00005F290000}"/>
    <cellStyle name="Normal 5 3 4 3 3 3 3" xfId="25689" xr:uid="{00000000-0005-0000-0000-00005C640000}"/>
    <cellStyle name="Normal 5 3 4 3 3 5" xfId="20676" xr:uid="{00000000-0005-0000-0000-0000C7500000}"/>
    <cellStyle name="Normal 5 3 4 3 4" xfId="12266" xr:uid="{00000000-0005-0000-0000-0000ED2F0000}"/>
    <cellStyle name="Normal 5 3 4 3 4 3" xfId="27364" xr:uid="{00000000-0005-0000-0000-0000E76A0000}"/>
    <cellStyle name="Normal 5 3 4 3 5" xfId="7245" xr:uid="{00000000-0005-0000-0000-0000501C0000}"/>
    <cellStyle name="Normal 5 3 4 3 5 3" xfId="22347" xr:uid="{00000000-0005-0000-0000-00004E570000}"/>
    <cellStyle name="Normal 5 3 4 3 7" xfId="17334" xr:uid="{00000000-0005-0000-0000-0000B9430000}"/>
    <cellStyle name="Normal 5 3 4 4" xfId="3027" xr:uid="{00000000-0005-0000-0000-0000D60B0000}"/>
    <cellStyle name="Normal 5 3 4 4 2" xfId="13101" xr:uid="{00000000-0005-0000-0000-000030330000}"/>
    <cellStyle name="Normal 5 3 4 4 2 3" xfId="28199" xr:uid="{00000000-0005-0000-0000-00002A6E0000}"/>
    <cellStyle name="Normal 5 3 4 4 3" xfId="8081" xr:uid="{00000000-0005-0000-0000-0000941F0000}"/>
    <cellStyle name="Normal 5 3 4 4 3 3" xfId="23182" xr:uid="{00000000-0005-0000-0000-0000915A0000}"/>
    <cellStyle name="Normal 5 3 4 4 5" xfId="18169" xr:uid="{00000000-0005-0000-0000-0000FC460000}"/>
    <cellStyle name="Normal 5 3 4 5" xfId="4720" xr:uid="{00000000-0005-0000-0000-000073120000}"/>
    <cellStyle name="Normal 5 3 4 5 2" xfId="14772" xr:uid="{00000000-0005-0000-0000-0000B7390000}"/>
    <cellStyle name="Normal 5 3 4 5 2 3" xfId="29870" xr:uid="{00000000-0005-0000-0000-0000B1740000}"/>
    <cellStyle name="Normal 5 3 4 5 3" xfId="9752" xr:uid="{00000000-0005-0000-0000-00001B260000}"/>
    <cellStyle name="Normal 5 3 4 5 3 3" xfId="24853" xr:uid="{00000000-0005-0000-0000-000018610000}"/>
    <cellStyle name="Normal 5 3 4 5 5" xfId="19840" xr:uid="{00000000-0005-0000-0000-0000834D0000}"/>
    <cellStyle name="Normal 5 3 4 6" xfId="11430" xr:uid="{00000000-0005-0000-0000-0000A92C0000}"/>
    <cellStyle name="Normal 5 3 4 6 3" xfId="26528" xr:uid="{00000000-0005-0000-0000-0000A3670000}"/>
    <cellStyle name="Normal 5 3 4 7" xfId="6409" xr:uid="{00000000-0005-0000-0000-00000C190000}"/>
    <cellStyle name="Normal 5 3 4 7 3" xfId="21511" xr:uid="{00000000-0005-0000-0000-00000A540000}"/>
    <cellStyle name="Normal 5 3 4 9" xfId="16498" xr:uid="{00000000-0005-0000-0000-000075400000}"/>
    <cellStyle name="Normal 5 3 5" xfId="1543" xr:uid="{00000000-0005-0000-0000-00000A060000}"/>
    <cellStyle name="Normal 5 3 5 2" xfId="2384" xr:uid="{00000000-0005-0000-0000-000053090000}"/>
    <cellStyle name="Normal 5 3 5 2 2" xfId="4074" xr:uid="{00000000-0005-0000-0000-0000ED0F0000}"/>
    <cellStyle name="Normal 5 3 5 2 2 2" xfId="14147" xr:uid="{00000000-0005-0000-0000-000046370000}"/>
    <cellStyle name="Normal 5 3 5 2 2 2 3" xfId="29245" xr:uid="{00000000-0005-0000-0000-000040720000}"/>
    <cellStyle name="Normal 5 3 5 2 2 3" xfId="9127" xr:uid="{00000000-0005-0000-0000-0000AA230000}"/>
    <cellStyle name="Normal 5 3 5 2 2 3 3" xfId="24228" xr:uid="{00000000-0005-0000-0000-0000A75E0000}"/>
    <cellStyle name="Normal 5 3 5 2 2 5" xfId="19215" xr:uid="{00000000-0005-0000-0000-0000124B0000}"/>
    <cellStyle name="Normal 5 3 5 2 3" xfId="5766" xr:uid="{00000000-0005-0000-0000-000089160000}"/>
    <cellStyle name="Normal 5 3 5 2 3 2" xfId="15818" xr:uid="{00000000-0005-0000-0000-0000CD3D0000}"/>
    <cellStyle name="Normal 5 3 5 2 3 2 3" xfId="30916" xr:uid="{00000000-0005-0000-0000-0000C7780000}"/>
    <cellStyle name="Normal 5 3 5 2 3 3" xfId="10798" xr:uid="{00000000-0005-0000-0000-0000312A0000}"/>
    <cellStyle name="Normal 5 3 5 2 3 3 3" xfId="25899" xr:uid="{00000000-0005-0000-0000-00002E650000}"/>
    <cellStyle name="Normal 5 3 5 2 3 5" xfId="20886" xr:uid="{00000000-0005-0000-0000-000099510000}"/>
    <cellStyle name="Normal 5 3 5 2 4" xfId="12476" xr:uid="{00000000-0005-0000-0000-0000BF300000}"/>
    <cellStyle name="Normal 5 3 5 2 4 3" xfId="27574" xr:uid="{00000000-0005-0000-0000-0000B96B0000}"/>
    <cellStyle name="Normal 5 3 5 2 5" xfId="7455" xr:uid="{00000000-0005-0000-0000-0000221D0000}"/>
    <cellStyle name="Normal 5 3 5 2 5 3" xfId="22557" xr:uid="{00000000-0005-0000-0000-000020580000}"/>
    <cellStyle name="Normal 5 3 5 2 7" xfId="17544" xr:uid="{00000000-0005-0000-0000-00008B440000}"/>
    <cellStyle name="Normal 5 3 5 3" xfId="3237" xr:uid="{00000000-0005-0000-0000-0000A80C0000}"/>
    <cellStyle name="Normal 5 3 5 3 2" xfId="13311" xr:uid="{00000000-0005-0000-0000-000002340000}"/>
    <cellStyle name="Normal 5 3 5 3 2 3" xfId="28409" xr:uid="{00000000-0005-0000-0000-0000FC6E0000}"/>
    <cellStyle name="Normal 5 3 5 3 3" xfId="8291" xr:uid="{00000000-0005-0000-0000-000066200000}"/>
    <cellStyle name="Normal 5 3 5 3 3 3" xfId="23392" xr:uid="{00000000-0005-0000-0000-0000635B0000}"/>
    <cellStyle name="Normal 5 3 5 3 5" xfId="18379" xr:uid="{00000000-0005-0000-0000-0000CE470000}"/>
    <cellStyle name="Normal 5 3 5 4" xfId="4930" xr:uid="{00000000-0005-0000-0000-000045130000}"/>
    <cellStyle name="Normal 5 3 5 4 2" xfId="14982" xr:uid="{00000000-0005-0000-0000-0000893A0000}"/>
    <cellStyle name="Normal 5 3 5 4 2 3" xfId="30080" xr:uid="{00000000-0005-0000-0000-000083750000}"/>
    <cellStyle name="Normal 5 3 5 4 3" xfId="9962" xr:uid="{00000000-0005-0000-0000-0000ED260000}"/>
    <cellStyle name="Normal 5 3 5 4 3 3" xfId="25063" xr:uid="{00000000-0005-0000-0000-0000EA610000}"/>
    <cellStyle name="Normal 5 3 5 4 5" xfId="20050" xr:uid="{00000000-0005-0000-0000-0000554E0000}"/>
    <cellStyle name="Normal 5 3 5 5" xfId="11640" xr:uid="{00000000-0005-0000-0000-00007B2D0000}"/>
    <cellStyle name="Normal 5 3 5 5 3" xfId="26738" xr:uid="{00000000-0005-0000-0000-000075680000}"/>
    <cellStyle name="Normal 5 3 5 6" xfId="6619" xr:uid="{00000000-0005-0000-0000-0000DE190000}"/>
    <cellStyle name="Normal 5 3 5 6 3" xfId="21721" xr:uid="{00000000-0005-0000-0000-0000DC540000}"/>
    <cellStyle name="Normal 5 3 5 8" xfId="16708" xr:uid="{00000000-0005-0000-0000-000047410000}"/>
    <cellStyle name="Normal 5 3 6" xfId="1964" xr:uid="{00000000-0005-0000-0000-0000AF070000}"/>
    <cellStyle name="Normal 5 3 6 2" xfId="3656" xr:uid="{00000000-0005-0000-0000-00004B0E0000}"/>
    <cellStyle name="Normal 5 3 6 2 2" xfId="13729" xr:uid="{00000000-0005-0000-0000-0000A4350000}"/>
    <cellStyle name="Normal 5 3 6 2 2 3" xfId="28827" xr:uid="{00000000-0005-0000-0000-00009E700000}"/>
    <cellStyle name="Normal 5 3 6 2 3" xfId="8709" xr:uid="{00000000-0005-0000-0000-000008220000}"/>
    <cellStyle name="Normal 5 3 6 2 3 3" xfId="23810" xr:uid="{00000000-0005-0000-0000-0000055D0000}"/>
    <cellStyle name="Normal 5 3 6 2 5" xfId="18797" xr:uid="{00000000-0005-0000-0000-000070490000}"/>
    <cellStyle name="Normal 5 3 6 3" xfId="5348" xr:uid="{00000000-0005-0000-0000-0000E7140000}"/>
    <cellStyle name="Normal 5 3 6 3 2" xfId="15400" xr:uid="{00000000-0005-0000-0000-00002B3C0000}"/>
    <cellStyle name="Normal 5 3 6 3 2 3" xfId="30498" xr:uid="{00000000-0005-0000-0000-000025770000}"/>
    <cellStyle name="Normal 5 3 6 3 3" xfId="10380" xr:uid="{00000000-0005-0000-0000-00008F280000}"/>
    <cellStyle name="Normal 5 3 6 3 3 3" xfId="25481" xr:uid="{00000000-0005-0000-0000-00008C630000}"/>
    <cellStyle name="Normal 5 3 6 3 5" xfId="20468" xr:uid="{00000000-0005-0000-0000-0000F74F0000}"/>
    <cellStyle name="Normal 5 3 6 4" xfId="12058" xr:uid="{00000000-0005-0000-0000-00001D2F0000}"/>
    <cellStyle name="Normal 5 3 6 4 3" xfId="27156" xr:uid="{00000000-0005-0000-0000-0000176A0000}"/>
    <cellStyle name="Normal 5 3 6 5" xfId="7037" xr:uid="{00000000-0005-0000-0000-0000801B0000}"/>
    <cellStyle name="Normal 5 3 6 5 3" xfId="22139" xr:uid="{00000000-0005-0000-0000-00007E560000}"/>
    <cellStyle name="Normal 5 3 6 7" xfId="17126" xr:uid="{00000000-0005-0000-0000-0000E9420000}"/>
    <cellStyle name="Normal 5 3 7" xfId="2810" xr:uid="{00000000-0005-0000-0000-0000FD0A0000}"/>
    <cellStyle name="Normal 5 3 7 2" xfId="12893" xr:uid="{00000000-0005-0000-0000-000060320000}"/>
    <cellStyle name="Normal 5 3 7 2 3" xfId="27991" xr:uid="{00000000-0005-0000-0000-00005A6D0000}"/>
    <cellStyle name="Normal 5 3 7 3" xfId="7872" xr:uid="{00000000-0005-0000-0000-0000C31E0000}"/>
    <cellStyle name="Normal 5 3 7 3 3" xfId="22974" xr:uid="{00000000-0005-0000-0000-0000C1590000}"/>
    <cellStyle name="Normal 5 3 7 5" xfId="17961" xr:uid="{00000000-0005-0000-0000-00002C460000}"/>
    <cellStyle name="Normal 5 3 8" xfId="4508" xr:uid="{00000000-0005-0000-0000-00009F110000}"/>
    <cellStyle name="Normal 5 3 8 2" xfId="14564" xr:uid="{00000000-0005-0000-0000-0000E7380000}"/>
    <cellStyle name="Normal 5 3 8 2 3" xfId="29662" xr:uid="{00000000-0005-0000-0000-0000E1730000}"/>
    <cellStyle name="Normal 5 3 8 3" xfId="9544" xr:uid="{00000000-0005-0000-0000-00004B250000}"/>
    <cellStyle name="Normal 5 3 8 3 3" xfId="24645" xr:uid="{00000000-0005-0000-0000-000048600000}"/>
    <cellStyle name="Normal 5 3 8 5" xfId="19632" xr:uid="{00000000-0005-0000-0000-0000B34C0000}"/>
    <cellStyle name="Normal 5 3 9" xfId="11220" xr:uid="{00000000-0005-0000-0000-0000D72B0000}"/>
    <cellStyle name="Normal 5 3 9 3" xfId="26320" xr:uid="{00000000-0005-0000-0000-0000D3660000}"/>
    <cellStyle name="Normal 5 4" xfId="31420" xr:uid="{103D9AEF-5B54-4E90-8533-8260FAED77B0}"/>
    <cellStyle name="Normal 50" xfId="368" xr:uid="{00000000-0005-0000-0000-000072010000}"/>
    <cellStyle name="Normal 50 2" xfId="869" xr:uid="{00000000-0005-0000-0000-000067030000}"/>
    <cellStyle name="Normal 51" xfId="870" xr:uid="{00000000-0005-0000-0000-000068030000}"/>
    <cellStyle name="Normal 51 10" xfId="6229" xr:uid="{00000000-0005-0000-0000-000058180000}"/>
    <cellStyle name="Normal 51 10 3" xfId="21333" xr:uid="{00000000-0005-0000-0000-000058530000}"/>
    <cellStyle name="Normal 51 12" xfId="16318" xr:uid="{00000000-0005-0000-0000-0000C13F0000}"/>
    <cellStyle name="Normal 51 2" xfId="1193" xr:uid="{00000000-0005-0000-0000-0000AC040000}"/>
    <cellStyle name="Normal 51 2 11" xfId="16372" xr:uid="{00000000-0005-0000-0000-0000F73F0000}"/>
    <cellStyle name="Normal 51 2 2" xfId="1301" xr:uid="{00000000-0005-0000-0000-000018050000}"/>
    <cellStyle name="Normal 51 2 2 10" xfId="16476" xr:uid="{00000000-0005-0000-0000-00005F400000}"/>
    <cellStyle name="Normal 51 2 2 2" xfId="1518" xr:uid="{00000000-0005-0000-0000-0000F1050000}"/>
    <cellStyle name="Normal 51 2 2 2 2" xfId="1939" xr:uid="{00000000-0005-0000-0000-000096070000}"/>
    <cellStyle name="Normal 51 2 2 2 2 2" xfId="2778" xr:uid="{00000000-0005-0000-0000-0000DD0A0000}"/>
    <cellStyle name="Normal 51 2 2 2 2 2 2" xfId="4468" xr:uid="{00000000-0005-0000-0000-000077110000}"/>
    <cellStyle name="Normal 51 2 2 2 2 2 2 2" xfId="14541" xr:uid="{00000000-0005-0000-0000-0000D0380000}"/>
    <cellStyle name="Normal 51 2 2 2 2 2 2 2 3" xfId="29639" xr:uid="{00000000-0005-0000-0000-0000CA730000}"/>
    <cellStyle name="Normal 51 2 2 2 2 2 2 3" xfId="9521" xr:uid="{00000000-0005-0000-0000-000034250000}"/>
    <cellStyle name="Normal 51 2 2 2 2 2 2 3 3" xfId="24622" xr:uid="{00000000-0005-0000-0000-000031600000}"/>
    <cellStyle name="Normal 51 2 2 2 2 2 2 5" xfId="19609" xr:uid="{00000000-0005-0000-0000-00009C4C0000}"/>
    <cellStyle name="Normal 51 2 2 2 2 2 3" xfId="6160" xr:uid="{00000000-0005-0000-0000-000013180000}"/>
    <cellStyle name="Normal 51 2 2 2 2 2 3 2" xfId="16212" xr:uid="{00000000-0005-0000-0000-0000573F0000}"/>
    <cellStyle name="Normal 51 2 2 2 2 2 3 3" xfId="11192" xr:uid="{00000000-0005-0000-0000-0000BB2B0000}"/>
    <cellStyle name="Normal 51 2 2 2 2 2 3 3 3" xfId="26293" xr:uid="{00000000-0005-0000-0000-0000B8660000}"/>
    <cellStyle name="Normal 51 2 2 2 2 2 3 5" xfId="21280" xr:uid="{00000000-0005-0000-0000-000023530000}"/>
    <cellStyle name="Normal 51 2 2 2 2 2 4" xfId="12870" xr:uid="{00000000-0005-0000-0000-000049320000}"/>
    <cellStyle name="Normal 51 2 2 2 2 2 4 3" xfId="27968" xr:uid="{00000000-0005-0000-0000-0000436D0000}"/>
    <cellStyle name="Normal 51 2 2 2 2 2 5" xfId="7849" xr:uid="{00000000-0005-0000-0000-0000AC1E0000}"/>
    <cellStyle name="Normal 51 2 2 2 2 2 5 3" xfId="22951" xr:uid="{00000000-0005-0000-0000-0000AA590000}"/>
    <cellStyle name="Normal 51 2 2 2 2 2 7" xfId="17938" xr:uid="{00000000-0005-0000-0000-000015460000}"/>
    <cellStyle name="Normal 51 2 2 2 2 3" xfId="3631" xr:uid="{00000000-0005-0000-0000-0000320E0000}"/>
    <cellStyle name="Normal 51 2 2 2 2 3 2" xfId="13705" xr:uid="{00000000-0005-0000-0000-00008C350000}"/>
    <cellStyle name="Normal 51 2 2 2 2 3 2 3" xfId="28803" xr:uid="{00000000-0005-0000-0000-000086700000}"/>
    <cellStyle name="Normal 51 2 2 2 2 3 3" xfId="8685" xr:uid="{00000000-0005-0000-0000-0000F0210000}"/>
    <cellStyle name="Normal 51 2 2 2 2 3 3 3" xfId="23786" xr:uid="{00000000-0005-0000-0000-0000ED5C0000}"/>
    <cellStyle name="Normal 51 2 2 2 2 3 5" xfId="18773" xr:uid="{00000000-0005-0000-0000-000058490000}"/>
    <cellStyle name="Normal 51 2 2 2 2 4" xfId="5324" xr:uid="{00000000-0005-0000-0000-0000CF140000}"/>
    <cellStyle name="Normal 51 2 2 2 2 4 2" xfId="15376" xr:uid="{00000000-0005-0000-0000-0000133C0000}"/>
    <cellStyle name="Normal 51 2 2 2 2 4 2 3" xfId="30474" xr:uid="{00000000-0005-0000-0000-00000D770000}"/>
    <cellStyle name="Normal 51 2 2 2 2 4 3" xfId="10356" xr:uid="{00000000-0005-0000-0000-000077280000}"/>
    <cellStyle name="Normal 51 2 2 2 2 4 3 3" xfId="25457" xr:uid="{00000000-0005-0000-0000-000074630000}"/>
    <cellStyle name="Normal 51 2 2 2 2 4 5" xfId="20444" xr:uid="{00000000-0005-0000-0000-0000DF4F0000}"/>
    <cellStyle name="Normal 51 2 2 2 2 5" xfId="12034" xr:uid="{00000000-0005-0000-0000-0000052F0000}"/>
    <cellStyle name="Normal 51 2 2 2 2 5 3" xfId="27132" xr:uid="{00000000-0005-0000-0000-0000FF690000}"/>
    <cellStyle name="Normal 51 2 2 2 2 6" xfId="7013" xr:uid="{00000000-0005-0000-0000-0000681B0000}"/>
    <cellStyle name="Normal 51 2 2 2 2 6 3" xfId="22115" xr:uid="{00000000-0005-0000-0000-000066560000}"/>
    <cellStyle name="Normal 51 2 2 2 2 8" xfId="17102" xr:uid="{00000000-0005-0000-0000-0000D1420000}"/>
    <cellStyle name="Normal 51 2 2 2 3" xfId="2360" xr:uid="{00000000-0005-0000-0000-00003B090000}"/>
    <cellStyle name="Normal 51 2 2 2 3 2" xfId="4050" xr:uid="{00000000-0005-0000-0000-0000D50F0000}"/>
    <cellStyle name="Normal 51 2 2 2 3 2 2" xfId="14123" xr:uid="{00000000-0005-0000-0000-00002E370000}"/>
    <cellStyle name="Normal 51 2 2 2 3 2 2 3" xfId="29221" xr:uid="{00000000-0005-0000-0000-000028720000}"/>
    <cellStyle name="Normal 51 2 2 2 3 2 3" xfId="9103" xr:uid="{00000000-0005-0000-0000-000092230000}"/>
    <cellStyle name="Normal 51 2 2 2 3 2 3 3" xfId="24204" xr:uid="{00000000-0005-0000-0000-00008F5E0000}"/>
    <cellStyle name="Normal 51 2 2 2 3 2 5" xfId="19191" xr:uid="{00000000-0005-0000-0000-0000FA4A0000}"/>
    <cellStyle name="Normal 51 2 2 2 3 3" xfId="5742" xr:uid="{00000000-0005-0000-0000-000071160000}"/>
    <cellStyle name="Normal 51 2 2 2 3 3 2" xfId="15794" xr:uid="{00000000-0005-0000-0000-0000B53D0000}"/>
    <cellStyle name="Normal 51 2 2 2 3 3 2 3" xfId="30892" xr:uid="{00000000-0005-0000-0000-0000AF780000}"/>
    <cellStyle name="Normal 51 2 2 2 3 3 3" xfId="10774" xr:uid="{00000000-0005-0000-0000-0000192A0000}"/>
    <cellStyle name="Normal 51 2 2 2 3 3 3 3" xfId="25875" xr:uid="{00000000-0005-0000-0000-000016650000}"/>
    <cellStyle name="Normal 51 2 2 2 3 3 5" xfId="20862" xr:uid="{00000000-0005-0000-0000-000081510000}"/>
    <cellStyle name="Normal 51 2 2 2 3 4" xfId="12452" xr:uid="{00000000-0005-0000-0000-0000A7300000}"/>
    <cellStyle name="Normal 51 2 2 2 3 4 3" xfId="27550" xr:uid="{00000000-0005-0000-0000-0000A16B0000}"/>
    <cellStyle name="Normal 51 2 2 2 3 5" xfId="7431" xr:uid="{00000000-0005-0000-0000-00000A1D0000}"/>
    <cellStyle name="Normal 51 2 2 2 3 5 3" xfId="22533" xr:uid="{00000000-0005-0000-0000-000008580000}"/>
    <cellStyle name="Normal 51 2 2 2 3 7" xfId="17520" xr:uid="{00000000-0005-0000-0000-000073440000}"/>
    <cellStyle name="Normal 51 2 2 2 4" xfId="3213" xr:uid="{00000000-0005-0000-0000-0000900C0000}"/>
    <cellStyle name="Normal 51 2 2 2 4 2" xfId="13287" xr:uid="{00000000-0005-0000-0000-0000EA330000}"/>
    <cellStyle name="Normal 51 2 2 2 4 2 3" xfId="28385" xr:uid="{00000000-0005-0000-0000-0000E46E0000}"/>
    <cellStyle name="Normal 51 2 2 2 4 3" xfId="8267" xr:uid="{00000000-0005-0000-0000-00004E200000}"/>
    <cellStyle name="Normal 51 2 2 2 4 3 3" xfId="23368" xr:uid="{00000000-0005-0000-0000-00004B5B0000}"/>
    <cellStyle name="Normal 51 2 2 2 4 5" xfId="18355" xr:uid="{00000000-0005-0000-0000-0000B6470000}"/>
    <cellStyle name="Normal 51 2 2 2 5" xfId="4906" xr:uid="{00000000-0005-0000-0000-00002D130000}"/>
    <cellStyle name="Normal 51 2 2 2 5 2" xfId="14958" xr:uid="{00000000-0005-0000-0000-0000713A0000}"/>
    <cellStyle name="Normal 51 2 2 2 5 2 3" xfId="30056" xr:uid="{00000000-0005-0000-0000-00006B750000}"/>
    <cellStyle name="Normal 51 2 2 2 5 3" xfId="9938" xr:uid="{00000000-0005-0000-0000-0000D5260000}"/>
    <cellStyle name="Normal 51 2 2 2 5 3 3" xfId="25039" xr:uid="{00000000-0005-0000-0000-0000D2610000}"/>
    <cellStyle name="Normal 51 2 2 2 5 5" xfId="20026" xr:uid="{00000000-0005-0000-0000-00003D4E0000}"/>
    <cellStyle name="Normal 51 2 2 2 6" xfId="11616" xr:uid="{00000000-0005-0000-0000-0000632D0000}"/>
    <cellStyle name="Normal 51 2 2 2 6 3" xfId="26714" xr:uid="{00000000-0005-0000-0000-00005D680000}"/>
    <cellStyle name="Normal 51 2 2 2 7" xfId="6595" xr:uid="{00000000-0005-0000-0000-0000C6190000}"/>
    <cellStyle name="Normal 51 2 2 2 7 3" xfId="21697" xr:uid="{00000000-0005-0000-0000-0000C4540000}"/>
    <cellStyle name="Normal 51 2 2 2 9" xfId="16684" xr:uid="{00000000-0005-0000-0000-00002F410000}"/>
    <cellStyle name="Normal 51 2 2 3" xfId="1731" xr:uid="{00000000-0005-0000-0000-0000C6060000}"/>
    <cellStyle name="Normal 51 2 2 3 2" xfId="2570" xr:uid="{00000000-0005-0000-0000-00000D0A0000}"/>
    <cellStyle name="Normal 51 2 2 3 2 2" xfId="4260" xr:uid="{00000000-0005-0000-0000-0000A7100000}"/>
    <cellStyle name="Normal 51 2 2 3 2 2 2" xfId="14333" xr:uid="{00000000-0005-0000-0000-000000380000}"/>
    <cellStyle name="Normal 51 2 2 3 2 2 2 3" xfId="29431" xr:uid="{00000000-0005-0000-0000-0000FA720000}"/>
    <cellStyle name="Normal 51 2 2 3 2 2 3" xfId="9313" xr:uid="{00000000-0005-0000-0000-000064240000}"/>
    <cellStyle name="Normal 51 2 2 3 2 2 3 3" xfId="24414" xr:uid="{00000000-0005-0000-0000-0000615F0000}"/>
    <cellStyle name="Normal 51 2 2 3 2 2 5" xfId="19401" xr:uid="{00000000-0005-0000-0000-0000CC4B0000}"/>
    <cellStyle name="Normal 51 2 2 3 2 3" xfId="5952" xr:uid="{00000000-0005-0000-0000-000043170000}"/>
    <cellStyle name="Normal 51 2 2 3 2 3 2" xfId="16004" xr:uid="{00000000-0005-0000-0000-0000873E0000}"/>
    <cellStyle name="Normal 51 2 2 3 2 3 2 3" xfId="31102" xr:uid="{00000000-0005-0000-0000-000081790000}"/>
    <cellStyle name="Normal 51 2 2 3 2 3 3" xfId="10984" xr:uid="{00000000-0005-0000-0000-0000EB2A0000}"/>
    <cellStyle name="Normal 51 2 2 3 2 3 3 3" xfId="26085" xr:uid="{00000000-0005-0000-0000-0000E8650000}"/>
    <cellStyle name="Normal 51 2 2 3 2 3 5" xfId="21072" xr:uid="{00000000-0005-0000-0000-000053520000}"/>
    <cellStyle name="Normal 51 2 2 3 2 4" xfId="12662" xr:uid="{00000000-0005-0000-0000-000079310000}"/>
    <cellStyle name="Normal 51 2 2 3 2 4 3" xfId="27760" xr:uid="{00000000-0005-0000-0000-0000736C0000}"/>
    <cellStyle name="Normal 51 2 2 3 2 5" xfId="7641" xr:uid="{00000000-0005-0000-0000-0000DC1D0000}"/>
    <cellStyle name="Normal 51 2 2 3 2 5 3" xfId="22743" xr:uid="{00000000-0005-0000-0000-0000DA580000}"/>
    <cellStyle name="Normal 51 2 2 3 2 7" xfId="17730" xr:uid="{00000000-0005-0000-0000-000045450000}"/>
    <cellStyle name="Normal 51 2 2 3 3" xfId="3423" xr:uid="{00000000-0005-0000-0000-0000620D0000}"/>
    <cellStyle name="Normal 51 2 2 3 3 2" xfId="13497" xr:uid="{00000000-0005-0000-0000-0000BC340000}"/>
    <cellStyle name="Normal 51 2 2 3 3 2 3" xfId="28595" xr:uid="{00000000-0005-0000-0000-0000B66F0000}"/>
    <cellStyle name="Normal 51 2 2 3 3 3" xfId="8477" xr:uid="{00000000-0005-0000-0000-000020210000}"/>
    <cellStyle name="Normal 51 2 2 3 3 3 3" xfId="23578" xr:uid="{00000000-0005-0000-0000-00001D5C0000}"/>
    <cellStyle name="Normal 51 2 2 3 3 5" xfId="18565" xr:uid="{00000000-0005-0000-0000-000088480000}"/>
    <cellStyle name="Normal 51 2 2 3 4" xfId="5116" xr:uid="{00000000-0005-0000-0000-0000FF130000}"/>
    <cellStyle name="Normal 51 2 2 3 4 2" xfId="15168" xr:uid="{00000000-0005-0000-0000-0000433B0000}"/>
    <cellStyle name="Normal 51 2 2 3 4 2 3" xfId="30266" xr:uid="{00000000-0005-0000-0000-00003D760000}"/>
    <cellStyle name="Normal 51 2 2 3 4 3" xfId="10148" xr:uid="{00000000-0005-0000-0000-0000A7270000}"/>
    <cellStyle name="Normal 51 2 2 3 4 3 3" xfId="25249" xr:uid="{00000000-0005-0000-0000-0000A4620000}"/>
    <cellStyle name="Normal 51 2 2 3 4 5" xfId="20236" xr:uid="{00000000-0005-0000-0000-00000F4F0000}"/>
    <cellStyle name="Normal 51 2 2 3 5" xfId="11826" xr:uid="{00000000-0005-0000-0000-0000352E0000}"/>
    <cellStyle name="Normal 51 2 2 3 5 3" xfId="26924" xr:uid="{00000000-0005-0000-0000-00002F690000}"/>
    <cellStyle name="Normal 51 2 2 3 6" xfId="6805" xr:uid="{00000000-0005-0000-0000-0000981A0000}"/>
    <cellStyle name="Normal 51 2 2 3 6 3" xfId="21907" xr:uid="{00000000-0005-0000-0000-000096550000}"/>
    <cellStyle name="Normal 51 2 2 3 8" xfId="16894" xr:uid="{00000000-0005-0000-0000-000001420000}"/>
    <cellStyle name="Normal 51 2 2 4" xfId="2152" xr:uid="{00000000-0005-0000-0000-00006B080000}"/>
    <cellStyle name="Normal 51 2 2 4 2" xfId="3842" xr:uid="{00000000-0005-0000-0000-0000050F0000}"/>
    <cellStyle name="Normal 51 2 2 4 2 2" xfId="13915" xr:uid="{00000000-0005-0000-0000-00005E360000}"/>
    <cellStyle name="Normal 51 2 2 4 2 2 3" xfId="29013" xr:uid="{00000000-0005-0000-0000-000058710000}"/>
    <cellStyle name="Normal 51 2 2 4 2 3" xfId="8895" xr:uid="{00000000-0005-0000-0000-0000C2220000}"/>
    <cellStyle name="Normal 51 2 2 4 2 3 3" xfId="23996" xr:uid="{00000000-0005-0000-0000-0000BF5D0000}"/>
    <cellStyle name="Normal 51 2 2 4 2 5" xfId="18983" xr:uid="{00000000-0005-0000-0000-00002A4A0000}"/>
    <cellStyle name="Normal 51 2 2 4 3" xfId="5534" xr:uid="{00000000-0005-0000-0000-0000A1150000}"/>
    <cellStyle name="Normal 51 2 2 4 3 2" xfId="15586" xr:uid="{00000000-0005-0000-0000-0000E53C0000}"/>
    <cellStyle name="Normal 51 2 2 4 3 2 3" xfId="30684" xr:uid="{00000000-0005-0000-0000-0000DF770000}"/>
    <cellStyle name="Normal 51 2 2 4 3 3" xfId="10566" xr:uid="{00000000-0005-0000-0000-000049290000}"/>
    <cellStyle name="Normal 51 2 2 4 3 3 3" xfId="25667" xr:uid="{00000000-0005-0000-0000-000046640000}"/>
    <cellStyle name="Normal 51 2 2 4 3 5" xfId="20654" xr:uid="{00000000-0005-0000-0000-0000B1500000}"/>
    <cellStyle name="Normal 51 2 2 4 4" xfId="12244" xr:uid="{00000000-0005-0000-0000-0000D72F0000}"/>
    <cellStyle name="Normal 51 2 2 4 4 3" xfId="27342" xr:uid="{00000000-0005-0000-0000-0000D16A0000}"/>
    <cellStyle name="Normal 51 2 2 4 5" xfId="7223" xr:uid="{00000000-0005-0000-0000-00003A1C0000}"/>
    <cellStyle name="Normal 51 2 2 4 5 3" xfId="22325" xr:uid="{00000000-0005-0000-0000-000038570000}"/>
    <cellStyle name="Normal 51 2 2 4 7" xfId="17312" xr:uid="{00000000-0005-0000-0000-0000A3430000}"/>
    <cellStyle name="Normal 51 2 2 5" xfId="3005" xr:uid="{00000000-0005-0000-0000-0000C00B0000}"/>
    <cellStyle name="Normal 51 2 2 5 2" xfId="13079" xr:uid="{00000000-0005-0000-0000-00001A330000}"/>
    <cellStyle name="Normal 51 2 2 5 2 3" xfId="28177" xr:uid="{00000000-0005-0000-0000-0000146E0000}"/>
    <cellStyle name="Normal 51 2 2 5 3" xfId="8059" xr:uid="{00000000-0005-0000-0000-00007E1F0000}"/>
    <cellStyle name="Normal 51 2 2 5 3 3" xfId="23160" xr:uid="{00000000-0005-0000-0000-00007B5A0000}"/>
    <cellStyle name="Normal 51 2 2 5 5" xfId="18147" xr:uid="{00000000-0005-0000-0000-0000E6460000}"/>
    <cellStyle name="Normal 51 2 2 6" xfId="4698" xr:uid="{00000000-0005-0000-0000-00005D120000}"/>
    <cellStyle name="Normal 51 2 2 6 2" xfId="14750" xr:uid="{00000000-0005-0000-0000-0000A1390000}"/>
    <cellStyle name="Normal 51 2 2 6 2 3" xfId="29848" xr:uid="{00000000-0005-0000-0000-00009B740000}"/>
    <cellStyle name="Normal 51 2 2 6 3" xfId="9730" xr:uid="{00000000-0005-0000-0000-000005260000}"/>
    <cellStyle name="Normal 51 2 2 6 3 3" xfId="24831" xr:uid="{00000000-0005-0000-0000-000002610000}"/>
    <cellStyle name="Normal 51 2 2 6 5" xfId="19818" xr:uid="{00000000-0005-0000-0000-00006D4D0000}"/>
    <cellStyle name="Normal 51 2 2 7" xfId="11408" xr:uid="{00000000-0005-0000-0000-0000932C0000}"/>
    <cellStyle name="Normal 51 2 2 7 3" xfId="26506" xr:uid="{00000000-0005-0000-0000-00008D670000}"/>
    <cellStyle name="Normal 51 2 2 8" xfId="6387" xr:uid="{00000000-0005-0000-0000-0000F6180000}"/>
    <cellStyle name="Normal 51 2 2 8 3" xfId="21489" xr:uid="{00000000-0005-0000-0000-0000F4530000}"/>
    <cellStyle name="Normal 51 2 3" xfId="1414" xr:uid="{00000000-0005-0000-0000-000089050000}"/>
    <cellStyle name="Normal 51 2 3 2" xfId="1835" xr:uid="{00000000-0005-0000-0000-00002E070000}"/>
    <cellStyle name="Normal 51 2 3 2 2" xfId="2674" xr:uid="{00000000-0005-0000-0000-0000750A0000}"/>
    <cellStyle name="Normal 51 2 3 2 2 2" xfId="4364" xr:uid="{00000000-0005-0000-0000-00000F110000}"/>
    <cellStyle name="Normal 51 2 3 2 2 2 2" xfId="14437" xr:uid="{00000000-0005-0000-0000-000068380000}"/>
    <cellStyle name="Normal 51 2 3 2 2 2 2 3" xfId="29535" xr:uid="{00000000-0005-0000-0000-000062730000}"/>
    <cellStyle name="Normal 51 2 3 2 2 2 3" xfId="9417" xr:uid="{00000000-0005-0000-0000-0000CC240000}"/>
    <cellStyle name="Normal 51 2 3 2 2 2 3 3" xfId="24518" xr:uid="{00000000-0005-0000-0000-0000C95F0000}"/>
    <cellStyle name="Normal 51 2 3 2 2 2 5" xfId="19505" xr:uid="{00000000-0005-0000-0000-0000344C0000}"/>
    <cellStyle name="Normal 51 2 3 2 2 3" xfId="6056" xr:uid="{00000000-0005-0000-0000-0000AB170000}"/>
    <cellStyle name="Normal 51 2 3 2 2 3 2" xfId="16108" xr:uid="{00000000-0005-0000-0000-0000EF3E0000}"/>
    <cellStyle name="Normal 51 2 3 2 2 3 2 3" xfId="31206" xr:uid="{00000000-0005-0000-0000-0000E9790000}"/>
    <cellStyle name="Normal 51 2 3 2 2 3 3" xfId="11088" xr:uid="{00000000-0005-0000-0000-0000532B0000}"/>
    <cellStyle name="Normal 51 2 3 2 2 3 3 3" xfId="26189" xr:uid="{00000000-0005-0000-0000-000050660000}"/>
    <cellStyle name="Normal 51 2 3 2 2 3 5" xfId="21176" xr:uid="{00000000-0005-0000-0000-0000BB520000}"/>
    <cellStyle name="Normal 51 2 3 2 2 4" xfId="12766" xr:uid="{00000000-0005-0000-0000-0000E1310000}"/>
    <cellStyle name="Normal 51 2 3 2 2 4 3" xfId="27864" xr:uid="{00000000-0005-0000-0000-0000DB6C0000}"/>
    <cellStyle name="Normal 51 2 3 2 2 5" xfId="7745" xr:uid="{00000000-0005-0000-0000-0000441E0000}"/>
    <cellStyle name="Normal 51 2 3 2 2 5 3" xfId="22847" xr:uid="{00000000-0005-0000-0000-000042590000}"/>
    <cellStyle name="Normal 51 2 3 2 2 7" xfId="17834" xr:uid="{00000000-0005-0000-0000-0000AD450000}"/>
    <cellStyle name="Normal 51 2 3 2 3" xfId="3527" xr:uid="{00000000-0005-0000-0000-0000CA0D0000}"/>
    <cellStyle name="Normal 51 2 3 2 3 2" xfId="13601" xr:uid="{00000000-0005-0000-0000-000024350000}"/>
    <cellStyle name="Normal 51 2 3 2 3 2 3" xfId="28699" xr:uid="{00000000-0005-0000-0000-00001E700000}"/>
    <cellStyle name="Normal 51 2 3 2 3 3" xfId="8581" xr:uid="{00000000-0005-0000-0000-000088210000}"/>
    <cellStyle name="Normal 51 2 3 2 3 3 3" xfId="23682" xr:uid="{00000000-0005-0000-0000-0000855C0000}"/>
    <cellStyle name="Normal 51 2 3 2 3 5" xfId="18669" xr:uid="{00000000-0005-0000-0000-0000F0480000}"/>
    <cellStyle name="Normal 51 2 3 2 4" xfId="5220" xr:uid="{00000000-0005-0000-0000-000067140000}"/>
    <cellStyle name="Normal 51 2 3 2 4 2" xfId="15272" xr:uid="{00000000-0005-0000-0000-0000AB3B0000}"/>
    <cellStyle name="Normal 51 2 3 2 4 2 3" xfId="30370" xr:uid="{00000000-0005-0000-0000-0000A5760000}"/>
    <cellStyle name="Normal 51 2 3 2 4 3" xfId="10252" xr:uid="{00000000-0005-0000-0000-00000F280000}"/>
    <cellStyle name="Normal 51 2 3 2 4 3 3" xfId="25353" xr:uid="{00000000-0005-0000-0000-00000C630000}"/>
    <cellStyle name="Normal 51 2 3 2 4 5" xfId="20340" xr:uid="{00000000-0005-0000-0000-0000774F0000}"/>
    <cellStyle name="Normal 51 2 3 2 5" xfId="11930" xr:uid="{00000000-0005-0000-0000-00009D2E0000}"/>
    <cellStyle name="Normal 51 2 3 2 5 3" xfId="27028" xr:uid="{00000000-0005-0000-0000-000097690000}"/>
    <cellStyle name="Normal 51 2 3 2 6" xfId="6909" xr:uid="{00000000-0005-0000-0000-0000001B0000}"/>
    <cellStyle name="Normal 51 2 3 2 6 3" xfId="22011" xr:uid="{00000000-0005-0000-0000-0000FE550000}"/>
    <cellStyle name="Normal 51 2 3 2 8" xfId="16998" xr:uid="{00000000-0005-0000-0000-000069420000}"/>
    <cellStyle name="Normal 51 2 3 3" xfId="2256" xr:uid="{00000000-0005-0000-0000-0000D3080000}"/>
    <cellStyle name="Normal 51 2 3 3 2" xfId="3946" xr:uid="{00000000-0005-0000-0000-00006D0F0000}"/>
    <cellStyle name="Normal 51 2 3 3 2 2" xfId="14019" xr:uid="{00000000-0005-0000-0000-0000C6360000}"/>
    <cellStyle name="Normal 51 2 3 3 2 2 3" xfId="29117" xr:uid="{00000000-0005-0000-0000-0000C0710000}"/>
    <cellStyle name="Normal 51 2 3 3 2 3" xfId="8999" xr:uid="{00000000-0005-0000-0000-00002A230000}"/>
    <cellStyle name="Normal 51 2 3 3 2 3 3" xfId="24100" xr:uid="{00000000-0005-0000-0000-0000275E0000}"/>
    <cellStyle name="Normal 51 2 3 3 2 5" xfId="19087" xr:uid="{00000000-0005-0000-0000-0000924A0000}"/>
    <cellStyle name="Normal 51 2 3 3 3" xfId="5638" xr:uid="{00000000-0005-0000-0000-000009160000}"/>
    <cellStyle name="Normal 51 2 3 3 3 2" xfId="15690" xr:uid="{00000000-0005-0000-0000-00004D3D0000}"/>
    <cellStyle name="Normal 51 2 3 3 3 2 3" xfId="30788" xr:uid="{00000000-0005-0000-0000-000047780000}"/>
    <cellStyle name="Normal 51 2 3 3 3 3" xfId="10670" xr:uid="{00000000-0005-0000-0000-0000B1290000}"/>
    <cellStyle name="Normal 51 2 3 3 3 3 3" xfId="25771" xr:uid="{00000000-0005-0000-0000-0000AE640000}"/>
    <cellStyle name="Normal 51 2 3 3 3 5" xfId="20758" xr:uid="{00000000-0005-0000-0000-000019510000}"/>
    <cellStyle name="Normal 51 2 3 3 4" xfId="12348" xr:uid="{00000000-0005-0000-0000-00003F300000}"/>
    <cellStyle name="Normal 51 2 3 3 4 3" xfId="27446" xr:uid="{00000000-0005-0000-0000-0000396B0000}"/>
    <cellStyle name="Normal 51 2 3 3 5" xfId="7327" xr:uid="{00000000-0005-0000-0000-0000A21C0000}"/>
    <cellStyle name="Normal 51 2 3 3 5 3" xfId="22429" xr:uid="{00000000-0005-0000-0000-0000A0570000}"/>
    <cellStyle name="Normal 51 2 3 3 7" xfId="17416" xr:uid="{00000000-0005-0000-0000-00000B440000}"/>
    <cellStyle name="Normal 51 2 3 4" xfId="3109" xr:uid="{00000000-0005-0000-0000-0000280C0000}"/>
    <cellStyle name="Normal 51 2 3 4 2" xfId="13183" xr:uid="{00000000-0005-0000-0000-000082330000}"/>
    <cellStyle name="Normal 51 2 3 4 2 3" xfId="28281" xr:uid="{00000000-0005-0000-0000-00007C6E0000}"/>
    <cellStyle name="Normal 51 2 3 4 3" xfId="8163" xr:uid="{00000000-0005-0000-0000-0000E61F0000}"/>
    <cellStyle name="Normal 51 2 3 4 3 3" xfId="23264" xr:uid="{00000000-0005-0000-0000-0000E35A0000}"/>
    <cellStyle name="Normal 51 2 3 4 5" xfId="18251" xr:uid="{00000000-0005-0000-0000-00004E470000}"/>
    <cellStyle name="Normal 51 2 3 5" xfId="4802" xr:uid="{00000000-0005-0000-0000-0000C5120000}"/>
    <cellStyle name="Normal 51 2 3 5 2" xfId="14854" xr:uid="{00000000-0005-0000-0000-0000093A0000}"/>
    <cellStyle name="Normal 51 2 3 5 2 3" xfId="29952" xr:uid="{00000000-0005-0000-0000-000003750000}"/>
    <cellStyle name="Normal 51 2 3 5 3" xfId="9834" xr:uid="{00000000-0005-0000-0000-00006D260000}"/>
    <cellStyle name="Normal 51 2 3 5 3 3" xfId="24935" xr:uid="{00000000-0005-0000-0000-00006A610000}"/>
    <cellStyle name="Normal 51 2 3 5 5" xfId="19922" xr:uid="{00000000-0005-0000-0000-0000D54D0000}"/>
    <cellStyle name="Normal 51 2 3 6" xfId="11512" xr:uid="{00000000-0005-0000-0000-0000FB2C0000}"/>
    <cellStyle name="Normal 51 2 3 6 3" xfId="26610" xr:uid="{00000000-0005-0000-0000-0000F5670000}"/>
    <cellStyle name="Normal 51 2 3 7" xfId="6491" xr:uid="{00000000-0005-0000-0000-00005E190000}"/>
    <cellStyle name="Normal 51 2 3 7 3" xfId="21593" xr:uid="{00000000-0005-0000-0000-00005C540000}"/>
    <cellStyle name="Normal 51 2 3 9" xfId="16580" xr:uid="{00000000-0005-0000-0000-0000C7400000}"/>
    <cellStyle name="Normal 51 2 4" xfId="1627" xr:uid="{00000000-0005-0000-0000-00005E060000}"/>
    <cellStyle name="Normal 51 2 4 2" xfId="2466" xr:uid="{00000000-0005-0000-0000-0000A5090000}"/>
    <cellStyle name="Normal 51 2 4 2 2" xfId="4156" xr:uid="{00000000-0005-0000-0000-00003F100000}"/>
    <cellStyle name="Normal 51 2 4 2 2 2" xfId="14229" xr:uid="{00000000-0005-0000-0000-000098370000}"/>
    <cellStyle name="Normal 51 2 4 2 2 2 3" xfId="29327" xr:uid="{00000000-0005-0000-0000-000092720000}"/>
    <cellStyle name="Normal 51 2 4 2 2 3" xfId="9209" xr:uid="{00000000-0005-0000-0000-0000FC230000}"/>
    <cellStyle name="Normal 51 2 4 2 2 3 3" xfId="24310" xr:uid="{00000000-0005-0000-0000-0000F95E0000}"/>
    <cellStyle name="Normal 51 2 4 2 2 5" xfId="19297" xr:uid="{00000000-0005-0000-0000-0000644B0000}"/>
    <cellStyle name="Normal 51 2 4 2 3" xfId="5848" xr:uid="{00000000-0005-0000-0000-0000DB160000}"/>
    <cellStyle name="Normal 51 2 4 2 3 2" xfId="15900" xr:uid="{00000000-0005-0000-0000-00001F3E0000}"/>
    <cellStyle name="Normal 51 2 4 2 3 2 3" xfId="30998" xr:uid="{00000000-0005-0000-0000-000019790000}"/>
    <cellStyle name="Normal 51 2 4 2 3 3" xfId="10880" xr:uid="{00000000-0005-0000-0000-0000832A0000}"/>
    <cellStyle name="Normal 51 2 4 2 3 3 3" xfId="25981" xr:uid="{00000000-0005-0000-0000-000080650000}"/>
    <cellStyle name="Normal 51 2 4 2 3 5" xfId="20968" xr:uid="{00000000-0005-0000-0000-0000EB510000}"/>
    <cellStyle name="Normal 51 2 4 2 4" xfId="12558" xr:uid="{00000000-0005-0000-0000-000011310000}"/>
    <cellStyle name="Normal 51 2 4 2 4 3" xfId="27656" xr:uid="{00000000-0005-0000-0000-00000B6C0000}"/>
    <cellStyle name="Normal 51 2 4 2 5" xfId="7537" xr:uid="{00000000-0005-0000-0000-0000741D0000}"/>
    <cellStyle name="Normal 51 2 4 2 5 3" xfId="22639" xr:uid="{00000000-0005-0000-0000-000072580000}"/>
    <cellStyle name="Normal 51 2 4 2 7" xfId="17626" xr:uid="{00000000-0005-0000-0000-0000DD440000}"/>
    <cellStyle name="Normal 51 2 4 3" xfId="3319" xr:uid="{00000000-0005-0000-0000-0000FA0C0000}"/>
    <cellStyle name="Normal 51 2 4 3 2" xfId="13393" xr:uid="{00000000-0005-0000-0000-000054340000}"/>
    <cellStyle name="Normal 51 2 4 3 2 3" xfId="28491" xr:uid="{00000000-0005-0000-0000-00004E6F0000}"/>
    <cellStyle name="Normal 51 2 4 3 3" xfId="8373" xr:uid="{00000000-0005-0000-0000-0000B8200000}"/>
    <cellStyle name="Normal 51 2 4 3 3 3" xfId="23474" xr:uid="{00000000-0005-0000-0000-0000B55B0000}"/>
    <cellStyle name="Normal 51 2 4 3 5" xfId="18461" xr:uid="{00000000-0005-0000-0000-000020480000}"/>
    <cellStyle name="Normal 51 2 4 4" xfId="5012" xr:uid="{00000000-0005-0000-0000-000097130000}"/>
    <cellStyle name="Normal 51 2 4 4 2" xfId="15064" xr:uid="{00000000-0005-0000-0000-0000DB3A0000}"/>
    <cellStyle name="Normal 51 2 4 4 2 3" xfId="30162" xr:uid="{00000000-0005-0000-0000-0000D5750000}"/>
    <cellStyle name="Normal 51 2 4 4 3" xfId="10044" xr:uid="{00000000-0005-0000-0000-00003F270000}"/>
    <cellStyle name="Normal 51 2 4 4 3 3" xfId="25145" xr:uid="{00000000-0005-0000-0000-00003C620000}"/>
    <cellStyle name="Normal 51 2 4 4 5" xfId="20132" xr:uid="{00000000-0005-0000-0000-0000A74E0000}"/>
    <cellStyle name="Normal 51 2 4 5" xfId="11722" xr:uid="{00000000-0005-0000-0000-0000CD2D0000}"/>
    <cellStyle name="Normal 51 2 4 5 3" xfId="26820" xr:uid="{00000000-0005-0000-0000-0000C7680000}"/>
    <cellStyle name="Normal 51 2 4 6" xfId="6701" xr:uid="{00000000-0005-0000-0000-0000301A0000}"/>
    <cellStyle name="Normal 51 2 4 6 3" xfId="21803" xr:uid="{00000000-0005-0000-0000-00002E550000}"/>
    <cellStyle name="Normal 51 2 4 8" xfId="16790" xr:uid="{00000000-0005-0000-0000-000099410000}"/>
    <cellStyle name="Normal 51 2 5" xfId="2048" xr:uid="{00000000-0005-0000-0000-000003080000}"/>
    <cellStyle name="Normal 51 2 5 2" xfId="3738" xr:uid="{00000000-0005-0000-0000-00009D0E0000}"/>
    <cellStyle name="Normal 51 2 5 2 2" xfId="13811" xr:uid="{00000000-0005-0000-0000-0000F6350000}"/>
    <cellStyle name="Normal 51 2 5 2 2 3" xfId="28909" xr:uid="{00000000-0005-0000-0000-0000F0700000}"/>
    <cellStyle name="Normal 51 2 5 2 3" xfId="8791" xr:uid="{00000000-0005-0000-0000-00005A220000}"/>
    <cellStyle name="Normal 51 2 5 2 3 3" xfId="23892" xr:uid="{00000000-0005-0000-0000-0000575D0000}"/>
    <cellStyle name="Normal 51 2 5 2 5" xfId="18879" xr:uid="{00000000-0005-0000-0000-0000C2490000}"/>
    <cellStyle name="Normal 51 2 5 3" xfId="5430" xr:uid="{00000000-0005-0000-0000-000039150000}"/>
    <cellStyle name="Normal 51 2 5 3 2" xfId="15482" xr:uid="{00000000-0005-0000-0000-00007D3C0000}"/>
    <cellStyle name="Normal 51 2 5 3 2 3" xfId="30580" xr:uid="{00000000-0005-0000-0000-000077770000}"/>
    <cellStyle name="Normal 51 2 5 3 3" xfId="10462" xr:uid="{00000000-0005-0000-0000-0000E1280000}"/>
    <cellStyle name="Normal 51 2 5 3 3 3" xfId="25563" xr:uid="{00000000-0005-0000-0000-0000DE630000}"/>
    <cellStyle name="Normal 51 2 5 3 5" xfId="20550" xr:uid="{00000000-0005-0000-0000-000049500000}"/>
    <cellStyle name="Normal 51 2 5 4" xfId="12140" xr:uid="{00000000-0005-0000-0000-00006F2F0000}"/>
    <cellStyle name="Normal 51 2 5 4 3" xfId="27238" xr:uid="{00000000-0005-0000-0000-0000696A0000}"/>
    <cellStyle name="Normal 51 2 5 5" xfId="7119" xr:uid="{00000000-0005-0000-0000-0000D21B0000}"/>
    <cellStyle name="Normal 51 2 5 5 3" xfId="22221" xr:uid="{00000000-0005-0000-0000-0000D0560000}"/>
    <cellStyle name="Normal 51 2 5 7" xfId="17208" xr:uid="{00000000-0005-0000-0000-00003B430000}"/>
    <cellStyle name="Normal 51 2 6" xfId="2901" xr:uid="{00000000-0005-0000-0000-0000580B0000}"/>
    <cellStyle name="Normal 51 2 6 2" xfId="12975" xr:uid="{00000000-0005-0000-0000-0000B2320000}"/>
    <cellStyle name="Normal 51 2 6 2 3" xfId="28073" xr:uid="{00000000-0005-0000-0000-0000AC6D0000}"/>
    <cellStyle name="Normal 51 2 6 3" xfId="7955" xr:uid="{00000000-0005-0000-0000-0000161F0000}"/>
    <cellStyle name="Normal 51 2 6 3 3" xfId="23056" xr:uid="{00000000-0005-0000-0000-0000135A0000}"/>
    <cellStyle name="Normal 51 2 6 5" xfId="18043" xr:uid="{00000000-0005-0000-0000-00007E460000}"/>
    <cellStyle name="Normal 51 2 7" xfId="4594" xr:uid="{00000000-0005-0000-0000-0000F5110000}"/>
    <cellStyle name="Normal 51 2 7 2" xfId="14646" xr:uid="{00000000-0005-0000-0000-000039390000}"/>
    <cellStyle name="Normal 51 2 7 2 3" xfId="29744" xr:uid="{00000000-0005-0000-0000-000033740000}"/>
    <cellStyle name="Normal 51 2 7 3" xfId="9626" xr:uid="{00000000-0005-0000-0000-00009D250000}"/>
    <cellStyle name="Normal 51 2 7 3 3" xfId="24727" xr:uid="{00000000-0005-0000-0000-00009A600000}"/>
    <cellStyle name="Normal 51 2 7 5" xfId="19714" xr:uid="{00000000-0005-0000-0000-0000054D0000}"/>
    <cellStyle name="Normal 51 2 8" xfId="11304" xr:uid="{00000000-0005-0000-0000-00002B2C0000}"/>
    <cellStyle name="Normal 51 2 8 3" xfId="26402" xr:uid="{00000000-0005-0000-0000-000025670000}"/>
    <cellStyle name="Normal 51 2 9" xfId="6283" xr:uid="{00000000-0005-0000-0000-00008E180000}"/>
    <cellStyle name="Normal 51 2 9 3" xfId="21385" xr:uid="{00000000-0005-0000-0000-00008C530000}"/>
    <cellStyle name="Normal 51 3" xfId="1247" xr:uid="{00000000-0005-0000-0000-0000E2040000}"/>
    <cellStyle name="Normal 51 3 10" xfId="16424" xr:uid="{00000000-0005-0000-0000-00002B400000}"/>
    <cellStyle name="Normal 51 3 2" xfId="1466" xr:uid="{00000000-0005-0000-0000-0000BD050000}"/>
    <cellStyle name="Normal 51 3 2 2" xfId="1887" xr:uid="{00000000-0005-0000-0000-000062070000}"/>
    <cellStyle name="Normal 51 3 2 2 2" xfId="2726" xr:uid="{00000000-0005-0000-0000-0000A90A0000}"/>
    <cellStyle name="Normal 51 3 2 2 2 2" xfId="4416" xr:uid="{00000000-0005-0000-0000-000043110000}"/>
    <cellStyle name="Normal 51 3 2 2 2 2 2" xfId="14489" xr:uid="{00000000-0005-0000-0000-00009C380000}"/>
    <cellStyle name="Normal 51 3 2 2 2 2 2 3" xfId="29587" xr:uid="{00000000-0005-0000-0000-000096730000}"/>
    <cellStyle name="Normal 51 3 2 2 2 2 3" xfId="9469" xr:uid="{00000000-0005-0000-0000-000000250000}"/>
    <cellStyle name="Normal 51 3 2 2 2 2 3 3" xfId="24570" xr:uid="{00000000-0005-0000-0000-0000FD5F0000}"/>
    <cellStyle name="Normal 51 3 2 2 2 2 5" xfId="19557" xr:uid="{00000000-0005-0000-0000-0000684C0000}"/>
    <cellStyle name="Normal 51 3 2 2 2 3" xfId="6108" xr:uid="{00000000-0005-0000-0000-0000DF170000}"/>
    <cellStyle name="Normal 51 3 2 2 2 3 2" xfId="16160" xr:uid="{00000000-0005-0000-0000-0000233F0000}"/>
    <cellStyle name="Normal 51 3 2 2 2 3 2 3" xfId="31258" xr:uid="{00000000-0005-0000-0000-00001D7A0000}"/>
    <cellStyle name="Normal 51 3 2 2 2 3 3" xfId="11140" xr:uid="{00000000-0005-0000-0000-0000872B0000}"/>
    <cellStyle name="Normal 51 3 2 2 2 3 3 3" xfId="26241" xr:uid="{00000000-0005-0000-0000-000084660000}"/>
    <cellStyle name="Normal 51 3 2 2 2 3 5" xfId="21228" xr:uid="{00000000-0005-0000-0000-0000EF520000}"/>
    <cellStyle name="Normal 51 3 2 2 2 4" xfId="12818" xr:uid="{00000000-0005-0000-0000-000015320000}"/>
    <cellStyle name="Normal 51 3 2 2 2 4 3" xfId="27916" xr:uid="{00000000-0005-0000-0000-00000F6D0000}"/>
    <cellStyle name="Normal 51 3 2 2 2 5" xfId="7797" xr:uid="{00000000-0005-0000-0000-0000781E0000}"/>
    <cellStyle name="Normal 51 3 2 2 2 5 3" xfId="22899" xr:uid="{00000000-0005-0000-0000-000076590000}"/>
    <cellStyle name="Normal 51 3 2 2 2 7" xfId="17886" xr:uid="{00000000-0005-0000-0000-0000E1450000}"/>
    <cellStyle name="Normal 51 3 2 2 3" xfId="3579" xr:uid="{00000000-0005-0000-0000-0000FE0D0000}"/>
    <cellStyle name="Normal 51 3 2 2 3 2" xfId="13653" xr:uid="{00000000-0005-0000-0000-000058350000}"/>
    <cellStyle name="Normal 51 3 2 2 3 2 3" xfId="28751" xr:uid="{00000000-0005-0000-0000-000052700000}"/>
    <cellStyle name="Normal 51 3 2 2 3 3" xfId="8633" xr:uid="{00000000-0005-0000-0000-0000BC210000}"/>
    <cellStyle name="Normal 51 3 2 2 3 3 3" xfId="23734" xr:uid="{00000000-0005-0000-0000-0000B95C0000}"/>
    <cellStyle name="Normal 51 3 2 2 3 5" xfId="18721" xr:uid="{00000000-0005-0000-0000-000024490000}"/>
    <cellStyle name="Normal 51 3 2 2 4" xfId="5272" xr:uid="{00000000-0005-0000-0000-00009B140000}"/>
    <cellStyle name="Normal 51 3 2 2 4 2" xfId="15324" xr:uid="{00000000-0005-0000-0000-0000DF3B0000}"/>
    <cellStyle name="Normal 51 3 2 2 4 2 3" xfId="30422" xr:uid="{00000000-0005-0000-0000-0000D9760000}"/>
    <cellStyle name="Normal 51 3 2 2 4 3" xfId="10304" xr:uid="{00000000-0005-0000-0000-000043280000}"/>
    <cellStyle name="Normal 51 3 2 2 4 3 3" xfId="25405" xr:uid="{00000000-0005-0000-0000-000040630000}"/>
    <cellStyle name="Normal 51 3 2 2 4 5" xfId="20392" xr:uid="{00000000-0005-0000-0000-0000AB4F0000}"/>
    <cellStyle name="Normal 51 3 2 2 5" xfId="11982" xr:uid="{00000000-0005-0000-0000-0000D12E0000}"/>
    <cellStyle name="Normal 51 3 2 2 5 3" xfId="27080" xr:uid="{00000000-0005-0000-0000-0000CB690000}"/>
    <cellStyle name="Normal 51 3 2 2 6" xfId="6961" xr:uid="{00000000-0005-0000-0000-0000341B0000}"/>
    <cellStyle name="Normal 51 3 2 2 6 3" xfId="22063" xr:uid="{00000000-0005-0000-0000-000032560000}"/>
    <cellStyle name="Normal 51 3 2 2 8" xfId="17050" xr:uid="{00000000-0005-0000-0000-00009D420000}"/>
    <cellStyle name="Normal 51 3 2 3" xfId="2308" xr:uid="{00000000-0005-0000-0000-000007090000}"/>
    <cellStyle name="Normal 51 3 2 3 2" xfId="3998" xr:uid="{00000000-0005-0000-0000-0000A10F0000}"/>
    <cellStyle name="Normal 51 3 2 3 2 2" xfId="14071" xr:uid="{00000000-0005-0000-0000-0000FA360000}"/>
    <cellStyle name="Normal 51 3 2 3 2 2 3" xfId="29169" xr:uid="{00000000-0005-0000-0000-0000F4710000}"/>
    <cellStyle name="Normal 51 3 2 3 2 3" xfId="9051" xr:uid="{00000000-0005-0000-0000-00005E230000}"/>
    <cellStyle name="Normal 51 3 2 3 2 3 3" xfId="24152" xr:uid="{00000000-0005-0000-0000-00005B5E0000}"/>
    <cellStyle name="Normal 51 3 2 3 2 5" xfId="19139" xr:uid="{00000000-0005-0000-0000-0000C64A0000}"/>
    <cellStyle name="Normal 51 3 2 3 3" xfId="5690" xr:uid="{00000000-0005-0000-0000-00003D160000}"/>
    <cellStyle name="Normal 51 3 2 3 3 2" xfId="15742" xr:uid="{00000000-0005-0000-0000-0000813D0000}"/>
    <cellStyle name="Normal 51 3 2 3 3 2 3" xfId="30840" xr:uid="{00000000-0005-0000-0000-00007B780000}"/>
    <cellStyle name="Normal 51 3 2 3 3 3" xfId="10722" xr:uid="{00000000-0005-0000-0000-0000E5290000}"/>
    <cellStyle name="Normal 51 3 2 3 3 3 3" xfId="25823" xr:uid="{00000000-0005-0000-0000-0000E2640000}"/>
    <cellStyle name="Normal 51 3 2 3 3 5" xfId="20810" xr:uid="{00000000-0005-0000-0000-00004D510000}"/>
    <cellStyle name="Normal 51 3 2 3 4" xfId="12400" xr:uid="{00000000-0005-0000-0000-000073300000}"/>
    <cellStyle name="Normal 51 3 2 3 4 3" xfId="27498" xr:uid="{00000000-0005-0000-0000-00006D6B0000}"/>
    <cellStyle name="Normal 51 3 2 3 5" xfId="7379" xr:uid="{00000000-0005-0000-0000-0000D61C0000}"/>
    <cellStyle name="Normal 51 3 2 3 5 3" xfId="22481" xr:uid="{00000000-0005-0000-0000-0000D4570000}"/>
    <cellStyle name="Normal 51 3 2 3 7" xfId="17468" xr:uid="{00000000-0005-0000-0000-00003F440000}"/>
    <cellStyle name="Normal 51 3 2 4" xfId="3161" xr:uid="{00000000-0005-0000-0000-00005C0C0000}"/>
    <cellStyle name="Normal 51 3 2 4 2" xfId="13235" xr:uid="{00000000-0005-0000-0000-0000B6330000}"/>
    <cellStyle name="Normal 51 3 2 4 2 3" xfId="28333" xr:uid="{00000000-0005-0000-0000-0000B06E0000}"/>
    <cellStyle name="Normal 51 3 2 4 3" xfId="8215" xr:uid="{00000000-0005-0000-0000-00001A200000}"/>
    <cellStyle name="Normal 51 3 2 4 3 3" xfId="23316" xr:uid="{00000000-0005-0000-0000-0000175B0000}"/>
    <cellStyle name="Normal 51 3 2 4 5" xfId="18303" xr:uid="{00000000-0005-0000-0000-000082470000}"/>
    <cellStyle name="Normal 51 3 2 5" xfId="4854" xr:uid="{00000000-0005-0000-0000-0000F9120000}"/>
    <cellStyle name="Normal 51 3 2 5 2" xfId="14906" xr:uid="{00000000-0005-0000-0000-00003D3A0000}"/>
    <cellStyle name="Normal 51 3 2 5 2 3" xfId="30004" xr:uid="{00000000-0005-0000-0000-000037750000}"/>
    <cellStyle name="Normal 51 3 2 5 3" xfId="9886" xr:uid="{00000000-0005-0000-0000-0000A1260000}"/>
    <cellStyle name="Normal 51 3 2 5 3 3" xfId="24987" xr:uid="{00000000-0005-0000-0000-00009E610000}"/>
    <cellStyle name="Normal 51 3 2 5 5" xfId="19974" xr:uid="{00000000-0005-0000-0000-0000094E0000}"/>
    <cellStyle name="Normal 51 3 2 6" xfId="11564" xr:uid="{00000000-0005-0000-0000-00002F2D0000}"/>
    <cellStyle name="Normal 51 3 2 6 3" xfId="26662" xr:uid="{00000000-0005-0000-0000-000029680000}"/>
    <cellStyle name="Normal 51 3 2 7" xfId="6543" xr:uid="{00000000-0005-0000-0000-000092190000}"/>
    <cellStyle name="Normal 51 3 2 7 3" xfId="21645" xr:uid="{00000000-0005-0000-0000-000090540000}"/>
    <cellStyle name="Normal 51 3 2 9" xfId="16632" xr:uid="{00000000-0005-0000-0000-0000FB400000}"/>
    <cellStyle name="Normal 51 3 3" xfId="1679" xr:uid="{00000000-0005-0000-0000-000092060000}"/>
    <cellStyle name="Normal 51 3 3 2" xfId="2518" xr:uid="{00000000-0005-0000-0000-0000D9090000}"/>
    <cellStyle name="Normal 51 3 3 2 2" xfId="4208" xr:uid="{00000000-0005-0000-0000-000073100000}"/>
    <cellStyle name="Normal 51 3 3 2 2 2" xfId="14281" xr:uid="{00000000-0005-0000-0000-0000CC370000}"/>
    <cellStyle name="Normal 51 3 3 2 2 2 3" xfId="29379" xr:uid="{00000000-0005-0000-0000-0000C6720000}"/>
    <cellStyle name="Normal 51 3 3 2 2 3" xfId="9261" xr:uid="{00000000-0005-0000-0000-000030240000}"/>
    <cellStyle name="Normal 51 3 3 2 2 3 3" xfId="24362" xr:uid="{00000000-0005-0000-0000-00002D5F0000}"/>
    <cellStyle name="Normal 51 3 3 2 2 5" xfId="19349" xr:uid="{00000000-0005-0000-0000-0000984B0000}"/>
    <cellStyle name="Normal 51 3 3 2 3" xfId="5900" xr:uid="{00000000-0005-0000-0000-00000F170000}"/>
    <cellStyle name="Normal 51 3 3 2 3 2" xfId="15952" xr:uid="{00000000-0005-0000-0000-0000533E0000}"/>
    <cellStyle name="Normal 51 3 3 2 3 2 3" xfId="31050" xr:uid="{00000000-0005-0000-0000-00004D790000}"/>
    <cellStyle name="Normal 51 3 3 2 3 3" xfId="10932" xr:uid="{00000000-0005-0000-0000-0000B72A0000}"/>
    <cellStyle name="Normal 51 3 3 2 3 3 3" xfId="26033" xr:uid="{00000000-0005-0000-0000-0000B4650000}"/>
    <cellStyle name="Normal 51 3 3 2 3 5" xfId="21020" xr:uid="{00000000-0005-0000-0000-00001F520000}"/>
    <cellStyle name="Normal 51 3 3 2 4" xfId="12610" xr:uid="{00000000-0005-0000-0000-000045310000}"/>
    <cellStyle name="Normal 51 3 3 2 4 3" xfId="27708" xr:uid="{00000000-0005-0000-0000-00003F6C0000}"/>
    <cellStyle name="Normal 51 3 3 2 5" xfId="7589" xr:uid="{00000000-0005-0000-0000-0000A81D0000}"/>
    <cellStyle name="Normal 51 3 3 2 5 3" xfId="22691" xr:uid="{00000000-0005-0000-0000-0000A6580000}"/>
    <cellStyle name="Normal 51 3 3 2 7" xfId="17678" xr:uid="{00000000-0005-0000-0000-000011450000}"/>
    <cellStyle name="Normal 51 3 3 3" xfId="3371" xr:uid="{00000000-0005-0000-0000-00002E0D0000}"/>
    <cellStyle name="Normal 51 3 3 3 2" xfId="13445" xr:uid="{00000000-0005-0000-0000-000088340000}"/>
    <cellStyle name="Normal 51 3 3 3 2 3" xfId="28543" xr:uid="{00000000-0005-0000-0000-0000826F0000}"/>
    <cellStyle name="Normal 51 3 3 3 3" xfId="8425" xr:uid="{00000000-0005-0000-0000-0000EC200000}"/>
    <cellStyle name="Normal 51 3 3 3 3 3" xfId="23526" xr:uid="{00000000-0005-0000-0000-0000E95B0000}"/>
    <cellStyle name="Normal 51 3 3 3 5" xfId="18513" xr:uid="{00000000-0005-0000-0000-000054480000}"/>
    <cellStyle name="Normal 51 3 3 4" xfId="5064" xr:uid="{00000000-0005-0000-0000-0000CB130000}"/>
    <cellStyle name="Normal 51 3 3 4 2" xfId="15116" xr:uid="{00000000-0005-0000-0000-00000F3B0000}"/>
    <cellStyle name="Normal 51 3 3 4 2 3" xfId="30214" xr:uid="{00000000-0005-0000-0000-000009760000}"/>
    <cellStyle name="Normal 51 3 3 4 3" xfId="10096" xr:uid="{00000000-0005-0000-0000-000073270000}"/>
    <cellStyle name="Normal 51 3 3 4 3 3" xfId="25197" xr:uid="{00000000-0005-0000-0000-000070620000}"/>
    <cellStyle name="Normal 51 3 3 4 5" xfId="20184" xr:uid="{00000000-0005-0000-0000-0000DB4E0000}"/>
    <cellStyle name="Normal 51 3 3 5" xfId="11774" xr:uid="{00000000-0005-0000-0000-0000012E0000}"/>
    <cellStyle name="Normal 51 3 3 5 3" xfId="26872" xr:uid="{00000000-0005-0000-0000-0000FB680000}"/>
    <cellStyle name="Normal 51 3 3 6" xfId="6753" xr:uid="{00000000-0005-0000-0000-0000641A0000}"/>
    <cellStyle name="Normal 51 3 3 6 3" xfId="21855" xr:uid="{00000000-0005-0000-0000-000062550000}"/>
    <cellStyle name="Normal 51 3 3 8" xfId="16842" xr:uid="{00000000-0005-0000-0000-0000CD410000}"/>
    <cellStyle name="Normal 51 3 4" xfId="2100" xr:uid="{00000000-0005-0000-0000-000037080000}"/>
    <cellStyle name="Normal 51 3 4 2" xfId="3790" xr:uid="{00000000-0005-0000-0000-0000D10E0000}"/>
    <cellStyle name="Normal 51 3 4 2 2" xfId="13863" xr:uid="{00000000-0005-0000-0000-00002A360000}"/>
    <cellStyle name="Normal 51 3 4 2 2 3" xfId="28961" xr:uid="{00000000-0005-0000-0000-000024710000}"/>
    <cellStyle name="Normal 51 3 4 2 3" xfId="8843" xr:uid="{00000000-0005-0000-0000-00008E220000}"/>
    <cellStyle name="Normal 51 3 4 2 3 3" xfId="23944" xr:uid="{00000000-0005-0000-0000-00008B5D0000}"/>
    <cellStyle name="Normal 51 3 4 2 5" xfId="18931" xr:uid="{00000000-0005-0000-0000-0000F6490000}"/>
    <cellStyle name="Normal 51 3 4 3" xfId="5482" xr:uid="{00000000-0005-0000-0000-00006D150000}"/>
    <cellStyle name="Normal 51 3 4 3 2" xfId="15534" xr:uid="{00000000-0005-0000-0000-0000B13C0000}"/>
    <cellStyle name="Normal 51 3 4 3 2 3" xfId="30632" xr:uid="{00000000-0005-0000-0000-0000AB770000}"/>
    <cellStyle name="Normal 51 3 4 3 3" xfId="10514" xr:uid="{00000000-0005-0000-0000-000015290000}"/>
    <cellStyle name="Normal 51 3 4 3 3 3" xfId="25615" xr:uid="{00000000-0005-0000-0000-000012640000}"/>
    <cellStyle name="Normal 51 3 4 3 5" xfId="20602" xr:uid="{00000000-0005-0000-0000-00007D500000}"/>
    <cellStyle name="Normal 51 3 4 4" xfId="12192" xr:uid="{00000000-0005-0000-0000-0000A32F0000}"/>
    <cellStyle name="Normal 51 3 4 4 3" xfId="27290" xr:uid="{00000000-0005-0000-0000-00009D6A0000}"/>
    <cellStyle name="Normal 51 3 4 5" xfId="7171" xr:uid="{00000000-0005-0000-0000-0000061C0000}"/>
    <cellStyle name="Normal 51 3 4 5 3" xfId="22273" xr:uid="{00000000-0005-0000-0000-000004570000}"/>
    <cellStyle name="Normal 51 3 4 7" xfId="17260" xr:uid="{00000000-0005-0000-0000-00006F430000}"/>
    <cellStyle name="Normal 51 3 5" xfId="2953" xr:uid="{00000000-0005-0000-0000-00008C0B0000}"/>
    <cellStyle name="Normal 51 3 5 2" xfId="13027" xr:uid="{00000000-0005-0000-0000-0000E6320000}"/>
    <cellStyle name="Normal 51 3 5 2 3" xfId="28125" xr:uid="{00000000-0005-0000-0000-0000E06D0000}"/>
    <cellStyle name="Normal 51 3 5 3" xfId="8007" xr:uid="{00000000-0005-0000-0000-00004A1F0000}"/>
    <cellStyle name="Normal 51 3 5 3 3" xfId="23108" xr:uid="{00000000-0005-0000-0000-0000475A0000}"/>
    <cellStyle name="Normal 51 3 5 5" xfId="18095" xr:uid="{00000000-0005-0000-0000-0000B2460000}"/>
    <cellStyle name="Normal 51 3 6" xfId="4646" xr:uid="{00000000-0005-0000-0000-000029120000}"/>
    <cellStyle name="Normal 51 3 6 2" xfId="14698" xr:uid="{00000000-0005-0000-0000-00006D390000}"/>
    <cellStyle name="Normal 51 3 6 2 3" xfId="29796" xr:uid="{00000000-0005-0000-0000-000067740000}"/>
    <cellStyle name="Normal 51 3 6 3" xfId="9678" xr:uid="{00000000-0005-0000-0000-0000D1250000}"/>
    <cellStyle name="Normal 51 3 6 3 3" xfId="24779" xr:uid="{00000000-0005-0000-0000-0000CE600000}"/>
    <cellStyle name="Normal 51 3 6 5" xfId="19766" xr:uid="{00000000-0005-0000-0000-0000394D0000}"/>
    <cellStyle name="Normal 51 3 7" xfId="11356" xr:uid="{00000000-0005-0000-0000-00005F2C0000}"/>
    <cellStyle name="Normal 51 3 7 3" xfId="26454" xr:uid="{00000000-0005-0000-0000-000059670000}"/>
    <cellStyle name="Normal 51 3 8" xfId="6335" xr:uid="{00000000-0005-0000-0000-0000C2180000}"/>
    <cellStyle name="Normal 51 3 8 3" xfId="21437" xr:uid="{00000000-0005-0000-0000-0000C0530000}"/>
    <cellStyle name="Normal 51 4" xfId="1360" xr:uid="{00000000-0005-0000-0000-000053050000}"/>
    <cellStyle name="Normal 51 4 2" xfId="1783" xr:uid="{00000000-0005-0000-0000-0000FA060000}"/>
    <cellStyle name="Normal 51 4 2 2" xfId="2622" xr:uid="{00000000-0005-0000-0000-0000410A0000}"/>
    <cellStyle name="Normal 51 4 2 2 2" xfId="4312" xr:uid="{00000000-0005-0000-0000-0000DB100000}"/>
    <cellStyle name="Normal 51 4 2 2 2 2" xfId="14385" xr:uid="{00000000-0005-0000-0000-000034380000}"/>
    <cellStyle name="Normal 51 4 2 2 2 2 3" xfId="29483" xr:uid="{00000000-0005-0000-0000-00002E730000}"/>
    <cellStyle name="Normal 51 4 2 2 2 3" xfId="9365" xr:uid="{00000000-0005-0000-0000-000098240000}"/>
    <cellStyle name="Normal 51 4 2 2 2 3 3" xfId="24466" xr:uid="{00000000-0005-0000-0000-0000955F0000}"/>
    <cellStyle name="Normal 51 4 2 2 2 5" xfId="19453" xr:uid="{00000000-0005-0000-0000-0000004C0000}"/>
    <cellStyle name="Normal 51 4 2 2 3" xfId="6004" xr:uid="{00000000-0005-0000-0000-000077170000}"/>
    <cellStyle name="Normal 51 4 2 2 3 2" xfId="16056" xr:uid="{00000000-0005-0000-0000-0000BB3E0000}"/>
    <cellStyle name="Normal 51 4 2 2 3 2 3" xfId="31154" xr:uid="{00000000-0005-0000-0000-0000B5790000}"/>
    <cellStyle name="Normal 51 4 2 2 3 3" xfId="11036" xr:uid="{00000000-0005-0000-0000-00001F2B0000}"/>
    <cellStyle name="Normal 51 4 2 2 3 3 3" xfId="26137" xr:uid="{00000000-0005-0000-0000-00001C660000}"/>
    <cellStyle name="Normal 51 4 2 2 3 5" xfId="21124" xr:uid="{00000000-0005-0000-0000-000087520000}"/>
    <cellStyle name="Normal 51 4 2 2 4" xfId="12714" xr:uid="{00000000-0005-0000-0000-0000AD310000}"/>
    <cellStyle name="Normal 51 4 2 2 4 3" xfId="27812" xr:uid="{00000000-0005-0000-0000-0000A76C0000}"/>
    <cellStyle name="Normal 51 4 2 2 5" xfId="7693" xr:uid="{00000000-0005-0000-0000-0000101E0000}"/>
    <cellStyle name="Normal 51 4 2 2 5 3" xfId="22795" xr:uid="{00000000-0005-0000-0000-00000E590000}"/>
    <cellStyle name="Normal 51 4 2 2 7" xfId="17782" xr:uid="{00000000-0005-0000-0000-000079450000}"/>
    <cellStyle name="Normal 51 4 2 3" xfId="3475" xr:uid="{00000000-0005-0000-0000-0000960D0000}"/>
    <cellStyle name="Normal 51 4 2 3 2" xfId="13549" xr:uid="{00000000-0005-0000-0000-0000F0340000}"/>
    <cellStyle name="Normal 51 4 2 3 2 3" xfId="28647" xr:uid="{00000000-0005-0000-0000-0000EA6F0000}"/>
    <cellStyle name="Normal 51 4 2 3 3" xfId="8529" xr:uid="{00000000-0005-0000-0000-000054210000}"/>
    <cellStyle name="Normal 51 4 2 3 3 3" xfId="23630" xr:uid="{00000000-0005-0000-0000-0000515C0000}"/>
    <cellStyle name="Normal 51 4 2 3 5" xfId="18617" xr:uid="{00000000-0005-0000-0000-0000BC480000}"/>
    <cellStyle name="Normal 51 4 2 4" xfId="5168" xr:uid="{00000000-0005-0000-0000-000033140000}"/>
    <cellStyle name="Normal 51 4 2 4 2" xfId="15220" xr:uid="{00000000-0005-0000-0000-0000773B0000}"/>
    <cellStyle name="Normal 51 4 2 4 2 3" xfId="30318" xr:uid="{00000000-0005-0000-0000-000071760000}"/>
    <cellStyle name="Normal 51 4 2 4 3" xfId="10200" xr:uid="{00000000-0005-0000-0000-0000DB270000}"/>
    <cellStyle name="Normal 51 4 2 4 3 3" xfId="25301" xr:uid="{00000000-0005-0000-0000-0000D8620000}"/>
    <cellStyle name="Normal 51 4 2 4 5" xfId="20288" xr:uid="{00000000-0005-0000-0000-0000434F0000}"/>
    <cellStyle name="Normal 51 4 2 5" xfId="11878" xr:uid="{00000000-0005-0000-0000-0000692E0000}"/>
    <cellStyle name="Normal 51 4 2 5 3" xfId="26976" xr:uid="{00000000-0005-0000-0000-000063690000}"/>
    <cellStyle name="Normal 51 4 2 6" xfId="6857" xr:uid="{00000000-0005-0000-0000-0000CC1A0000}"/>
    <cellStyle name="Normal 51 4 2 6 3" xfId="21959" xr:uid="{00000000-0005-0000-0000-0000CA550000}"/>
    <cellStyle name="Normal 51 4 2 8" xfId="16946" xr:uid="{00000000-0005-0000-0000-000035420000}"/>
    <cellStyle name="Normal 51 4 3" xfId="2204" xr:uid="{00000000-0005-0000-0000-00009F080000}"/>
    <cellStyle name="Normal 51 4 3 2" xfId="3894" xr:uid="{00000000-0005-0000-0000-0000390F0000}"/>
    <cellStyle name="Normal 51 4 3 2 2" xfId="13967" xr:uid="{00000000-0005-0000-0000-000092360000}"/>
    <cellStyle name="Normal 51 4 3 2 2 3" xfId="29065" xr:uid="{00000000-0005-0000-0000-00008C710000}"/>
    <cellStyle name="Normal 51 4 3 2 3" xfId="8947" xr:uid="{00000000-0005-0000-0000-0000F6220000}"/>
    <cellStyle name="Normal 51 4 3 2 3 3" xfId="24048" xr:uid="{00000000-0005-0000-0000-0000F35D0000}"/>
    <cellStyle name="Normal 51 4 3 2 5" xfId="19035" xr:uid="{00000000-0005-0000-0000-00005E4A0000}"/>
    <cellStyle name="Normal 51 4 3 3" xfId="5586" xr:uid="{00000000-0005-0000-0000-0000D5150000}"/>
    <cellStyle name="Normal 51 4 3 3 2" xfId="15638" xr:uid="{00000000-0005-0000-0000-0000193D0000}"/>
    <cellStyle name="Normal 51 4 3 3 2 3" xfId="30736" xr:uid="{00000000-0005-0000-0000-000013780000}"/>
    <cellStyle name="Normal 51 4 3 3 3" xfId="10618" xr:uid="{00000000-0005-0000-0000-00007D290000}"/>
    <cellStyle name="Normal 51 4 3 3 3 3" xfId="25719" xr:uid="{00000000-0005-0000-0000-00007A640000}"/>
    <cellStyle name="Normal 51 4 3 3 5" xfId="20706" xr:uid="{00000000-0005-0000-0000-0000E5500000}"/>
    <cellStyle name="Normal 51 4 3 4" xfId="12296" xr:uid="{00000000-0005-0000-0000-00000B300000}"/>
    <cellStyle name="Normal 51 4 3 4 3" xfId="27394" xr:uid="{00000000-0005-0000-0000-0000056B0000}"/>
    <cellStyle name="Normal 51 4 3 5" xfId="7275" xr:uid="{00000000-0005-0000-0000-00006E1C0000}"/>
    <cellStyle name="Normal 51 4 3 5 3" xfId="22377" xr:uid="{00000000-0005-0000-0000-00006C570000}"/>
    <cellStyle name="Normal 51 4 3 7" xfId="17364" xr:uid="{00000000-0005-0000-0000-0000D7430000}"/>
    <cellStyle name="Normal 51 4 4" xfId="3057" xr:uid="{00000000-0005-0000-0000-0000F40B0000}"/>
    <cellStyle name="Normal 51 4 4 2" xfId="13131" xr:uid="{00000000-0005-0000-0000-00004E330000}"/>
    <cellStyle name="Normal 51 4 4 2 3" xfId="28229" xr:uid="{00000000-0005-0000-0000-0000486E0000}"/>
    <cellStyle name="Normal 51 4 4 3" xfId="8111" xr:uid="{00000000-0005-0000-0000-0000B21F0000}"/>
    <cellStyle name="Normal 51 4 4 3 3" xfId="23212" xr:uid="{00000000-0005-0000-0000-0000AF5A0000}"/>
    <cellStyle name="Normal 51 4 4 5" xfId="18199" xr:uid="{00000000-0005-0000-0000-00001A470000}"/>
    <cellStyle name="Normal 51 4 5" xfId="4750" xr:uid="{00000000-0005-0000-0000-000091120000}"/>
    <cellStyle name="Normal 51 4 5 2" xfId="14802" xr:uid="{00000000-0005-0000-0000-0000D5390000}"/>
    <cellStyle name="Normal 51 4 5 2 3" xfId="29900" xr:uid="{00000000-0005-0000-0000-0000CF740000}"/>
    <cellStyle name="Normal 51 4 5 3" xfId="9782" xr:uid="{00000000-0005-0000-0000-000039260000}"/>
    <cellStyle name="Normal 51 4 5 3 3" xfId="24883" xr:uid="{00000000-0005-0000-0000-000036610000}"/>
    <cellStyle name="Normal 51 4 5 5" xfId="19870" xr:uid="{00000000-0005-0000-0000-0000A14D0000}"/>
    <cellStyle name="Normal 51 4 6" xfId="11460" xr:uid="{00000000-0005-0000-0000-0000C72C0000}"/>
    <cellStyle name="Normal 51 4 6 3" xfId="26558" xr:uid="{00000000-0005-0000-0000-0000C1670000}"/>
    <cellStyle name="Normal 51 4 7" xfId="6439" xr:uid="{00000000-0005-0000-0000-00002A190000}"/>
    <cellStyle name="Normal 51 4 7 3" xfId="21541" xr:uid="{00000000-0005-0000-0000-000028540000}"/>
    <cellStyle name="Normal 51 4 9" xfId="16528" xr:uid="{00000000-0005-0000-0000-000093400000}"/>
    <cellStyle name="Normal 51 5" xfId="1573" xr:uid="{00000000-0005-0000-0000-000028060000}"/>
    <cellStyle name="Normal 51 5 2" xfId="2414" xr:uid="{00000000-0005-0000-0000-000071090000}"/>
    <cellStyle name="Normal 51 5 2 2" xfId="4104" xr:uid="{00000000-0005-0000-0000-00000B100000}"/>
    <cellStyle name="Normal 51 5 2 2 2" xfId="14177" xr:uid="{00000000-0005-0000-0000-000064370000}"/>
    <cellStyle name="Normal 51 5 2 2 2 3" xfId="29275" xr:uid="{00000000-0005-0000-0000-00005E720000}"/>
    <cellStyle name="Normal 51 5 2 2 3" xfId="9157" xr:uid="{00000000-0005-0000-0000-0000C8230000}"/>
    <cellStyle name="Normal 51 5 2 2 3 3" xfId="24258" xr:uid="{00000000-0005-0000-0000-0000C55E0000}"/>
    <cellStyle name="Normal 51 5 2 2 5" xfId="19245" xr:uid="{00000000-0005-0000-0000-0000304B0000}"/>
    <cellStyle name="Normal 51 5 2 3" xfId="5796" xr:uid="{00000000-0005-0000-0000-0000A7160000}"/>
    <cellStyle name="Normal 51 5 2 3 2" xfId="15848" xr:uid="{00000000-0005-0000-0000-0000EB3D0000}"/>
    <cellStyle name="Normal 51 5 2 3 2 3" xfId="30946" xr:uid="{00000000-0005-0000-0000-0000E5780000}"/>
    <cellStyle name="Normal 51 5 2 3 3" xfId="10828" xr:uid="{00000000-0005-0000-0000-00004F2A0000}"/>
    <cellStyle name="Normal 51 5 2 3 3 3" xfId="25929" xr:uid="{00000000-0005-0000-0000-00004C650000}"/>
    <cellStyle name="Normal 51 5 2 3 5" xfId="20916" xr:uid="{00000000-0005-0000-0000-0000B7510000}"/>
    <cellStyle name="Normal 51 5 2 4" xfId="12506" xr:uid="{00000000-0005-0000-0000-0000DD300000}"/>
    <cellStyle name="Normal 51 5 2 4 3" xfId="27604" xr:uid="{00000000-0005-0000-0000-0000D76B0000}"/>
    <cellStyle name="Normal 51 5 2 5" xfId="7485" xr:uid="{00000000-0005-0000-0000-0000401D0000}"/>
    <cellStyle name="Normal 51 5 2 5 3" xfId="22587" xr:uid="{00000000-0005-0000-0000-00003E580000}"/>
    <cellStyle name="Normal 51 5 2 7" xfId="17574" xr:uid="{00000000-0005-0000-0000-0000A9440000}"/>
    <cellStyle name="Normal 51 5 3" xfId="3267" xr:uid="{00000000-0005-0000-0000-0000C60C0000}"/>
    <cellStyle name="Normal 51 5 3 2" xfId="13341" xr:uid="{00000000-0005-0000-0000-000020340000}"/>
    <cellStyle name="Normal 51 5 3 2 3" xfId="28439" xr:uid="{00000000-0005-0000-0000-00001A6F0000}"/>
    <cellStyle name="Normal 51 5 3 3" xfId="8321" xr:uid="{00000000-0005-0000-0000-000084200000}"/>
    <cellStyle name="Normal 51 5 3 3 3" xfId="23422" xr:uid="{00000000-0005-0000-0000-0000815B0000}"/>
    <cellStyle name="Normal 51 5 3 5" xfId="18409" xr:uid="{00000000-0005-0000-0000-0000EC470000}"/>
    <cellStyle name="Normal 51 5 4" xfId="4960" xr:uid="{00000000-0005-0000-0000-000063130000}"/>
    <cellStyle name="Normal 51 5 4 2" xfId="15012" xr:uid="{00000000-0005-0000-0000-0000A73A0000}"/>
    <cellStyle name="Normal 51 5 4 2 3" xfId="30110" xr:uid="{00000000-0005-0000-0000-0000A1750000}"/>
    <cellStyle name="Normal 51 5 4 3" xfId="9992" xr:uid="{00000000-0005-0000-0000-00000B270000}"/>
    <cellStyle name="Normal 51 5 4 3 3" xfId="25093" xr:uid="{00000000-0005-0000-0000-000008620000}"/>
    <cellStyle name="Normal 51 5 4 5" xfId="20080" xr:uid="{00000000-0005-0000-0000-0000734E0000}"/>
    <cellStyle name="Normal 51 5 5" xfId="11670" xr:uid="{00000000-0005-0000-0000-0000992D0000}"/>
    <cellStyle name="Normal 51 5 5 3" xfId="26768" xr:uid="{00000000-0005-0000-0000-000093680000}"/>
    <cellStyle name="Normal 51 5 6" xfId="6649" xr:uid="{00000000-0005-0000-0000-0000FC190000}"/>
    <cellStyle name="Normal 51 5 6 3" xfId="21751" xr:uid="{00000000-0005-0000-0000-0000FA540000}"/>
    <cellStyle name="Normal 51 5 8" xfId="16738" xr:uid="{00000000-0005-0000-0000-000065410000}"/>
    <cellStyle name="Normal 51 6" xfId="1994" xr:uid="{00000000-0005-0000-0000-0000CD070000}"/>
    <cellStyle name="Normal 51 6 2" xfId="3686" xr:uid="{00000000-0005-0000-0000-0000690E0000}"/>
    <cellStyle name="Normal 51 6 2 2" xfId="13759" xr:uid="{00000000-0005-0000-0000-0000C2350000}"/>
    <cellStyle name="Normal 51 6 2 2 3" xfId="28857" xr:uid="{00000000-0005-0000-0000-0000BC700000}"/>
    <cellStyle name="Normal 51 6 2 3" xfId="8739" xr:uid="{00000000-0005-0000-0000-000026220000}"/>
    <cellStyle name="Normal 51 6 2 3 3" xfId="23840" xr:uid="{00000000-0005-0000-0000-0000235D0000}"/>
    <cellStyle name="Normal 51 6 2 5" xfId="18827" xr:uid="{00000000-0005-0000-0000-00008E490000}"/>
    <cellStyle name="Normal 51 6 3" xfId="5378" xr:uid="{00000000-0005-0000-0000-000005150000}"/>
    <cellStyle name="Normal 51 6 3 2" xfId="15430" xr:uid="{00000000-0005-0000-0000-0000493C0000}"/>
    <cellStyle name="Normal 51 6 3 2 3" xfId="30528" xr:uid="{00000000-0005-0000-0000-000043770000}"/>
    <cellStyle name="Normal 51 6 3 3" xfId="10410" xr:uid="{00000000-0005-0000-0000-0000AD280000}"/>
    <cellStyle name="Normal 51 6 3 3 3" xfId="25511" xr:uid="{00000000-0005-0000-0000-0000AA630000}"/>
    <cellStyle name="Normal 51 6 3 5" xfId="20498" xr:uid="{00000000-0005-0000-0000-000015500000}"/>
    <cellStyle name="Normal 51 6 4" xfId="12088" xr:uid="{00000000-0005-0000-0000-00003B2F0000}"/>
    <cellStyle name="Normal 51 6 4 3" xfId="27186" xr:uid="{00000000-0005-0000-0000-0000356A0000}"/>
    <cellStyle name="Normal 51 6 5" xfId="7067" xr:uid="{00000000-0005-0000-0000-00009E1B0000}"/>
    <cellStyle name="Normal 51 6 5 3" xfId="22169" xr:uid="{00000000-0005-0000-0000-00009C560000}"/>
    <cellStyle name="Normal 51 6 7" xfId="17156" xr:uid="{00000000-0005-0000-0000-000007430000}"/>
    <cellStyle name="Normal 51 7" xfId="2845" xr:uid="{00000000-0005-0000-0000-0000200B0000}"/>
    <cellStyle name="Normal 51 7 2" xfId="12923" xr:uid="{00000000-0005-0000-0000-00007E320000}"/>
    <cellStyle name="Normal 51 7 2 3" xfId="28021" xr:uid="{00000000-0005-0000-0000-0000786D0000}"/>
    <cellStyle name="Normal 51 7 3" xfId="7903" xr:uid="{00000000-0005-0000-0000-0000E21E0000}"/>
    <cellStyle name="Normal 51 7 3 3" xfId="23004" xr:uid="{00000000-0005-0000-0000-0000DF590000}"/>
    <cellStyle name="Normal 51 7 5" xfId="17991" xr:uid="{00000000-0005-0000-0000-00004A460000}"/>
    <cellStyle name="Normal 51 8" xfId="4539" xr:uid="{00000000-0005-0000-0000-0000BE110000}"/>
    <cellStyle name="Normal 51 8 2" xfId="14594" xr:uid="{00000000-0005-0000-0000-000005390000}"/>
    <cellStyle name="Normal 51 8 2 3" xfId="29692" xr:uid="{00000000-0005-0000-0000-0000FF730000}"/>
    <cellStyle name="Normal 51 8 3" xfId="9574" xr:uid="{00000000-0005-0000-0000-000069250000}"/>
    <cellStyle name="Normal 51 8 3 3" xfId="24675" xr:uid="{00000000-0005-0000-0000-000066600000}"/>
    <cellStyle name="Normal 51 8 5" xfId="19662" xr:uid="{00000000-0005-0000-0000-0000D14C0000}"/>
    <cellStyle name="Normal 51 9" xfId="11250" xr:uid="{00000000-0005-0000-0000-0000F52B0000}"/>
    <cellStyle name="Normal 51 9 3" xfId="26350" xr:uid="{00000000-0005-0000-0000-0000F1660000}"/>
    <cellStyle name="Normal 52" xfId="871" xr:uid="{00000000-0005-0000-0000-000069030000}"/>
    <cellStyle name="Normal 52 10" xfId="6230" xr:uid="{00000000-0005-0000-0000-000059180000}"/>
    <cellStyle name="Normal 52 10 3" xfId="21334" xr:uid="{00000000-0005-0000-0000-000059530000}"/>
    <cellStyle name="Normal 52 12" xfId="16319" xr:uid="{00000000-0005-0000-0000-0000C23F0000}"/>
    <cellStyle name="Normal 52 2" xfId="1194" xr:uid="{00000000-0005-0000-0000-0000AD040000}"/>
    <cellStyle name="Normal 52 2 11" xfId="16373" xr:uid="{00000000-0005-0000-0000-0000F83F0000}"/>
    <cellStyle name="Normal 52 2 2" xfId="1302" xr:uid="{00000000-0005-0000-0000-000019050000}"/>
    <cellStyle name="Normal 52 2 2 10" xfId="16477" xr:uid="{00000000-0005-0000-0000-000060400000}"/>
    <cellStyle name="Normal 52 2 2 2" xfId="1519" xr:uid="{00000000-0005-0000-0000-0000F2050000}"/>
    <cellStyle name="Normal 52 2 2 2 2" xfId="1940" xr:uid="{00000000-0005-0000-0000-000097070000}"/>
    <cellStyle name="Normal 52 2 2 2 2 2" xfId="2779" xr:uid="{00000000-0005-0000-0000-0000DE0A0000}"/>
    <cellStyle name="Normal 52 2 2 2 2 2 2" xfId="4469" xr:uid="{00000000-0005-0000-0000-000078110000}"/>
    <cellStyle name="Normal 52 2 2 2 2 2 2 2" xfId="14542" xr:uid="{00000000-0005-0000-0000-0000D1380000}"/>
    <cellStyle name="Normal 52 2 2 2 2 2 2 2 3" xfId="29640" xr:uid="{00000000-0005-0000-0000-0000CB730000}"/>
    <cellStyle name="Normal 52 2 2 2 2 2 2 3" xfId="9522" xr:uid="{00000000-0005-0000-0000-000035250000}"/>
    <cellStyle name="Normal 52 2 2 2 2 2 2 3 3" xfId="24623" xr:uid="{00000000-0005-0000-0000-000032600000}"/>
    <cellStyle name="Normal 52 2 2 2 2 2 2 5" xfId="19610" xr:uid="{00000000-0005-0000-0000-00009D4C0000}"/>
    <cellStyle name="Normal 52 2 2 2 2 2 3" xfId="6161" xr:uid="{00000000-0005-0000-0000-000014180000}"/>
    <cellStyle name="Normal 52 2 2 2 2 2 3 2" xfId="16213" xr:uid="{00000000-0005-0000-0000-0000583F0000}"/>
    <cellStyle name="Normal 52 2 2 2 2 2 3 3" xfId="11193" xr:uid="{00000000-0005-0000-0000-0000BC2B0000}"/>
    <cellStyle name="Normal 52 2 2 2 2 2 3 3 3" xfId="26294" xr:uid="{00000000-0005-0000-0000-0000B9660000}"/>
    <cellStyle name="Normal 52 2 2 2 2 2 3 5" xfId="21281" xr:uid="{00000000-0005-0000-0000-000024530000}"/>
    <cellStyle name="Normal 52 2 2 2 2 2 4" xfId="12871" xr:uid="{00000000-0005-0000-0000-00004A320000}"/>
    <cellStyle name="Normal 52 2 2 2 2 2 4 3" xfId="27969" xr:uid="{00000000-0005-0000-0000-0000446D0000}"/>
    <cellStyle name="Normal 52 2 2 2 2 2 5" xfId="7850" xr:uid="{00000000-0005-0000-0000-0000AD1E0000}"/>
    <cellStyle name="Normal 52 2 2 2 2 2 5 3" xfId="22952" xr:uid="{00000000-0005-0000-0000-0000AB590000}"/>
    <cellStyle name="Normal 52 2 2 2 2 2 7" xfId="17939" xr:uid="{00000000-0005-0000-0000-000016460000}"/>
    <cellStyle name="Normal 52 2 2 2 2 3" xfId="3632" xr:uid="{00000000-0005-0000-0000-0000330E0000}"/>
    <cellStyle name="Normal 52 2 2 2 2 3 2" xfId="13706" xr:uid="{00000000-0005-0000-0000-00008D350000}"/>
    <cellStyle name="Normal 52 2 2 2 2 3 2 3" xfId="28804" xr:uid="{00000000-0005-0000-0000-000087700000}"/>
    <cellStyle name="Normal 52 2 2 2 2 3 3" xfId="8686" xr:uid="{00000000-0005-0000-0000-0000F1210000}"/>
    <cellStyle name="Normal 52 2 2 2 2 3 3 3" xfId="23787" xr:uid="{00000000-0005-0000-0000-0000EE5C0000}"/>
    <cellStyle name="Normal 52 2 2 2 2 3 5" xfId="18774" xr:uid="{00000000-0005-0000-0000-000059490000}"/>
    <cellStyle name="Normal 52 2 2 2 2 4" xfId="5325" xr:uid="{00000000-0005-0000-0000-0000D0140000}"/>
    <cellStyle name="Normal 52 2 2 2 2 4 2" xfId="15377" xr:uid="{00000000-0005-0000-0000-0000143C0000}"/>
    <cellStyle name="Normal 52 2 2 2 2 4 2 3" xfId="30475" xr:uid="{00000000-0005-0000-0000-00000E770000}"/>
    <cellStyle name="Normal 52 2 2 2 2 4 3" xfId="10357" xr:uid="{00000000-0005-0000-0000-000078280000}"/>
    <cellStyle name="Normal 52 2 2 2 2 4 3 3" xfId="25458" xr:uid="{00000000-0005-0000-0000-000075630000}"/>
    <cellStyle name="Normal 52 2 2 2 2 4 5" xfId="20445" xr:uid="{00000000-0005-0000-0000-0000E04F0000}"/>
    <cellStyle name="Normal 52 2 2 2 2 5" xfId="12035" xr:uid="{00000000-0005-0000-0000-0000062F0000}"/>
    <cellStyle name="Normal 52 2 2 2 2 5 3" xfId="27133" xr:uid="{00000000-0005-0000-0000-0000006A0000}"/>
    <cellStyle name="Normal 52 2 2 2 2 6" xfId="7014" xr:uid="{00000000-0005-0000-0000-0000691B0000}"/>
    <cellStyle name="Normal 52 2 2 2 2 6 3" xfId="22116" xr:uid="{00000000-0005-0000-0000-000067560000}"/>
    <cellStyle name="Normal 52 2 2 2 2 8" xfId="17103" xr:uid="{00000000-0005-0000-0000-0000D2420000}"/>
    <cellStyle name="Normal 52 2 2 2 3" xfId="2361" xr:uid="{00000000-0005-0000-0000-00003C090000}"/>
    <cellStyle name="Normal 52 2 2 2 3 2" xfId="4051" xr:uid="{00000000-0005-0000-0000-0000D60F0000}"/>
    <cellStyle name="Normal 52 2 2 2 3 2 2" xfId="14124" xr:uid="{00000000-0005-0000-0000-00002F370000}"/>
    <cellStyle name="Normal 52 2 2 2 3 2 2 3" xfId="29222" xr:uid="{00000000-0005-0000-0000-000029720000}"/>
    <cellStyle name="Normal 52 2 2 2 3 2 3" xfId="9104" xr:uid="{00000000-0005-0000-0000-000093230000}"/>
    <cellStyle name="Normal 52 2 2 2 3 2 3 3" xfId="24205" xr:uid="{00000000-0005-0000-0000-0000905E0000}"/>
    <cellStyle name="Normal 52 2 2 2 3 2 5" xfId="19192" xr:uid="{00000000-0005-0000-0000-0000FB4A0000}"/>
    <cellStyle name="Normal 52 2 2 2 3 3" xfId="5743" xr:uid="{00000000-0005-0000-0000-000072160000}"/>
    <cellStyle name="Normal 52 2 2 2 3 3 2" xfId="15795" xr:uid="{00000000-0005-0000-0000-0000B63D0000}"/>
    <cellStyle name="Normal 52 2 2 2 3 3 2 3" xfId="30893" xr:uid="{00000000-0005-0000-0000-0000B0780000}"/>
    <cellStyle name="Normal 52 2 2 2 3 3 3" xfId="10775" xr:uid="{00000000-0005-0000-0000-00001A2A0000}"/>
    <cellStyle name="Normal 52 2 2 2 3 3 3 3" xfId="25876" xr:uid="{00000000-0005-0000-0000-000017650000}"/>
    <cellStyle name="Normal 52 2 2 2 3 3 5" xfId="20863" xr:uid="{00000000-0005-0000-0000-000082510000}"/>
    <cellStyle name="Normal 52 2 2 2 3 4" xfId="12453" xr:uid="{00000000-0005-0000-0000-0000A8300000}"/>
    <cellStyle name="Normal 52 2 2 2 3 4 3" xfId="27551" xr:uid="{00000000-0005-0000-0000-0000A26B0000}"/>
    <cellStyle name="Normal 52 2 2 2 3 5" xfId="7432" xr:uid="{00000000-0005-0000-0000-00000B1D0000}"/>
    <cellStyle name="Normal 52 2 2 2 3 5 3" xfId="22534" xr:uid="{00000000-0005-0000-0000-000009580000}"/>
    <cellStyle name="Normal 52 2 2 2 3 7" xfId="17521" xr:uid="{00000000-0005-0000-0000-000074440000}"/>
    <cellStyle name="Normal 52 2 2 2 4" xfId="3214" xr:uid="{00000000-0005-0000-0000-0000910C0000}"/>
    <cellStyle name="Normal 52 2 2 2 4 2" xfId="13288" xr:uid="{00000000-0005-0000-0000-0000EB330000}"/>
    <cellStyle name="Normal 52 2 2 2 4 2 3" xfId="28386" xr:uid="{00000000-0005-0000-0000-0000E56E0000}"/>
    <cellStyle name="Normal 52 2 2 2 4 3" xfId="8268" xr:uid="{00000000-0005-0000-0000-00004F200000}"/>
    <cellStyle name="Normal 52 2 2 2 4 3 3" xfId="23369" xr:uid="{00000000-0005-0000-0000-00004C5B0000}"/>
    <cellStyle name="Normal 52 2 2 2 4 5" xfId="18356" xr:uid="{00000000-0005-0000-0000-0000B7470000}"/>
    <cellStyle name="Normal 52 2 2 2 5" xfId="4907" xr:uid="{00000000-0005-0000-0000-00002E130000}"/>
    <cellStyle name="Normal 52 2 2 2 5 2" xfId="14959" xr:uid="{00000000-0005-0000-0000-0000723A0000}"/>
    <cellStyle name="Normal 52 2 2 2 5 2 3" xfId="30057" xr:uid="{00000000-0005-0000-0000-00006C750000}"/>
    <cellStyle name="Normal 52 2 2 2 5 3" xfId="9939" xr:uid="{00000000-0005-0000-0000-0000D6260000}"/>
    <cellStyle name="Normal 52 2 2 2 5 3 3" xfId="25040" xr:uid="{00000000-0005-0000-0000-0000D3610000}"/>
    <cellStyle name="Normal 52 2 2 2 5 5" xfId="20027" xr:uid="{00000000-0005-0000-0000-00003E4E0000}"/>
    <cellStyle name="Normal 52 2 2 2 6" xfId="11617" xr:uid="{00000000-0005-0000-0000-0000642D0000}"/>
    <cellStyle name="Normal 52 2 2 2 6 3" xfId="26715" xr:uid="{00000000-0005-0000-0000-00005E680000}"/>
    <cellStyle name="Normal 52 2 2 2 7" xfId="6596" xr:uid="{00000000-0005-0000-0000-0000C7190000}"/>
    <cellStyle name="Normal 52 2 2 2 7 3" xfId="21698" xr:uid="{00000000-0005-0000-0000-0000C5540000}"/>
    <cellStyle name="Normal 52 2 2 2 9" xfId="16685" xr:uid="{00000000-0005-0000-0000-000030410000}"/>
    <cellStyle name="Normal 52 2 2 3" xfId="1732" xr:uid="{00000000-0005-0000-0000-0000C7060000}"/>
    <cellStyle name="Normal 52 2 2 3 2" xfId="2571" xr:uid="{00000000-0005-0000-0000-00000E0A0000}"/>
    <cellStyle name="Normal 52 2 2 3 2 2" xfId="4261" xr:uid="{00000000-0005-0000-0000-0000A8100000}"/>
    <cellStyle name="Normal 52 2 2 3 2 2 2" xfId="14334" xr:uid="{00000000-0005-0000-0000-000001380000}"/>
    <cellStyle name="Normal 52 2 2 3 2 2 2 3" xfId="29432" xr:uid="{00000000-0005-0000-0000-0000FB720000}"/>
    <cellStyle name="Normal 52 2 2 3 2 2 3" xfId="9314" xr:uid="{00000000-0005-0000-0000-000065240000}"/>
    <cellStyle name="Normal 52 2 2 3 2 2 3 3" xfId="24415" xr:uid="{00000000-0005-0000-0000-0000625F0000}"/>
    <cellStyle name="Normal 52 2 2 3 2 2 5" xfId="19402" xr:uid="{00000000-0005-0000-0000-0000CD4B0000}"/>
    <cellStyle name="Normal 52 2 2 3 2 3" xfId="5953" xr:uid="{00000000-0005-0000-0000-000044170000}"/>
    <cellStyle name="Normal 52 2 2 3 2 3 2" xfId="16005" xr:uid="{00000000-0005-0000-0000-0000883E0000}"/>
    <cellStyle name="Normal 52 2 2 3 2 3 2 3" xfId="31103" xr:uid="{00000000-0005-0000-0000-000082790000}"/>
    <cellStyle name="Normal 52 2 2 3 2 3 3" xfId="10985" xr:uid="{00000000-0005-0000-0000-0000EC2A0000}"/>
    <cellStyle name="Normal 52 2 2 3 2 3 3 3" xfId="26086" xr:uid="{00000000-0005-0000-0000-0000E9650000}"/>
    <cellStyle name="Normal 52 2 2 3 2 3 5" xfId="21073" xr:uid="{00000000-0005-0000-0000-000054520000}"/>
    <cellStyle name="Normal 52 2 2 3 2 4" xfId="12663" xr:uid="{00000000-0005-0000-0000-00007A310000}"/>
    <cellStyle name="Normal 52 2 2 3 2 4 3" xfId="27761" xr:uid="{00000000-0005-0000-0000-0000746C0000}"/>
    <cellStyle name="Normal 52 2 2 3 2 5" xfId="7642" xr:uid="{00000000-0005-0000-0000-0000DD1D0000}"/>
    <cellStyle name="Normal 52 2 2 3 2 5 3" xfId="22744" xr:uid="{00000000-0005-0000-0000-0000DB580000}"/>
    <cellStyle name="Normal 52 2 2 3 2 7" xfId="17731" xr:uid="{00000000-0005-0000-0000-000046450000}"/>
    <cellStyle name="Normal 52 2 2 3 3" xfId="3424" xr:uid="{00000000-0005-0000-0000-0000630D0000}"/>
    <cellStyle name="Normal 52 2 2 3 3 2" xfId="13498" xr:uid="{00000000-0005-0000-0000-0000BD340000}"/>
    <cellStyle name="Normal 52 2 2 3 3 2 3" xfId="28596" xr:uid="{00000000-0005-0000-0000-0000B76F0000}"/>
    <cellStyle name="Normal 52 2 2 3 3 3" xfId="8478" xr:uid="{00000000-0005-0000-0000-000021210000}"/>
    <cellStyle name="Normal 52 2 2 3 3 3 3" xfId="23579" xr:uid="{00000000-0005-0000-0000-00001E5C0000}"/>
    <cellStyle name="Normal 52 2 2 3 3 5" xfId="18566" xr:uid="{00000000-0005-0000-0000-000089480000}"/>
    <cellStyle name="Normal 52 2 2 3 4" xfId="5117" xr:uid="{00000000-0005-0000-0000-000000140000}"/>
    <cellStyle name="Normal 52 2 2 3 4 2" xfId="15169" xr:uid="{00000000-0005-0000-0000-0000443B0000}"/>
    <cellStyle name="Normal 52 2 2 3 4 2 3" xfId="30267" xr:uid="{00000000-0005-0000-0000-00003E760000}"/>
    <cellStyle name="Normal 52 2 2 3 4 3" xfId="10149" xr:uid="{00000000-0005-0000-0000-0000A8270000}"/>
    <cellStyle name="Normal 52 2 2 3 4 3 3" xfId="25250" xr:uid="{00000000-0005-0000-0000-0000A5620000}"/>
    <cellStyle name="Normal 52 2 2 3 4 5" xfId="20237" xr:uid="{00000000-0005-0000-0000-0000104F0000}"/>
    <cellStyle name="Normal 52 2 2 3 5" xfId="11827" xr:uid="{00000000-0005-0000-0000-0000362E0000}"/>
    <cellStyle name="Normal 52 2 2 3 5 3" xfId="26925" xr:uid="{00000000-0005-0000-0000-000030690000}"/>
    <cellStyle name="Normal 52 2 2 3 6" xfId="6806" xr:uid="{00000000-0005-0000-0000-0000991A0000}"/>
    <cellStyle name="Normal 52 2 2 3 6 3" xfId="21908" xr:uid="{00000000-0005-0000-0000-000097550000}"/>
    <cellStyle name="Normal 52 2 2 3 8" xfId="16895" xr:uid="{00000000-0005-0000-0000-000002420000}"/>
    <cellStyle name="Normal 52 2 2 4" xfId="2153" xr:uid="{00000000-0005-0000-0000-00006C080000}"/>
    <cellStyle name="Normal 52 2 2 4 2" xfId="3843" xr:uid="{00000000-0005-0000-0000-0000060F0000}"/>
    <cellStyle name="Normal 52 2 2 4 2 2" xfId="13916" xr:uid="{00000000-0005-0000-0000-00005F360000}"/>
    <cellStyle name="Normal 52 2 2 4 2 2 3" xfId="29014" xr:uid="{00000000-0005-0000-0000-000059710000}"/>
    <cellStyle name="Normal 52 2 2 4 2 3" xfId="8896" xr:uid="{00000000-0005-0000-0000-0000C3220000}"/>
    <cellStyle name="Normal 52 2 2 4 2 3 3" xfId="23997" xr:uid="{00000000-0005-0000-0000-0000C05D0000}"/>
    <cellStyle name="Normal 52 2 2 4 2 5" xfId="18984" xr:uid="{00000000-0005-0000-0000-00002B4A0000}"/>
    <cellStyle name="Normal 52 2 2 4 3" xfId="5535" xr:uid="{00000000-0005-0000-0000-0000A2150000}"/>
    <cellStyle name="Normal 52 2 2 4 3 2" xfId="15587" xr:uid="{00000000-0005-0000-0000-0000E63C0000}"/>
    <cellStyle name="Normal 52 2 2 4 3 2 3" xfId="30685" xr:uid="{00000000-0005-0000-0000-0000E0770000}"/>
    <cellStyle name="Normal 52 2 2 4 3 3" xfId="10567" xr:uid="{00000000-0005-0000-0000-00004A290000}"/>
    <cellStyle name="Normal 52 2 2 4 3 3 3" xfId="25668" xr:uid="{00000000-0005-0000-0000-000047640000}"/>
    <cellStyle name="Normal 52 2 2 4 3 5" xfId="20655" xr:uid="{00000000-0005-0000-0000-0000B2500000}"/>
    <cellStyle name="Normal 52 2 2 4 4" xfId="12245" xr:uid="{00000000-0005-0000-0000-0000D82F0000}"/>
    <cellStyle name="Normal 52 2 2 4 4 3" xfId="27343" xr:uid="{00000000-0005-0000-0000-0000D26A0000}"/>
    <cellStyle name="Normal 52 2 2 4 5" xfId="7224" xr:uid="{00000000-0005-0000-0000-00003B1C0000}"/>
    <cellStyle name="Normal 52 2 2 4 5 3" xfId="22326" xr:uid="{00000000-0005-0000-0000-000039570000}"/>
    <cellStyle name="Normal 52 2 2 4 7" xfId="17313" xr:uid="{00000000-0005-0000-0000-0000A4430000}"/>
    <cellStyle name="Normal 52 2 2 5" xfId="3006" xr:uid="{00000000-0005-0000-0000-0000C10B0000}"/>
    <cellStyle name="Normal 52 2 2 5 2" xfId="13080" xr:uid="{00000000-0005-0000-0000-00001B330000}"/>
    <cellStyle name="Normal 52 2 2 5 2 3" xfId="28178" xr:uid="{00000000-0005-0000-0000-0000156E0000}"/>
    <cellStyle name="Normal 52 2 2 5 3" xfId="8060" xr:uid="{00000000-0005-0000-0000-00007F1F0000}"/>
    <cellStyle name="Normal 52 2 2 5 3 3" xfId="23161" xr:uid="{00000000-0005-0000-0000-00007C5A0000}"/>
    <cellStyle name="Normal 52 2 2 5 5" xfId="18148" xr:uid="{00000000-0005-0000-0000-0000E7460000}"/>
    <cellStyle name="Normal 52 2 2 6" xfId="4699" xr:uid="{00000000-0005-0000-0000-00005E120000}"/>
    <cellStyle name="Normal 52 2 2 6 2" xfId="14751" xr:uid="{00000000-0005-0000-0000-0000A2390000}"/>
    <cellStyle name="Normal 52 2 2 6 2 3" xfId="29849" xr:uid="{00000000-0005-0000-0000-00009C740000}"/>
    <cellStyle name="Normal 52 2 2 6 3" xfId="9731" xr:uid="{00000000-0005-0000-0000-000006260000}"/>
    <cellStyle name="Normal 52 2 2 6 3 3" xfId="24832" xr:uid="{00000000-0005-0000-0000-000003610000}"/>
    <cellStyle name="Normal 52 2 2 6 5" xfId="19819" xr:uid="{00000000-0005-0000-0000-00006E4D0000}"/>
    <cellStyle name="Normal 52 2 2 7" xfId="11409" xr:uid="{00000000-0005-0000-0000-0000942C0000}"/>
    <cellStyle name="Normal 52 2 2 7 3" xfId="26507" xr:uid="{00000000-0005-0000-0000-00008E670000}"/>
    <cellStyle name="Normal 52 2 2 8" xfId="6388" xr:uid="{00000000-0005-0000-0000-0000F7180000}"/>
    <cellStyle name="Normal 52 2 2 8 3" xfId="21490" xr:uid="{00000000-0005-0000-0000-0000F5530000}"/>
    <cellStyle name="Normal 52 2 3" xfId="1415" xr:uid="{00000000-0005-0000-0000-00008A050000}"/>
    <cellStyle name="Normal 52 2 3 2" xfId="1836" xr:uid="{00000000-0005-0000-0000-00002F070000}"/>
    <cellStyle name="Normal 52 2 3 2 2" xfId="2675" xr:uid="{00000000-0005-0000-0000-0000760A0000}"/>
    <cellStyle name="Normal 52 2 3 2 2 2" xfId="4365" xr:uid="{00000000-0005-0000-0000-000010110000}"/>
    <cellStyle name="Normal 52 2 3 2 2 2 2" xfId="14438" xr:uid="{00000000-0005-0000-0000-000069380000}"/>
    <cellStyle name="Normal 52 2 3 2 2 2 2 3" xfId="29536" xr:uid="{00000000-0005-0000-0000-000063730000}"/>
    <cellStyle name="Normal 52 2 3 2 2 2 3" xfId="9418" xr:uid="{00000000-0005-0000-0000-0000CD240000}"/>
    <cellStyle name="Normal 52 2 3 2 2 2 3 3" xfId="24519" xr:uid="{00000000-0005-0000-0000-0000CA5F0000}"/>
    <cellStyle name="Normal 52 2 3 2 2 2 5" xfId="19506" xr:uid="{00000000-0005-0000-0000-0000354C0000}"/>
    <cellStyle name="Normal 52 2 3 2 2 3" xfId="6057" xr:uid="{00000000-0005-0000-0000-0000AC170000}"/>
    <cellStyle name="Normal 52 2 3 2 2 3 2" xfId="16109" xr:uid="{00000000-0005-0000-0000-0000F03E0000}"/>
    <cellStyle name="Normal 52 2 3 2 2 3 2 3" xfId="31207" xr:uid="{00000000-0005-0000-0000-0000EA790000}"/>
    <cellStyle name="Normal 52 2 3 2 2 3 3" xfId="11089" xr:uid="{00000000-0005-0000-0000-0000542B0000}"/>
    <cellStyle name="Normal 52 2 3 2 2 3 3 3" xfId="26190" xr:uid="{00000000-0005-0000-0000-000051660000}"/>
    <cellStyle name="Normal 52 2 3 2 2 3 5" xfId="21177" xr:uid="{00000000-0005-0000-0000-0000BC520000}"/>
    <cellStyle name="Normal 52 2 3 2 2 4" xfId="12767" xr:uid="{00000000-0005-0000-0000-0000E2310000}"/>
    <cellStyle name="Normal 52 2 3 2 2 4 3" xfId="27865" xr:uid="{00000000-0005-0000-0000-0000DC6C0000}"/>
    <cellStyle name="Normal 52 2 3 2 2 5" xfId="7746" xr:uid="{00000000-0005-0000-0000-0000451E0000}"/>
    <cellStyle name="Normal 52 2 3 2 2 5 3" xfId="22848" xr:uid="{00000000-0005-0000-0000-000043590000}"/>
    <cellStyle name="Normal 52 2 3 2 2 7" xfId="17835" xr:uid="{00000000-0005-0000-0000-0000AE450000}"/>
    <cellStyle name="Normal 52 2 3 2 3" xfId="3528" xr:uid="{00000000-0005-0000-0000-0000CB0D0000}"/>
    <cellStyle name="Normal 52 2 3 2 3 2" xfId="13602" xr:uid="{00000000-0005-0000-0000-000025350000}"/>
    <cellStyle name="Normal 52 2 3 2 3 2 3" xfId="28700" xr:uid="{00000000-0005-0000-0000-00001F700000}"/>
    <cellStyle name="Normal 52 2 3 2 3 3" xfId="8582" xr:uid="{00000000-0005-0000-0000-000089210000}"/>
    <cellStyle name="Normal 52 2 3 2 3 3 3" xfId="23683" xr:uid="{00000000-0005-0000-0000-0000865C0000}"/>
    <cellStyle name="Normal 52 2 3 2 3 5" xfId="18670" xr:uid="{00000000-0005-0000-0000-0000F1480000}"/>
    <cellStyle name="Normal 52 2 3 2 4" xfId="5221" xr:uid="{00000000-0005-0000-0000-000068140000}"/>
    <cellStyle name="Normal 52 2 3 2 4 2" xfId="15273" xr:uid="{00000000-0005-0000-0000-0000AC3B0000}"/>
    <cellStyle name="Normal 52 2 3 2 4 2 3" xfId="30371" xr:uid="{00000000-0005-0000-0000-0000A6760000}"/>
    <cellStyle name="Normal 52 2 3 2 4 3" xfId="10253" xr:uid="{00000000-0005-0000-0000-000010280000}"/>
    <cellStyle name="Normal 52 2 3 2 4 3 3" xfId="25354" xr:uid="{00000000-0005-0000-0000-00000D630000}"/>
    <cellStyle name="Normal 52 2 3 2 4 5" xfId="20341" xr:uid="{00000000-0005-0000-0000-0000784F0000}"/>
    <cellStyle name="Normal 52 2 3 2 5" xfId="11931" xr:uid="{00000000-0005-0000-0000-00009E2E0000}"/>
    <cellStyle name="Normal 52 2 3 2 5 3" xfId="27029" xr:uid="{00000000-0005-0000-0000-000098690000}"/>
    <cellStyle name="Normal 52 2 3 2 6" xfId="6910" xr:uid="{00000000-0005-0000-0000-0000011B0000}"/>
    <cellStyle name="Normal 52 2 3 2 6 3" xfId="22012" xr:uid="{00000000-0005-0000-0000-0000FF550000}"/>
    <cellStyle name="Normal 52 2 3 2 8" xfId="16999" xr:uid="{00000000-0005-0000-0000-00006A420000}"/>
    <cellStyle name="Normal 52 2 3 3" xfId="2257" xr:uid="{00000000-0005-0000-0000-0000D4080000}"/>
    <cellStyle name="Normal 52 2 3 3 2" xfId="3947" xr:uid="{00000000-0005-0000-0000-00006E0F0000}"/>
    <cellStyle name="Normal 52 2 3 3 2 2" xfId="14020" xr:uid="{00000000-0005-0000-0000-0000C7360000}"/>
    <cellStyle name="Normal 52 2 3 3 2 2 3" xfId="29118" xr:uid="{00000000-0005-0000-0000-0000C1710000}"/>
    <cellStyle name="Normal 52 2 3 3 2 3" xfId="9000" xr:uid="{00000000-0005-0000-0000-00002B230000}"/>
    <cellStyle name="Normal 52 2 3 3 2 3 3" xfId="24101" xr:uid="{00000000-0005-0000-0000-0000285E0000}"/>
    <cellStyle name="Normal 52 2 3 3 2 5" xfId="19088" xr:uid="{00000000-0005-0000-0000-0000934A0000}"/>
    <cellStyle name="Normal 52 2 3 3 3" xfId="5639" xr:uid="{00000000-0005-0000-0000-00000A160000}"/>
    <cellStyle name="Normal 52 2 3 3 3 2" xfId="15691" xr:uid="{00000000-0005-0000-0000-00004E3D0000}"/>
    <cellStyle name="Normal 52 2 3 3 3 2 3" xfId="30789" xr:uid="{00000000-0005-0000-0000-000048780000}"/>
    <cellStyle name="Normal 52 2 3 3 3 3" xfId="10671" xr:uid="{00000000-0005-0000-0000-0000B2290000}"/>
    <cellStyle name="Normal 52 2 3 3 3 3 3" xfId="25772" xr:uid="{00000000-0005-0000-0000-0000AF640000}"/>
    <cellStyle name="Normal 52 2 3 3 3 5" xfId="20759" xr:uid="{00000000-0005-0000-0000-00001A510000}"/>
    <cellStyle name="Normal 52 2 3 3 4" xfId="12349" xr:uid="{00000000-0005-0000-0000-000040300000}"/>
    <cellStyle name="Normal 52 2 3 3 4 3" xfId="27447" xr:uid="{00000000-0005-0000-0000-00003A6B0000}"/>
    <cellStyle name="Normal 52 2 3 3 5" xfId="7328" xr:uid="{00000000-0005-0000-0000-0000A31C0000}"/>
    <cellStyle name="Normal 52 2 3 3 5 3" xfId="22430" xr:uid="{00000000-0005-0000-0000-0000A1570000}"/>
    <cellStyle name="Normal 52 2 3 3 7" xfId="17417" xr:uid="{00000000-0005-0000-0000-00000C440000}"/>
    <cellStyle name="Normal 52 2 3 4" xfId="3110" xr:uid="{00000000-0005-0000-0000-0000290C0000}"/>
    <cellStyle name="Normal 52 2 3 4 2" xfId="13184" xr:uid="{00000000-0005-0000-0000-000083330000}"/>
    <cellStyle name="Normal 52 2 3 4 2 3" xfId="28282" xr:uid="{00000000-0005-0000-0000-00007D6E0000}"/>
    <cellStyle name="Normal 52 2 3 4 3" xfId="8164" xr:uid="{00000000-0005-0000-0000-0000E71F0000}"/>
    <cellStyle name="Normal 52 2 3 4 3 3" xfId="23265" xr:uid="{00000000-0005-0000-0000-0000E45A0000}"/>
    <cellStyle name="Normal 52 2 3 4 5" xfId="18252" xr:uid="{00000000-0005-0000-0000-00004F470000}"/>
    <cellStyle name="Normal 52 2 3 5" xfId="4803" xr:uid="{00000000-0005-0000-0000-0000C6120000}"/>
    <cellStyle name="Normal 52 2 3 5 2" xfId="14855" xr:uid="{00000000-0005-0000-0000-00000A3A0000}"/>
    <cellStyle name="Normal 52 2 3 5 2 3" xfId="29953" xr:uid="{00000000-0005-0000-0000-000004750000}"/>
    <cellStyle name="Normal 52 2 3 5 3" xfId="9835" xr:uid="{00000000-0005-0000-0000-00006E260000}"/>
    <cellStyle name="Normal 52 2 3 5 3 3" xfId="24936" xr:uid="{00000000-0005-0000-0000-00006B610000}"/>
    <cellStyle name="Normal 52 2 3 5 5" xfId="19923" xr:uid="{00000000-0005-0000-0000-0000D64D0000}"/>
    <cellStyle name="Normal 52 2 3 6" xfId="11513" xr:uid="{00000000-0005-0000-0000-0000FC2C0000}"/>
    <cellStyle name="Normal 52 2 3 6 3" xfId="26611" xr:uid="{00000000-0005-0000-0000-0000F6670000}"/>
    <cellStyle name="Normal 52 2 3 7" xfId="6492" xr:uid="{00000000-0005-0000-0000-00005F190000}"/>
    <cellStyle name="Normal 52 2 3 7 3" xfId="21594" xr:uid="{00000000-0005-0000-0000-00005D540000}"/>
    <cellStyle name="Normal 52 2 3 9" xfId="16581" xr:uid="{00000000-0005-0000-0000-0000C8400000}"/>
    <cellStyle name="Normal 52 2 4" xfId="1628" xr:uid="{00000000-0005-0000-0000-00005F060000}"/>
    <cellStyle name="Normal 52 2 4 2" xfId="2467" xr:uid="{00000000-0005-0000-0000-0000A6090000}"/>
    <cellStyle name="Normal 52 2 4 2 2" xfId="4157" xr:uid="{00000000-0005-0000-0000-000040100000}"/>
    <cellStyle name="Normal 52 2 4 2 2 2" xfId="14230" xr:uid="{00000000-0005-0000-0000-000099370000}"/>
    <cellStyle name="Normal 52 2 4 2 2 2 3" xfId="29328" xr:uid="{00000000-0005-0000-0000-000093720000}"/>
    <cellStyle name="Normal 52 2 4 2 2 3" xfId="9210" xr:uid="{00000000-0005-0000-0000-0000FD230000}"/>
    <cellStyle name="Normal 52 2 4 2 2 3 3" xfId="24311" xr:uid="{00000000-0005-0000-0000-0000FA5E0000}"/>
    <cellStyle name="Normal 52 2 4 2 2 5" xfId="19298" xr:uid="{00000000-0005-0000-0000-0000654B0000}"/>
    <cellStyle name="Normal 52 2 4 2 3" xfId="5849" xr:uid="{00000000-0005-0000-0000-0000DC160000}"/>
    <cellStyle name="Normal 52 2 4 2 3 2" xfId="15901" xr:uid="{00000000-0005-0000-0000-0000203E0000}"/>
    <cellStyle name="Normal 52 2 4 2 3 2 3" xfId="30999" xr:uid="{00000000-0005-0000-0000-00001A790000}"/>
    <cellStyle name="Normal 52 2 4 2 3 3" xfId="10881" xr:uid="{00000000-0005-0000-0000-0000842A0000}"/>
    <cellStyle name="Normal 52 2 4 2 3 3 3" xfId="25982" xr:uid="{00000000-0005-0000-0000-000081650000}"/>
    <cellStyle name="Normal 52 2 4 2 3 5" xfId="20969" xr:uid="{00000000-0005-0000-0000-0000EC510000}"/>
    <cellStyle name="Normal 52 2 4 2 4" xfId="12559" xr:uid="{00000000-0005-0000-0000-000012310000}"/>
    <cellStyle name="Normal 52 2 4 2 4 3" xfId="27657" xr:uid="{00000000-0005-0000-0000-00000C6C0000}"/>
    <cellStyle name="Normal 52 2 4 2 5" xfId="7538" xr:uid="{00000000-0005-0000-0000-0000751D0000}"/>
    <cellStyle name="Normal 52 2 4 2 5 3" xfId="22640" xr:uid="{00000000-0005-0000-0000-000073580000}"/>
    <cellStyle name="Normal 52 2 4 2 7" xfId="17627" xr:uid="{00000000-0005-0000-0000-0000DE440000}"/>
    <cellStyle name="Normal 52 2 4 3" xfId="3320" xr:uid="{00000000-0005-0000-0000-0000FB0C0000}"/>
    <cellStyle name="Normal 52 2 4 3 2" xfId="13394" xr:uid="{00000000-0005-0000-0000-000055340000}"/>
    <cellStyle name="Normal 52 2 4 3 2 3" xfId="28492" xr:uid="{00000000-0005-0000-0000-00004F6F0000}"/>
    <cellStyle name="Normal 52 2 4 3 3" xfId="8374" xr:uid="{00000000-0005-0000-0000-0000B9200000}"/>
    <cellStyle name="Normal 52 2 4 3 3 3" xfId="23475" xr:uid="{00000000-0005-0000-0000-0000B65B0000}"/>
    <cellStyle name="Normal 52 2 4 3 5" xfId="18462" xr:uid="{00000000-0005-0000-0000-000021480000}"/>
    <cellStyle name="Normal 52 2 4 4" xfId="5013" xr:uid="{00000000-0005-0000-0000-000098130000}"/>
    <cellStyle name="Normal 52 2 4 4 2" xfId="15065" xr:uid="{00000000-0005-0000-0000-0000DC3A0000}"/>
    <cellStyle name="Normal 52 2 4 4 2 3" xfId="30163" xr:uid="{00000000-0005-0000-0000-0000D6750000}"/>
    <cellStyle name="Normal 52 2 4 4 3" xfId="10045" xr:uid="{00000000-0005-0000-0000-000040270000}"/>
    <cellStyle name="Normal 52 2 4 4 3 3" xfId="25146" xr:uid="{00000000-0005-0000-0000-00003D620000}"/>
    <cellStyle name="Normal 52 2 4 4 5" xfId="20133" xr:uid="{00000000-0005-0000-0000-0000A84E0000}"/>
    <cellStyle name="Normal 52 2 4 5" xfId="11723" xr:uid="{00000000-0005-0000-0000-0000CE2D0000}"/>
    <cellStyle name="Normal 52 2 4 5 3" xfId="26821" xr:uid="{00000000-0005-0000-0000-0000C8680000}"/>
    <cellStyle name="Normal 52 2 4 6" xfId="6702" xr:uid="{00000000-0005-0000-0000-0000311A0000}"/>
    <cellStyle name="Normal 52 2 4 6 3" xfId="21804" xr:uid="{00000000-0005-0000-0000-00002F550000}"/>
    <cellStyle name="Normal 52 2 4 8" xfId="16791" xr:uid="{00000000-0005-0000-0000-00009A410000}"/>
    <cellStyle name="Normal 52 2 5" xfId="2049" xr:uid="{00000000-0005-0000-0000-000004080000}"/>
    <cellStyle name="Normal 52 2 5 2" xfId="3739" xr:uid="{00000000-0005-0000-0000-00009E0E0000}"/>
    <cellStyle name="Normal 52 2 5 2 2" xfId="13812" xr:uid="{00000000-0005-0000-0000-0000F7350000}"/>
    <cellStyle name="Normal 52 2 5 2 2 3" xfId="28910" xr:uid="{00000000-0005-0000-0000-0000F1700000}"/>
    <cellStyle name="Normal 52 2 5 2 3" xfId="8792" xr:uid="{00000000-0005-0000-0000-00005B220000}"/>
    <cellStyle name="Normal 52 2 5 2 3 3" xfId="23893" xr:uid="{00000000-0005-0000-0000-0000585D0000}"/>
    <cellStyle name="Normal 52 2 5 2 5" xfId="18880" xr:uid="{00000000-0005-0000-0000-0000C3490000}"/>
    <cellStyle name="Normal 52 2 5 3" xfId="5431" xr:uid="{00000000-0005-0000-0000-00003A150000}"/>
    <cellStyle name="Normal 52 2 5 3 2" xfId="15483" xr:uid="{00000000-0005-0000-0000-00007E3C0000}"/>
    <cellStyle name="Normal 52 2 5 3 2 3" xfId="30581" xr:uid="{00000000-0005-0000-0000-000078770000}"/>
    <cellStyle name="Normal 52 2 5 3 3" xfId="10463" xr:uid="{00000000-0005-0000-0000-0000E2280000}"/>
    <cellStyle name="Normal 52 2 5 3 3 3" xfId="25564" xr:uid="{00000000-0005-0000-0000-0000DF630000}"/>
    <cellStyle name="Normal 52 2 5 3 5" xfId="20551" xr:uid="{00000000-0005-0000-0000-00004A500000}"/>
    <cellStyle name="Normal 52 2 5 4" xfId="12141" xr:uid="{00000000-0005-0000-0000-0000702F0000}"/>
    <cellStyle name="Normal 52 2 5 4 3" xfId="27239" xr:uid="{00000000-0005-0000-0000-00006A6A0000}"/>
    <cellStyle name="Normal 52 2 5 5" xfId="7120" xr:uid="{00000000-0005-0000-0000-0000D31B0000}"/>
    <cellStyle name="Normal 52 2 5 5 3" xfId="22222" xr:uid="{00000000-0005-0000-0000-0000D1560000}"/>
    <cellStyle name="Normal 52 2 5 7" xfId="17209" xr:uid="{00000000-0005-0000-0000-00003C430000}"/>
    <cellStyle name="Normal 52 2 6" xfId="2902" xr:uid="{00000000-0005-0000-0000-0000590B0000}"/>
    <cellStyle name="Normal 52 2 6 2" xfId="12976" xr:uid="{00000000-0005-0000-0000-0000B3320000}"/>
    <cellStyle name="Normal 52 2 6 2 3" xfId="28074" xr:uid="{00000000-0005-0000-0000-0000AD6D0000}"/>
    <cellStyle name="Normal 52 2 6 3" xfId="7956" xr:uid="{00000000-0005-0000-0000-0000171F0000}"/>
    <cellStyle name="Normal 52 2 6 3 3" xfId="23057" xr:uid="{00000000-0005-0000-0000-0000145A0000}"/>
    <cellStyle name="Normal 52 2 6 5" xfId="18044" xr:uid="{00000000-0005-0000-0000-00007F460000}"/>
    <cellStyle name="Normal 52 2 7" xfId="4595" xr:uid="{00000000-0005-0000-0000-0000F6110000}"/>
    <cellStyle name="Normal 52 2 7 2" xfId="14647" xr:uid="{00000000-0005-0000-0000-00003A390000}"/>
    <cellStyle name="Normal 52 2 7 2 3" xfId="29745" xr:uid="{00000000-0005-0000-0000-000034740000}"/>
    <cellStyle name="Normal 52 2 7 3" xfId="9627" xr:uid="{00000000-0005-0000-0000-00009E250000}"/>
    <cellStyle name="Normal 52 2 7 3 3" xfId="24728" xr:uid="{00000000-0005-0000-0000-00009B600000}"/>
    <cellStyle name="Normal 52 2 7 5" xfId="19715" xr:uid="{00000000-0005-0000-0000-0000064D0000}"/>
    <cellStyle name="Normal 52 2 8" xfId="11305" xr:uid="{00000000-0005-0000-0000-00002C2C0000}"/>
    <cellStyle name="Normal 52 2 8 3" xfId="26403" xr:uid="{00000000-0005-0000-0000-000026670000}"/>
    <cellStyle name="Normal 52 2 9" xfId="6284" xr:uid="{00000000-0005-0000-0000-00008F180000}"/>
    <cellStyle name="Normal 52 2 9 3" xfId="21386" xr:uid="{00000000-0005-0000-0000-00008D530000}"/>
    <cellStyle name="Normal 52 3" xfId="1248" xr:uid="{00000000-0005-0000-0000-0000E3040000}"/>
    <cellStyle name="Normal 52 3 10" xfId="16425" xr:uid="{00000000-0005-0000-0000-00002C400000}"/>
    <cellStyle name="Normal 52 3 2" xfId="1467" xr:uid="{00000000-0005-0000-0000-0000BE050000}"/>
    <cellStyle name="Normal 52 3 2 2" xfId="1888" xr:uid="{00000000-0005-0000-0000-000063070000}"/>
    <cellStyle name="Normal 52 3 2 2 2" xfId="2727" xr:uid="{00000000-0005-0000-0000-0000AA0A0000}"/>
    <cellStyle name="Normal 52 3 2 2 2 2" xfId="4417" xr:uid="{00000000-0005-0000-0000-000044110000}"/>
    <cellStyle name="Normal 52 3 2 2 2 2 2" xfId="14490" xr:uid="{00000000-0005-0000-0000-00009D380000}"/>
    <cellStyle name="Normal 52 3 2 2 2 2 2 3" xfId="29588" xr:uid="{00000000-0005-0000-0000-000097730000}"/>
    <cellStyle name="Normal 52 3 2 2 2 2 3" xfId="9470" xr:uid="{00000000-0005-0000-0000-000001250000}"/>
    <cellStyle name="Normal 52 3 2 2 2 2 3 3" xfId="24571" xr:uid="{00000000-0005-0000-0000-0000FE5F0000}"/>
    <cellStyle name="Normal 52 3 2 2 2 2 5" xfId="19558" xr:uid="{00000000-0005-0000-0000-0000694C0000}"/>
    <cellStyle name="Normal 52 3 2 2 2 3" xfId="6109" xr:uid="{00000000-0005-0000-0000-0000E0170000}"/>
    <cellStyle name="Normal 52 3 2 2 2 3 2" xfId="16161" xr:uid="{00000000-0005-0000-0000-0000243F0000}"/>
    <cellStyle name="Normal 52 3 2 2 2 3 2 3" xfId="31259" xr:uid="{00000000-0005-0000-0000-00001E7A0000}"/>
    <cellStyle name="Normal 52 3 2 2 2 3 3" xfId="11141" xr:uid="{00000000-0005-0000-0000-0000882B0000}"/>
    <cellStyle name="Normal 52 3 2 2 2 3 3 3" xfId="26242" xr:uid="{00000000-0005-0000-0000-000085660000}"/>
    <cellStyle name="Normal 52 3 2 2 2 3 5" xfId="21229" xr:uid="{00000000-0005-0000-0000-0000F0520000}"/>
    <cellStyle name="Normal 52 3 2 2 2 4" xfId="12819" xr:uid="{00000000-0005-0000-0000-000016320000}"/>
    <cellStyle name="Normal 52 3 2 2 2 4 3" xfId="27917" xr:uid="{00000000-0005-0000-0000-0000106D0000}"/>
    <cellStyle name="Normal 52 3 2 2 2 5" xfId="7798" xr:uid="{00000000-0005-0000-0000-0000791E0000}"/>
    <cellStyle name="Normal 52 3 2 2 2 5 3" xfId="22900" xr:uid="{00000000-0005-0000-0000-000077590000}"/>
    <cellStyle name="Normal 52 3 2 2 2 7" xfId="17887" xr:uid="{00000000-0005-0000-0000-0000E2450000}"/>
    <cellStyle name="Normal 52 3 2 2 3" xfId="3580" xr:uid="{00000000-0005-0000-0000-0000FF0D0000}"/>
    <cellStyle name="Normal 52 3 2 2 3 2" xfId="13654" xr:uid="{00000000-0005-0000-0000-000059350000}"/>
    <cellStyle name="Normal 52 3 2 2 3 2 3" xfId="28752" xr:uid="{00000000-0005-0000-0000-000053700000}"/>
    <cellStyle name="Normal 52 3 2 2 3 3" xfId="8634" xr:uid="{00000000-0005-0000-0000-0000BD210000}"/>
    <cellStyle name="Normal 52 3 2 2 3 3 3" xfId="23735" xr:uid="{00000000-0005-0000-0000-0000BA5C0000}"/>
    <cellStyle name="Normal 52 3 2 2 3 5" xfId="18722" xr:uid="{00000000-0005-0000-0000-000025490000}"/>
    <cellStyle name="Normal 52 3 2 2 4" xfId="5273" xr:uid="{00000000-0005-0000-0000-00009C140000}"/>
    <cellStyle name="Normal 52 3 2 2 4 2" xfId="15325" xr:uid="{00000000-0005-0000-0000-0000E03B0000}"/>
    <cellStyle name="Normal 52 3 2 2 4 2 3" xfId="30423" xr:uid="{00000000-0005-0000-0000-0000DA760000}"/>
    <cellStyle name="Normal 52 3 2 2 4 3" xfId="10305" xr:uid="{00000000-0005-0000-0000-000044280000}"/>
    <cellStyle name="Normal 52 3 2 2 4 3 3" xfId="25406" xr:uid="{00000000-0005-0000-0000-000041630000}"/>
    <cellStyle name="Normal 52 3 2 2 4 5" xfId="20393" xr:uid="{00000000-0005-0000-0000-0000AC4F0000}"/>
    <cellStyle name="Normal 52 3 2 2 5" xfId="11983" xr:uid="{00000000-0005-0000-0000-0000D22E0000}"/>
    <cellStyle name="Normal 52 3 2 2 5 3" xfId="27081" xr:uid="{00000000-0005-0000-0000-0000CC690000}"/>
    <cellStyle name="Normal 52 3 2 2 6" xfId="6962" xr:uid="{00000000-0005-0000-0000-0000351B0000}"/>
    <cellStyle name="Normal 52 3 2 2 6 3" xfId="22064" xr:uid="{00000000-0005-0000-0000-000033560000}"/>
    <cellStyle name="Normal 52 3 2 2 8" xfId="17051" xr:uid="{00000000-0005-0000-0000-00009E420000}"/>
    <cellStyle name="Normal 52 3 2 3" xfId="2309" xr:uid="{00000000-0005-0000-0000-000008090000}"/>
    <cellStyle name="Normal 52 3 2 3 2" xfId="3999" xr:uid="{00000000-0005-0000-0000-0000A20F0000}"/>
    <cellStyle name="Normal 52 3 2 3 2 2" xfId="14072" xr:uid="{00000000-0005-0000-0000-0000FB360000}"/>
    <cellStyle name="Normal 52 3 2 3 2 2 3" xfId="29170" xr:uid="{00000000-0005-0000-0000-0000F5710000}"/>
    <cellStyle name="Normal 52 3 2 3 2 3" xfId="9052" xr:uid="{00000000-0005-0000-0000-00005F230000}"/>
    <cellStyle name="Normal 52 3 2 3 2 3 3" xfId="24153" xr:uid="{00000000-0005-0000-0000-00005C5E0000}"/>
    <cellStyle name="Normal 52 3 2 3 2 5" xfId="19140" xr:uid="{00000000-0005-0000-0000-0000C74A0000}"/>
    <cellStyle name="Normal 52 3 2 3 3" xfId="5691" xr:uid="{00000000-0005-0000-0000-00003E160000}"/>
    <cellStyle name="Normal 52 3 2 3 3 2" xfId="15743" xr:uid="{00000000-0005-0000-0000-0000823D0000}"/>
    <cellStyle name="Normal 52 3 2 3 3 2 3" xfId="30841" xr:uid="{00000000-0005-0000-0000-00007C780000}"/>
    <cellStyle name="Normal 52 3 2 3 3 3" xfId="10723" xr:uid="{00000000-0005-0000-0000-0000E6290000}"/>
    <cellStyle name="Normal 52 3 2 3 3 3 3" xfId="25824" xr:uid="{00000000-0005-0000-0000-0000E3640000}"/>
    <cellStyle name="Normal 52 3 2 3 3 5" xfId="20811" xr:uid="{00000000-0005-0000-0000-00004E510000}"/>
    <cellStyle name="Normal 52 3 2 3 4" xfId="12401" xr:uid="{00000000-0005-0000-0000-000074300000}"/>
    <cellStyle name="Normal 52 3 2 3 4 3" xfId="27499" xr:uid="{00000000-0005-0000-0000-00006E6B0000}"/>
    <cellStyle name="Normal 52 3 2 3 5" xfId="7380" xr:uid="{00000000-0005-0000-0000-0000D71C0000}"/>
    <cellStyle name="Normal 52 3 2 3 5 3" xfId="22482" xr:uid="{00000000-0005-0000-0000-0000D5570000}"/>
    <cellStyle name="Normal 52 3 2 3 7" xfId="17469" xr:uid="{00000000-0005-0000-0000-000040440000}"/>
    <cellStyle name="Normal 52 3 2 4" xfId="3162" xr:uid="{00000000-0005-0000-0000-00005D0C0000}"/>
    <cellStyle name="Normal 52 3 2 4 2" xfId="13236" xr:uid="{00000000-0005-0000-0000-0000B7330000}"/>
    <cellStyle name="Normal 52 3 2 4 2 3" xfId="28334" xr:uid="{00000000-0005-0000-0000-0000B16E0000}"/>
    <cellStyle name="Normal 52 3 2 4 3" xfId="8216" xr:uid="{00000000-0005-0000-0000-00001B200000}"/>
    <cellStyle name="Normal 52 3 2 4 3 3" xfId="23317" xr:uid="{00000000-0005-0000-0000-0000185B0000}"/>
    <cellStyle name="Normal 52 3 2 4 5" xfId="18304" xr:uid="{00000000-0005-0000-0000-000083470000}"/>
    <cellStyle name="Normal 52 3 2 5" xfId="4855" xr:uid="{00000000-0005-0000-0000-0000FA120000}"/>
    <cellStyle name="Normal 52 3 2 5 2" xfId="14907" xr:uid="{00000000-0005-0000-0000-00003E3A0000}"/>
    <cellStyle name="Normal 52 3 2 5 2 3" xfId="30005" xr:uid="{00000000-0005-0000-0000-000038750000}"/>
    <cellStyle name="Normal 52 3 2 5 3" xfId="9887" xr:uid="{00000000-0005-0000-0000-0000A2260000}"/>
    <cellStyle name="Normal 52 3 2 5 3 3" xfId="24988" xr:uid="{00000000-0005-0000-0000-00009F610000}"/>
    <cellStyle name="Normal 52 3 2 5 5" xfId="19975" xr:uid="{00000000-0005-0000-0000-00000A4E0000}"/>
    <cellStyle name="Normal 52 3 2 6" xfId="11565" xr:uid="{00000000-0005-0000-0000-0000302D0000}"/>
    <cellStyle name="Normal 52 3 2 6 3" xfId="26663" xr:uid="{00000000-0005-0000-0000-00002A680000}"/>
    <cellStyle name="Normal 52 3 2 7" xfId="6544" xr:uid="{00000000-0005-0000-0000-000093190000}"/>
    <cellStyle name="Normal 52 3 2 7 3" xfId="21646" xr:uid="{00000000-0005-0000-0000-000091540000}"/>
    <cellStyle name="Normal 52 3 2 9" xfId="16633" xr:uid="{00000000-0005-0000-0000-0000FC400000}"/>
    <cellStyle name="Normal 52 3 3" xfId="1680" xr:uid="{00000000-0005-0000-0000-000093060000}"/>
    <cellStyle name="Normal 52 3 3 2" xfId="2519" xr:uid="{00000000-0005-0000-0000-0000DA090000}"/>
    <cellStyle name="Normal 52 3 3 2 2" xfId="4209" xr:uid="{00000000-0005-0000-0000-000074100000}"/>
    <cellStyle name="Normal 52 3 3 2 2 2" xfId="14282" xr:uid="{00000000-0005-0000-0000-0000CD370000}"/>
    <cellStyle name="Normal 52 3 3 2 2 2 3" xfId="29380" xr:uid="{00000000-0005-0000-0000-0000C7720000}"/>
    <cellStyle name="Normal 52 3 3 2 2 3" xfId="9262" xr:uid="{00000000-0005-0000-0000-000031240000}"/>
    <cellStyle name="Normal 52 3 3 2 2 3 3" xfId="24363" xr:uid="{00000000-0005-0000-0000-00002E5F0000}"/>
    <cellStyle name="Normal 52 3 3 2 2 5" xfId="19350" xr:uid="{00000000-0005-0000-0000-0000994B0000}"/>
    <cellStyle name="Normal 52 3 3 2 3" xfId="5901" xr:uid="{00000000-0005-0000-0000-000010170000}"/>
    <cellStyle name="Normal 52 3 3 2 3 2" xfId="15953" xr:uid="{00000000-0005-0000-0000-0000543E0000}"/>
    <cellStyle name="Normal 52 3 3 2 3 2 3" xfId="31051" xr:uid="{00000000-0005-0000-0000-00004E790000}"/>
    <cellStyle name="Normal 52 3 3 2 3 3" xfId="10933" xr:uid="{00000000-0005-0000-0000-0000B82A0000}"/>
    <cellStyle name="Normal 52 3 3 2 3 3 3" xfId="26034" xr:uid="{00000000-0005-0000-0000-0000B5650000}"/>
    <cellStyle name="Normal 52 3 3 2 3 5" xfId="21021" xr:uid="{00000000-0005-0000-0000-000020520000}"/>
    <cellStyle name="Normal 52 3 3 2 4" xfId="12611" xr:uid="{00000000-0005-0000-0000-000046310000}"/>
    <cellStyle name="Normal 52 3 3 2 4 3" xfId="27709" xr:uid="{00000000-0005-0000-0000-0000406C0000}"/>
    <cellStyle name="Normal 52 3 3 2 5" xfId="7590" xr:uid="{00000000-0005-0000-0000-0000A91D0000}"/>
    <cellStyle name="Normal 52 3 3 2 5 3" xfId="22692" xr:uid="{00000000-0005-0000-0000-0000A7580000}"/>
    <cellStyle name="Normal 52 3 3 2 7" xfId="17679" xr:uid="{00000000-0005-0000-0000-000012450000}"/>
    <cellStyle name="Normal 52 3 3 3" xfId="3372" xr:uid="{00000000-0005-0000-0000-00002F0D0000}"/>
    <cellStyle name="Normal 52 3 3 3 2" xfId="13446" xr:uid="{00000000-0005-0000-0000-000089340000}"/>
    <cellStyle name="Normal 52 3 3 3 2 3" xfId="28544" xr:uid="{00000000-0005-0000-0000-0000836F0000}"/>
    <cellStyle name="Normal 52 3 3 3 3" xfId="8426" xr:uid="{00000000-0005-0000-0000-0000ED200000}"/>
    <cellStyle name="Normal 52 3 3 3 3 3" xfId="23527" xr:uid="{00000000-0005-0000-0000-0000EA5B0000}"/>
    <cellStyle name="Normal 52 3 3 3 5" xfId="18514" xr:uid="{00000000-0005-0000-0000-000055480000}"/>
    <cellStyle name="Normal 52 3 3 4" xfId="5065" xr:uid="{00000000-0005-0000-0000-0000CC130000}"/>
    <cellStyle name="Normal 52 3 3 4 2" xfId="15117" xr:uid="{00000000-0005-0000-0000-0000103B0000}"/>
    <cellStyle name="Normal 52 3 3 4 2 3" xfId="30215" xr:uid="{00000000-0005-0000-0000-00000A760000}"/>
    <cellStyle name="Normal 52 3 3 4 3" xfId="10097" xr:uid="{00000000-0005-0000-0000-000074270000}"/>
    <cellStyle name="Normal 52 3 3 4 3 3" xfId="25198" xr:uid="{00000000-0005-0000-0000-000071620000}"/>
    <cellStyle name="Normal 52 3 3 4 5" xfId="20185" xr:uid="{00000000-0005-0000-0000-0000DC4E0000}"/>
    <cellStyle name="Normal 52 3 3 5" xfId="11775" xr:uid="{00000000-0005-0000-0000-0000022E0000}"/>
    <cellStyle name="Normal 52 3 3 5 3" xfId="26873" xr:uid="{00000000-0005-0000-0000-0000FC680000}"/>
    <cellStyle name="Normal 52 3 3 6" xfId="6754" xr:uid="{00000000-0005-0000-0000-0000651A0000}"/>
    <cellStyle name="Normal 52 3 3 6 3" xfId="21856" xr:uid="{00000000-0005-0000-0000-000063550000}"/>
    <cellStyle name="Normal 52 3 3 8" xfId="16843" xr:uid="{00000000-0005-0000-0000-0000CE410000}"/>
    <cellStyle name="Normal 52 3 4" xfId="2101" xr:uid="{00000000-0005-0000-0000-000038080000}"/>
    <cellStyle name="Normal 52 3 4 2" xfId="3791" xr:uid="{00000000-0005-0000-0000-0000D20E0000}"/>
    <cellStyle name="Normal 52 3 4 2 2" xfId="13864" xr:uid="{00000000-0005-0000-0000-00002B360000}"/>
    <cellStyle name="Normal 52 3 4 2 2 3" xfId="28962" xr:uid="{00000000-0005-0000-0000-000025710000}"/>
    <cellStyle name="Normal 52 3 4 2 3" xfId="8844" xr:uid="{00000000-0005-0000-0000-00008F220000}"/>
    <cellStyle name="Normal 52 3 4 2 3 3" xfId="23945" xr:uid="{00000000-0005-0000-0000-00008C5D0000}"/>
    <cellStyle name="Normal 52 3 4 2 5" xfId="18932" xr:uid="{00000000-0005-0000-0000-0000F7490000}"/>
    <cellStyle name="Normal 52 3 4 3" xfId="5483" xr:uid="{00000000-0005-0000-0000-00006E150000}"/>
    <cellStyle name="Normal 52 3 4 3 2" xfId="15535" xr:uid="{00000000-0005-0000-0000-0000B23C0000}"/>
    <cellStyle name="Normal 52 3 4 3 2 3" xfId="30633" xr:uid="{00000000-0005-0000-0000-0000AC770000}"/>
    <cellStyle name="Normal 52 3 4 3 3" xfId="10515" xr:uid="{00000000-0005-0000-0000-000016290000}"/>
    <cellStyle name="Normal 52 3 4 3 3 3" xfId="25616" xr:uid="{00000000-0005-0000-0000-000013640000}"/>
    <cellStyle name="Normal 52 3 4 3 5" xfId="20603" xr:uid="{00000000-0005-0000-0000-00007E500000}"/>
    <cellStyle name="Normal 52 3 4 4" xfId="12193" xr:uid="{00000000-0005-0000-0000-0000A42F0000}"/>
    <cellStyle name="Normal 52 3 4 4 3" xfId="27291" xr:uid="{00000000-0005-0000-0000-00009E6A0000}"/>
    <cellStyle name="Normal 52 3 4 5" xfId="7172" xr:uid="{00000000-0005-0000-0000-0000071C0000}"/>
    <cellStyle name="Normal 52 3 4 5 3" xfId="22274" xr:uid="{00000000-0005-0000-0000-000005570000}"/>
    <cellStyle name="Normal 52 3 4 7" xfId="17261" xr:uid="{00000000-0005-0000-0000-000070430000}"/>
    <cellStyle name="Normal 52 3 5" xfId="2954" xr:uid="{00000000-0005-0000-0000-00008D0B0000}"/>
    <cellStyle name="Normal 52 3 5 2" xfId="13028" xr:uid="{00000000-0005-0000-0000-0000E7320000}"/>
    <cellStyle name="Normal 52 3 5 2 3" xfId="28126" xr:uid="{00000000-0005-0000-0000-0000E16D0000}"/>
    <cellStyle name="Normal 52 3 5 3" xfId="8008" xr:uid="{00000000-0005-0000-0000-00004B1F0000}"/>
    <cellStyle name="Normal 52 3 5 3 3" xfId="23109" xr:uid="{00000000-0005-0000-0000-0000485A0000}"/>
    <cellStyle name="Normal 52 3 5 5" xfId="18096" xr:uid="{00000000-0005-0000-0000-0000B3460000}"/>
    <cellStyle name="Normal 52 3 6" xfId="4647" xr:uid="{00000000-0005-0000-0000-00002A120000}"/>
    <cellStyle name="Normal 52 3 6 2" xfId="14699" xr:uid="{00000000-0005-0000-0000-00006E390000}"/>
    <cellStyle name="Normal 52 3 6 2 3" xfId="29797" xr:uid="{00000000-0005-0000-0000-000068740000}"/>
    <cellStyle name="Normal 52 3 6 3" xfId="9679" xr:uid="{00000000-0005-0000-0000-0000D2250000}"/>
    <cellStyle name="Normal 52 3 6 3 3" xfId="24780" xr:uid="{00000000-0005-0000-0000-0000CF600000}"/>
    <cellStyle name="Normal 52 3 6 5" xfId="19767" xr:uid="{00000000-0005-0000-0000-00003A4D0000}"/>
    <cellStyle name="Normal 52 3 7" xfId="11357" xr:uid="{00000000-0005-0000-0000-0000602C0000}"/>
    <cellStyle name="Normal 52 3 7 3" xfId="26455" xr:uid="{00000000-0005-0000-0000-00005A670000}"/>
    <cellStyle name="Normal 52 3 8" xfId="6336" xr:uid="{00000000-0005-0000-0000-0000C3180000}"/>
    <cellStyle name="Normal 52 3 8 3" xfId="21438" xr:uid="{00000000-0005-0000-0000-0000C1530000}"/>
    <cellStyle name="Normal 52 4" xfId="1361" xr:uid="{00000000-0005-0000-0000-000054050000}"/>
    <cellStyle name="Normal 52 4 2" xfId="1784" xr:uid="{00000000-0005-0000-0000-0000FB060000}"/>
    <cellStyle name="Normal 52 4 2 2" xfId="2623" xr:uid="{00000000-0005-0000-0000-0000420A0000}"/>
    <cellStyle name="Normal 52 4 2 2 2" xfId="4313" xr:uid="{00000000-0005-0000-0000-0000DC100000}"/>
    <cellStyle name="Normal 52 4 2 2 2 2" xfId="14386" xr:uid="{00000000-0005-0000-0000-000035380000}"/>
    <cellStyle name="Normal 52 4 2 2 2 2 3" xfId="29484" xr:uid="{00000000-0005-0000-0000-00002F730000}"/>
    <cellStyle name="Normal 52 4 2 2 2 3" xfId="9366" xr:uid="{00000000-0005-0000-0000-000099240000}"/>
    <cellStyle name="Normal 52 4 2 2 2 3 3" xfId="24467" xr:uid="{00000000-0005-0000-0000-0000965F0000}"/>
    <cellStyle name="Normal 52 4 2 2 2 5" xfId="19454" xr:uid="{00000000-0005-0000-0000-0000014C0000}"/>
    <cellStyle name="Normal 52 4 2 2 3" xfId="6005" xr:uid="{00000000-0005-0000-0000-000078170000}"/>
    <cellStyle name="Normal 52 4 2 2 3 2" xfId="16057" xr:uid="{00000000-0005-0000-0000-0000BC3E0000}"/>
    <cellStyle name="Normal 52 4 2 2 3 2 3" xfId="31155" xr:uid="{00000000-0005-0000-0000-0000B6790000}"/>
    <cellStyle name="Normal 52 4 2 2 3 3" xfId="11037" xr:uid="{00000000-0005-0000-0000-0000202B0000}"/>
    <cellStyle name="Normal 52 4 2 2 3 3 3" xfId="26138" xr:uid="{00000000-0005-0000-0000-00001D660000}"/>
    <cellStyle name="Normal 52 4 2 2 3 5" xfId="21125" xr:uid="{00000000-0005-0000-0000-000088520000}"/>
    <cellStyle name="Normal 52 4 2 2 4" xfId="12715" xr:uid="{00000000-0005-0000-0000-0000AE310000}"/>
    <cellStyle name="Normal 52 4 2 2 4 3" xfId="27813" xr:uid="{00000000-0005-0000-0000-0000A86C0000}"/>
    <cellStyle name="Normal 52 4 2 2 5" xfId="7694" xr:uid="{00000000-0005-0000-0000-0000111E0000}"/>
    <cellStyle name="Normal 52 4 2 2 5 3" xfId="22796" xr:uid="{00000000-0005-0000-0000-00000F590000}"/>
    <cellStyle name="Normal 52 4 2 2 7" xfId="17783" xr:uid="{00000000-0005-0000-0000-00007A450000}"/>
    <cellStyle name="Normal 52 4 2 3" xfId="3476" xr:uid="{00000000-0005-0000-0000-0000970D0000}"/>
    <cellStyle name="Normal 52 4 2 3 2" xfId="13550" xr:uid="{00000000-0005-0000-0000-0000F1340000}"/>
    <cellStyle name="Normal 52 4 2 3 2 3" xfId="28648" xr:uid="{00000000-0005-0000-0000-0000EB6F0000}"/>
    <cellStyle name="Normal 52 4 2 3 3" xfId="8530" xr:uid="{00000000-0005-0000-0000-000055210000}"/>
    <cellStyle name="Normal 52 4 2 3 3 3" xfId="23631" xr:uid="{00000000-0005-0000-0000-0000525C0000}"/>
    <cellStyle name="Normal 52 4 2 3 5" xfId="18618" xr:uid="{00000000-0005-0000-0000-0000BD480000}"/>
    <cellStyle name="Normal 52 4 2 4" xfId="5169" xr:uid="{00000000-0005-0000-0000-000034140000}"/>
    <cellStyle name="Normal 52 4 2 4 2" xfId="15221" xr:uid="{00000000-0005-0000-0000-0000783B0000}"/>
    <cellStyle name="Normal 52 4 2 4 2 3" xfId="30319" xr:uid="{00000000-0005-0000-0000-000072760000}"/>
    <cellStyle name="Normal 52 4 2 4 3" xfId="10201" xr:uid="{00000000-0005-0000-0000-0000DC270000}"/>
    <cellStyle name="Normal 52 4 2 4 3 3" xfId="25302" xr:uid="{00000000-0005-0000-0000-0000D9620000}"/>
    <cellStyle name="Normal 52 4 2 4 5" xfId="20289" xr:uid="{00000000-0005-0000-0000-0000444F0000}"/>
    <cellStyle name="Normal 52 4 2 5" xfId="11879" xr:uid="{00000000-0005-0000-0000-00006A2E0000}"/>
    <cellStyle name="Normal 52 4 2 5 3" xfId="26977" xr:uid="{00000000-0005-0000-0000-000064690000}"/>
    <cellStyle name="Normal 52 4 2 6" xfId="6858" xr:uid="{00000000-0005-0000-0000-0000CD1A0000}"/>
    <cellStyle name="Normal 52 4 2 6 3" xfId="21960" xr:uid="{00000000-0005-0000-0000-0000CB550000}"/>
    <cellStyle name="Normal 52 4 2 8" xfId="16947" xr:uid="{00000000-0005-0000-0000-000036420000}"/>
    <cellStyle name="Normal 52 4 3" xfId="2205" xr:uid="{00000000-0005-0000-0000-0000A0080000}"/>
    <cellStyle name="Normal 52 4 3 2" xfId="3895" xr:uid="{00000000-0005-0000-0000-00003A0F0000}"/>
    <cellStyle name="Normal 52 4 3 2 2" xfId="13968" xr:uid="{00000000-0005-0000-0000-000093360000}"/>
    <cellStyle name="Normal 52 4 3 2 2 3" xfId="29066" xr:uid="{00000000-0005-0000-0000-00008D710000}"/>
    <cellStyle name="Normal 52 4 3 2 3" xfId="8948" xr:uid="{00000000-0005-0000-0000-0000F7220000}"/>
    <cellStyle name="Normal 52 4 3 2 3 3" xfId="24049" xr:uid="{00000000-0005-0000-0000-0000F45D0000}"/>
    <cellStyle name="Normal 52 4 3 2 5" xfId="19036" xr:uid="{00000000-0005-0000-0000-00005F4A0000}"/>
    <cellStyle name="Normal 52 4 3 3" xfId="5587" xr:uid="{00000000-0005-0000-0000-0000D6150000}"/>
    <cellStyle name="Normal 52 4 3 3 2" xfId="15639" xr:uid="{00000000-0005-0000-0000-00001A3D0000}"/>
    <cellStyle name="Normal 52 4 3 3 2 3" xfId="30737" xr:uid="{00000000-0005-0000-0000-000014780000}"/>
    <cellStyle name="Normal 52 4 3 3 3" xfId="10619" xr:uid="{00000000-0005-0000-0000-00007E290000}"/>
    <cellStyle name="Normal 52 4 3 3 3 3" xfId="25720" xr:uid="{00000000-0005-0000-0000-00007B640000}"/>
    <cellStyle name="Normal 52 4 3 3 5" xfId="20707" xr:uid="{00000000-0005-0000-0000-0000E6500000}"/>
    <cellStyle name="Normal 52 4 3 4" xfId="12297" xr:uid="{00000000-0005-0000-0000-00000C300000}"/>
    <cellStyle name="Normal 52 4 3 4 3" xfId="27395" xr:uid="{00000000-0005-0000-0000-0000066B0000}"/>
    <cellStyle name="Normal 52 4 3 5" xfId="7276" xr:uid="{00000000-0005-0000-0000-00006F1C0000}"/>
    <cellStyle name="Normal 52 4 3 5 3" xfId="22378" xr:uid="{00000000-0005-0000-0000-00006D570000}"/>
    <cellStyle name="Normal 52 4 3 7" xfId="17365" xr:uid="{00000000-0005-0000-0000-0000D8430000}"/>
    <cellStyle name="Normal 52 4 4" xfId="3058" xr:uid="{00000000-0005-0000-0000-0000F50B0000}"/>
    <cellStyle name="Normal 52 4 4 2" xfId="13132" xr:uid="{00000000-0005-0000-0000-00004F330000}"/>
    <cellStyle name="Normal 52 4 4 2 3" xfId="28230" xr:uid="{00000000-0005-0000-0000-0000496E0000}"/>
    <cellStyle name="Normal 52 4 4 3" xfId="8112" xr:uid="{00000000-0005-0000-0000-0000B31F0000}"/>
    <cellStyle name="Normal 52 4 4 3 3" xfId="23213" xr:uid="{00000000-0005-0000-0000-0000B05A0000}"/>
    <cellStyle name="Normal 52 4 4 5" xfId="18200" xr:uid="{00000000-0005-0000-0000-00001B470000}"/>
    <cellStyle name="Normal 52 4 5" xfId="4751" xr:uid="{00000000-0005-0000-0000-000092120000}"/>
    <cellStyle name="Normal 52 4 5 2" xfId="14803" xr:uid="{00000000-0005-0000-0000-0000D6390000}"/>
    <cellStyle name="Normal 52 4 5 2 3" xfId="29901" xr:uid="{00000000-0005-0000-0000-0000D0740000}"/>
    <cellStyle name="Normal 52 4 5 3" xfId="9783" xr:uid="{00000000-0005-0000-0000-00003A260000}"/>
    <cellStyle name="Normal 52 4 5 3 3" xfId="24884" xr:uid="{00000000-0005-0000-0000-000037610000}"/>
    <cellStyle name="Normal 52 4 5 5" xfId="19871" xr:uid="{00000000-0005-0000-0000-0000A24D0000}"/>
    <cellStyle name="Normal 52 4 6" xfId="11461" xr:uid="{00000000-0005-0000-0000-0000C82C0000}"/>
    <cellStyle name="Normal 52 4 6 3" xfId="26559" xr:uid="{00000000-0005-0000-0000-0000C2670000}"/>
    <cellStyle name="Normal 52 4 7" xfId="6440" xr:uid="{00000000-0005-0000-0000-00002B190000}"/>
    <cellStyle name="Normal 52 4 7 3" xfId="21542" xr:uid="{00000000-0005-0000-0000-000029540000}"/>
    <cellStyle name="Normal 52 4 9" xfId="16529" xr:uid="{00000000-0005-0000-0000-000094400000}"/>
    <cellStyle name="Normal 52 5" xfId="1574" xr:uid="{00000000-0005-0000-0000-000029060000}"/>
    <cellStyle name="Normal 52 5 2" xfId="2415" xr:uid="{00000000-0005-0000-0000-000072090000}"/>
    <cellStyle name="Normal 52 5 2 2" xfId="4105" xr:uid="{00000000-0005-0000-0000-00000C100000}"/>
    <cellStyle name="Normal 52 5 2 2 2" xfId="14178" xr:uid="{00000000-0005-0000-0000-000065370000}"/>
    <cellStyle name="Normal 52 5 2 2 2 3" xfId="29276" xr:uid="{00000000-0005-0000-0000-00005F720000}"/>
    <cellStyle name="Normal 52 5 2 2 3" xfId="9158" xr:uid="{00000000-0005-0000-0000-0000C9230000}"/>
    <cellStyle name="Normal 52 5 2 2 3 3" xfId="24259" xr:uid="{00000000-0005-0000-0000-0000C65E0000}"/>
    <cellStyle name="Normal 52 5 2 2 5" xfId="19246" xr:uid="{00000000-0005-0000-0000-0000314B0000}"/>
    <cellStyle name="Normal 52 5 2 3" xfId="5797" xr:uid="{00000000-0005-0000-0000-0000A8160000}"/>
    <cellStyle name="Normal 52 5 2 3 2" xfId="15849" xr:uid="{00000000-0005-0000-0000-0000EC3D0000}"/>
    <cellStyle name="Normal 52 5 2 3 2 3" xfId="30947" xr:uid="{00000000-0005-0000-0000-0000E6780000}"/>
    <cellStyle name="Normal 52 5 2 3 3" xfId="10829" xr:uid="{00000000-0005-0000-0000-0000502A0000}"/>
    <cellStyle name="Normal 52 5 2 3 3 3" xfId="25930" xr:uid="{00000000-0005-0000-0000-00004D650000}"/>
    <cellStyle name="Normal 52 5 2 3 5" xfId="20917" xr:uid="{00000000-0005-0000-0000-0000B8510000}"/>
    <cellStyle name="Normal 52 5 2 4" xfId="12507" xr:uid="{00000000-0005-0000-0000-0000DE300000}"/>
    <cellStyle name="Normal 52 5 2 4 3" xfId="27605" xr:uid="{00000000-0005-0000-0000-0000D86B0000}"/>
    <cellStyle name="Normal 52 5 2 5" xfId="7486" xr:uid="{00000000-0005-0000-0000-0000411D0000}"/>
    <cellStyle name="Normal 52 5 2 5 3" xfId="22588" xr:uid="{00000000-0005-0000-0000-00003F580000}"/>
    <cellStyle name="Normal 52 5 2 7" xfId="17575" xr:uid="{00000000-0005-0000-0000-0000AA440000}"/>
    <cellStyle name="Normal 52 5 3" xfId="3268" xr:uid="{00000000-0005-0000-0000-0000C70C0000}"/>
    <cellStyle name="Normal 52 5 3 2" xfId="13342" xr:uid="{00000000-0005-0000-0000-000021340000}"/>
    <cellStyle name="Normal 52 5 3 2 3" xfId="28440" xr:uid="{00000000-0005-0000-0000-00001B6F0000}"/>
    <cellStyle name="Normal 52 5 3 3" xfId="8322" xr:uid="{00000000-0005-0000-0000-000085200000}"/>
    <cellStyle name="Normal 52 5 3 3 3" xfId="23423" xr:uid="{00000000-0005-0000-0000-0000825B0000}"/>
    <cellStyle name="Normal 52 5 3 5" xfId="18410" xr:uid="{00000000-0005-0000-0000-0000ED470000}"/>
    <cellStyle name="Normal 52 5 4" xfId="4961" xr:uid="{00000000-0005-0000-0000-000064130000}"/>
    <cellStyle name="Normal 52 5 4 2" xfId="15013" xr:uid="{00000000-0005-0000-0000-0000A83A0000}"/>
    <cellStyle name="Normal 52 5 4 2 3" xfId="30111" xr:uid="{00000000-0005-0000-0000-0000A2750000}"/>
    <cellStyle name="Normal 52 5 4 3" xfId="9993" xr:uid="{00000000-0005-0000-0000-00000C270000}"/>
    <cellStyle name="Normal 52 5 4 3 3" xfId="25094" xr:uid="{00000000-0005-0000-0000-000009620000}"/>
    <cellStyle name="Normal 52 5 4 5" xfId="20081" xr:uid="{00000000-0005-0000-0000-0000744E0000}"/>
    <cellStyle name="Normal 52 5 5" xfId="11671" xr:uid="{00000000-0005-0000-0000-00009A2D0000}"/>
    <cellStyle name="Normal 52 5 5 3" xfId="26769" xr:uid="{00000000-0005-0000-0000-000094680000}"/>
    <cellStyle name="Normal 52 5 6" xfId="6650" xr:uid="{00000000-0005-0000-0000-0000FD190000}"/>
    <cellStyle name="Normal 52 5 6 3" xfId="21752" xr:uid="{00000000-0005-0000-0000-0000FB540000}"/>
    <cellStyle name="Normal 52 5 8" xfId="16739" xr:uid="{00000000-0005-0000-0000-000066410000}"/>
    <cellStyle name="Normal 52 6" xfId="1995" xr:uid="{00000000-0005-0000-0000-0000CE070000}"/>
    <cellStyle name="Normal 52 6 2" xfId="3687" xr:uid="{00000000-0005-0000-0000-00006A0E0000}"/>
    <cellStyle name="Normal 52 6 2 2" xfId="13760" xr:uid="{00000000-0005-0000-0000-0000C3350000}"/>
    <cellStyle name="Normal 52 6 2 2 3" xfId="28858" xr:uid="{00000000-0005-0000-0000-0000BD700000}"/>
    <cellStyle name="Normal 52 6 2 3" xfId="8740" xr:uid="{00000000-0005-0000-0000-000027220000}"/>
    <cellStyle name="Normal 52 6 2 3 3" xfId="23841" xr:uid="{00000000-0005-0000-0000-0000245D0000}"/>
    <cellStyle name="Normal 52 6 2 5" xfId="18828" xr:uid="{00000000-0005-0000-0000-00008F490000}"/>
    <cellStyle name="Normal 52 6 3" xfId="5379" xr:uid="{00000000-0005-0000-0000-000006150000}"/>
    <cellStyle name="Normal 52 6 3 2" xfId="15431" xr:uid="{00000000-0005-0000-0000-00004A3C0000}"/>
    <cellStyle name="Normal 52 6 3 2 3" xfId="30529" xr:uid="{00000000-0005-0000-0000-000044770000}"/>
    <cellStyle name="Normal 52 6 3 3" xfId="10411" xr:uid="{00000000-0005-0000-0000-0000AE280000}"/>
    <cellStyle name="Normal 52 6 3 3 3" xfId="25512" xr:uid="{00000000-0005-0000-0000-0000AB630000}"/>
    <cellStyle name="Normal 52 6 3 5" xfId="20499" xr:uid="{00000000-0005-0000-0000-000016500000}"/>
    <cellStyle name="Normal 52 6 4" xfId="12089" xr:uid="{00000000-0005-0000-0000-00003C2F0000}"/>
    <cellStyle name="Normal 52 6 4 3" xfId="27187" xr:uid="{00000000-0005-0000-0000-0000366A0000}"/>
    <cellStyle name="Normal 52 6 5" xfId="7068" xr:uid="{00000000-0005-0000-0000-00009F1B0000}"/>
    <cellStyle name="Normal 52 6 5 3" xfId="22170" xr:uid="{00000000-0005-0000-0000-00009D560000}"/>
    <cellStyle name="Normal 52 6 7" xfId="17157" xr:uid="{00000000-0005-0000-0000-000008430000}"/>
    <cellStyle name="Normal 52 7" xfId="2846" xr:uid="{00000000-0005-0000-0000-0000210B0000}"/>
    <cellStyle name="Normal 52 7 2" xfId="12924" xr:uid="{00000000-0005-0000-0000-00007F320000}"/>
    <cellStyle name="Normal 52 7 2 3" xfId="28022" xr:uid="{00000000-0005-0000-0000-0000796D0000}"/>
    <cellStyle name="Normal 52 7 3" xfId="7904" xr:uid="{00000000-0005-0000-0000-0000E31E0000}"/>
    <cellStyle name="Normal 52 7 3 3" xfId="23005" xr:uid="{00000000-0005-0000-0000-0000E0590000}"/>
    <cellStyle name="Normal 52 7 5" xfId="17992" xr:uid="{00000000-0005-0000-0000-00004B460000}"/>
    <cellStyle name="Normal 52 8" xfId="4540" xr:uid="{00000000-0005-0000-0000-0000BF110000}"/>
    <cellStyle name="Normal 52 8 2" xfId="14595" xr:uid="{00000000-0005-0000-0000-000006390000}"/>
    <cellStyle name="Normal 52 8 2 3" xfId="29693" xr:uid="{00000000-0005-0000-0000-000000740000}"/>
    <cellStyle name="Normal 52 8 3" xfId="9575" xr:uid="{00000000-0005-0000-0000-00006A250000}"/>
    <cellStyle name="Normal 52 8 3 3" xfId="24676" xr:uid="{00000000-0005-0000-0000-000067600000}"/>
    <cellStyle name="Normal 52 8 5" xfId="19663" xr:uid="{00000000-0005-0000-0000-0000D24C0000}"/>
    <cellStyle name="Normal 52 9" xfId="11251" xr:uid="{00000000-0005-0000-0000-0000F62B0000}"/>
    <cellStyle name="Normal 52 9 3" xfId="26351" xr:uid="{00000000-0005-0000-0000-0000F2660000}"/>
    <cellStyle name="Normal 53" xfId="872" xr:uid="{00000000-0005-0000-0000-00006A030000}"/>
    <cellStyle name="Normal 53 10" xfId="6231" xr:uid="{00000000-0005-0000-0000-00005A180000}"/>
    <cellStyle name="Normal 53 10 3" xfId="21335" xr:uid="{00000000-0005-0000-0000-00005A530000}"/>
    <cellStyle name="Normal 53 12" xfId="16320" xr:uid="{00000000-0005-0000-0000-0000C33F0000}"/>
    <cellStyle name="Normal 53 2" xfId="1195" xr:uid="{00000000-0005-0000-0000-0000AE040000}"/>
    <cellStyle name="Normal 53 2 11" xfId="16374" xr:uid="{00000000-0005-0000-0000-0000F93F0000}"/>
    <cellStyle name="Normal 53 2 2" xfId="1303" xr:uid="{00000000-0005-0000-0000-00001A050000}"/>
    <cellStyle name="Normal 53 2 2 10" xfId="16478" xr:uid="{00000000-0005-0000-0000-000061400000}"/>
    <cellStyle name="Normal 53 2 2 2" xfId="1520" xr:uid="{00000000-0005-0000-0000-0000F3050000}"/>
    <cellStyle name="Normal 53 2 2 2 2" xfId="1941" xr:uid="{00000000-0005-0000-0000-000098070000}"/>
    <cellStyle name="Normal 53 2 2 2 2 2" xfId="2780" xr:uid="{00000000-0005-0000-0000-0000DF0A0000}"/>
    <cellStyle name="Normal 53 2 2 2 2 2 2" xfId="4470" xr:uid="{00000000-0005-0000-0000-000079110000}"/>
    <cellStyle name="Normal 53 2 2 2 2 2 2 2" xfId="14543" xr:uid="{00000000-0005-0000-0000-0000D2380000}"/>
    <cellStyle name="Normal 53 2 2 2 2 2 2 2 3" xfId="29641" xr:uid="{00000000-0005-0000-0000-0000CC730000}"/>
    <cellStyle name="Normal 53 2 2 2 2 2 2 3" xfId="9523" xr:uid="{00000000-0005-0000-0000-000036250000}"/>
    <cellStyle name="Normal 53 2 2 2 2 2 2 3 3" xfId="24624" xr:uid="{00000000-0005-0000-0000-000033600000}"/>
    <cellStyle name="Normal 53 2 2 2 2 2 2 5" xfId="19611" xr:uid="{00000000-0005-0000-0000-00009E4C0000}"/>
    <cellStyle name="Normal 53 2 2 2 2 2 3" xfId="6162" xr:uid="{00000000-0005-0000-0000-000015180000}"/>
    <cellStyle name="Normal 53 2 2 2 2 2 3 2" xfId="16214" xr:uid="{00000000-0005-0000-0000-0000593F0000}"/>
    <cellStyle name="Normal 53 2 2 2 2 2 3 3" xfId="11194" xr:uid="{00000000-0005-0000-0000-0000BD2B0000}"/>
    <cellStyle name="Normal 53 2 2 2 2 2 3 3 3" xfId="26295" xr:uid="{00000000-0005-0000-0000-0000BA660000}"/>
    <cellStyle name="Normal 53 2 2 2 2 2 3 5" xfId="21282" xr:uid="{00000000-0005-0000-0000-000025530000}"/>
    <cellStyle name="Normal 53 2 2 2 2 2 4" xfId="12872" xr:uid="{00000000-0005-0000-0000-00004B320000}"/>
    <cellStyle name="Normal 53 2 2 2 2 2 4 3" xfId="27970" xr:uid="{00000000-0005-0000-0000-0000456D0000}"/>
    <cellStyle name="Normal 53 2 2 2 2 2 5" xfId="7851" xr:uid="{00000000-0005-0000-0000-0000AE1E0000}"/>
    <cellStyle name="Normal 53 2 2 2 2 2 5 3" xfId="22953" xr:uid="{00000000-0005-0000-0000-0000AC590000}"/>
    <cellStyle name="Normal 53 2 2 2 2 2 7" xfId="17940" xr:uid="{00000000-0005-0000-0000-000017460000}"/>
    <cellStyle name="Normal 53 2 2 2 2 3" xfId="3633" xr:uid="{00000000-0005-0000-0000-0000340E0000}"/>
    <cellStyle name="Normal 53 2 2 2 2 3 2" xfId="13707" xr:uid="{00000000-0005-0000-0000-00008E350000}"/>
    <cellStyle name="Normal 53 2 2 2 2 3 2 3" xfId="28805" xr:uid="{00000000-0005-0000-0000-000088700000}"/>
    <cellStyle name="Normal 53 2 2 2 2 3 3" xfId="8687" xr:uid="{00000000-0005-0000-0000-0000F2210000}"/>
    <cellStyle name="Normal 53 2 2 2 2 3 3 3" xfId="23788" xr:uid="{00000000-0005-0000-0000-0000EF5C0000}"/>
    <cellStyle name="Normal 53 2 2 2 2 3 5" xfId="18775" xr:uid="{00000000-0005-0000-0000-00005A490000}"/>
    <cellStyle name="Normal 53 2 2 2 2 4" xfId="5326" xr:uid="{00000000-0005-0000-0000-0000D1140000}"/>
    <cellStyle name="Normal 53 2 2 2 2 4 2" xfId="15378" xr:uid="{00000000-0005-0000-0000-0000153C0000}"/>
    <cellStyle name="Normal 53 2 2 2 2 4 2 3" xfId="30476" xr:uid="{00000000-0005-0000-0000-00000F770000}"/>
    <cellStyle name="Normal 53 2 2 2 2 4 3" xfId="10358" xr:uid="{00000000-0005-0000-0000-000079280000}"/>
    <cellStyle name="Normal 53 2 2 2 2 4 3 3" xfId="25459" xr:uid="{00000000-0005-0000-0000-000076630000}"/>
    <cellStyle name="Normal 53 2 2 2 2 4 5" xfId="20446" xr:uid="{00000000-0005-0000-0000-0000E14F0000}"/>
    <cellStyle name="Normal 53 2 2 2 2 5" xfId="12036" xr:uid="{00000000-0005-0000-0000-0000072F0000}"/>
    <cellStyle name="Normal 53 2 2 2 2 5 3" xfId="27134" xr:uid="{00000000-0005-0000-0000-0000016A0000}"/>
    <cellStyle name="Normal 53 2 2 2 2 6" xfId="7015" xr:uid="{00000000-0005-0000-0000-00006A1B0000}"/>
    <cellStyle name="Normal 53 2 2 2 2 6 3" xfId="22117" xr:uid="{00000000-0005-0000-0000-000068560000}"/>
    <cellStyle name="Normal 53 2 2 2 2 8" xfId="17104" xr:uid="{00000000-0005-0000-0000-0000D3420000}"/>
    <cellStyle name="Normal 53 2 2 2 3" xfId="2362" xr:uid="{00000000-0005-0000-0000-00003D090000}"/>
    <cellStyle name="Normal 53 2 2 2 3 2" xfId="4052" xr:uid="{00000000-0005-0000-0000-0000D70F0000}"/>
    <cellStyle name="Normal 53 2 2 2 3 2 2" xfId="14125" xr:uid="{00000000-0005-0000-0000-000030370000}"/>
    <cellStyle name="Normal 53 2 2 2 3 2 2 3" xfId="29223" xr:uid="{00000000-0005-0000-0000-00002A720000}"/>
    <cellStyle name="Normal 53 2 2 2 3 2 3" xfId="9105" xr:uid="{00000000-0005-0000-0000-000094230000}"/>
    <cellStyle name="Normal 53 2 2 2 3 2 3 3" xfId="24206" xr:uid="{00000000-0005-0000-0000-0000915E0000}"/>
    <cellStyle name="Normal 53 2 2 2 3 2 5" xfId="19193" xr:uid="{00000000-0005-0000-0000-0000FC4A0000}"/>
    <cellStyle name="Normal 53 2 2 2 3 3" xfId="5744" xr:uid="{00000000-0005-0000-0000-000073160000}"/>
    <cellStyle name="Normal 53 2 2 2 3 3 2" xfId="15796" xr:uid="{00000000-0005-0000-0000-0000B73D0000}"/>
    <cellStyle name="Normal 53 2 2 2 3 3 2 3" xfId="30894" xr:uid="{00000000-0005-0000-0000-0000B1780000}"/>
    <cellStyle name="Normal 53 2 2 2 3 3 3" xfId="10776" xr:uid="{00000000-0005-0000-0000-00001B2A0000}"/>
    <cellStyle name="Normal 53 2 2 2 3 3 3 3" xfId="25877" xr:uid="{00000000-0005-0000-0000-000018650000}"/>
    <cellStyle name="Normal 53 2 2 2 3 3 5" xfId="20864" xr:uid="{00000000-0005-0000-0000-000083510000}"/>
    <cellStyle name="Normal 53 2 2 2 3 4" xfId="12454" xr:uid="{00000000-0005-0000-0000-0000A9300000}"/>
    <cellStyle name="Normal 53 2 2 2 3 4 3" xfId="27552" xr:uid="{00000000-0005-0000-0000-0000A36B0000}"/>
    <cellStyle name="Normal 53 2 2 2 3 5" xfId="7433" xr:uid="{00000000-0005-0000-0000-00000C1D0000}"/>
    <cellStyle name="Normal 53 2 2 2 3 5 3" xfId="22535" xr:uid="{00000000-0005-0000-0000-00000A580000}"/>
    <cellStyle name="Normal 53 2 2 2 3 7" xfId="17522" xr:uid="{00000000-0005-0000-0000-000075440000}"/>
    <cellStyle name="Normal 53 2 2 2 4" xfId="3215" xr:uid="{00000000-0005-0000-0000-0000920C0000}"/>
    <cellStyle name="Normal 53 2 2 2 4 2" xfId="13289" xr:uid="{00000000-0005-0000-0000-0000EC330000}"/>
    <cellStyle name="Normal 53 2 2 2 4 2 3" xfId="28387" xr:uid="{00000000-0005-0000-0000-0000E66E0000}"/>
    <cellStyle name="Normal 53 2 2 2 4 3" xfId="8269" xr:uid="{00000000-0005-0000-0000-000050200000}"/>
    <cellStyle name="Normal 53 2 2 2 4 3 3" xfId="23370" xr:uid="{00000000-0005-0000-0000-00004D5B0000}"/>
    <cellStyle name="Normal 53 2 2 2 4 5" xfId="18357" xr:uid="{00000000-0005-0000-0000-0000B8470000}"/>
    <cellStyle name="Normal 53 2 2 2 5" xfId="4908" xr:uid="{00000000-0005-0000-0000-00002F130000}"/>
    <cellStyle name="Normal 53 2 2 2 5 2" xfId="14960" xr:uid="{00000000-0005-0000-0000-0000733A0000}"/>
    <cellStyle name="Normal 53 2 2 2 5 2 3" xfId="30058" xr:uid="{00000000-0005-0000-0000-00006D750000}"/>
    <cellStyle name="Normal 53 2 2 2 5 3" xfId="9940" xr:uid="{00000000-0005-0000-0000-0000D7260000}"/>
    <cellStyle name="Normal 53 2 2 2 5 3 3" xfId="25041" xr:uid="{00000000-0005-0000-0000-0000D4610000}"/>
    <cellStyle name="Normal 53 2 2 2 5 5" xfId="20028" xr:uid="{00000000-0005-0000-0000-00003F4E0000}"/>
    <cellStyle name="Normal 53 2 2 2 6" xfId="11618" xr:uid="{00000000-0005-0000-0000-0000652D0000}"/>
    <cellStyle name="Normal 53 2 2 2 6 3" xfId="26716" xr:uid="{00000000-0005-0000-0000-00005F680000}"/>
    <cellStyle name="Normal 53 2 2 2 7" xfId="6597" xr:uid="{00000000-0005-0000-0000-0000C8190000}"/>
    <cellStyle name="Normal 53 2 2 2 7 3" xfId="21699" xr:uid="{00000000-0005-0000-0000-0000C6540000}"/>
    <cellStyle name="Normal 53 2 2 2 9" xfId="16686" xr:uid="{00000000-0005-0000-0000-000031410000}"/>
    <cellStyle name="Normal 53 2 2 3" xfId="1733" xr:uid="{00000000-0005-0000-0000-0000C8060000}"/>
    <cellStyle name="Normal 53 2 2 3 2" xfId="2572" xr:uid="{00000000-0005-0000-0000-00000F0A0000}"/>
    <cellStyle name="Normal 53 2 2 3 2 2" xfId="4262" xr:uid="{00000000-0005-0000-0000-0000A9100000}"/>
    <cellStyle name="Normal 53 2 2 3 2 2 2" xfId="14335" xr:uid="{00000000-0005-0000-0000-000002380000}"/>
    <cellStyle name="Normal 53 2 2 3 2 2 2 3" xfId="29433" xr:uid="{00000000-0005-0000-0000-0000FC720000}"/>
    <cellStyle name="Normal 53 2 2 3 2 2 3" xfId="9315" xr:uid="{00000000-0005-0000-0000-000066240000}"/>
    <cellStyle name="Normal 53 2 2 3 2 2 3 3" xfId="24416" xr:uid="{00000000-0005-0000-0000-0000635F0000}"/>
    <cellStyle name="Normal 53 2 2 3 2 2 5" xfId="19403" xr:uid="{00000000-0005-0000-0000-0000CE4B0000}"/>
    <cellStyle name="Normal 53 2 2 3 2 3" xfId="5954" xr:uid="{00000000-0005-0000-0000-000045170000}"/>
    <cellStyle name="Normal 53 2 2 3 2 3 2" xfId="16006" xr:uid="{00000000-0005-0000-0000-0000893E0000}"/>
    <cellStyle name="Normal 53 2 2 3 2 3 2 3" xfId="31104" xr:uid="{00000000-0005-0000-0000-000083790000}"/>
    <cellStyle name="Normal 53 2 2 3 2 3 3" xfId="10986" xr:uid="{00000000-0005-0000-0000-0000ED2A0000}"/>
    <cellStyle name="Normal 53 2 2 3 2 3 3 3" xfId="26087" xr:uid="{00000000-0005-0000-0000-0000EA650000}"/>
    <cellStyle name="Normal 53 2 2 3 2 3 5" xfId="21074" xr:uid="{00000000-0005-0000-0000-000055520000}"/>
    <cellStyle name="Normal 53 2 2 3 2 4" xfId="12664" xr:uid="{00000000-0005-0000-0000-00007B310000}"/>
    <cellStyle name="Normal 53 2 2 3 2 4 3" xfId="27762" xr:uid="{00000000-0005-0000-0000-0000756C0000}"/>
    <cellStyle name="Normal 53 2 2 3 2 5" xfId="7643" xr:uid="{00000000-0005-0000-0000-0000DE1D0000}"/>
    <cellStyle name="Normal 53 2 2 3 2 5 3" xfId="22745" xr:uid="{00000000-0005-0000-0000-0000DC580000}"/>
    <cellStyle name="Normal 53 2 2 3 2 7" xfId="17732" xr:uid="{00000000-0005-0000-0000-000047450000}"/>
    <cellStyle name="Normal 53 2 2 3 3" xfId="3425" xr:uid="{00000000-0005-0000-0000-0000640D0000}"/>
    <cellStyle name="Normal 53 2 2 3 3 2" xfId="13499" xr:uid="{00000000-0005-0000-0000-0000BE340000}"/>
    <cellStyle name="Normal 53 2 2 3 3 2 3" xfId="28597" xr:uid="{00000000-0005-0000-0000-0000B86F0000}"/>
    <cellStyle name="Normal 53 2 2 3 3 3" xfId="8479" xr:uid="{00000000-0005-0000-0000-000022210000}"/>
    <cellStyle name="Normal 53 2 2 3 3 3 3" xfId="23580" xr:uid="{00000000-0005-0000-0000-00001F5C0000}"/>
    <cellStyle name="Normal 53 2 2 3 3 5" xfId="18567" xr:uid="{00000000-0005-0000-0000-00008A480000}"/>
    <cellStyle name="Normal 53 2 2 3 4" xfId="5118" xr:uid="{00000000-0005-0000-0000-000001140000}"/>
    <cellStyle name="Normal 53 2 2 3 4 2" xfId="15170" xr:uid="{00000000-0005-0000-0000-0000453B0000}"/>
    <cellStyle name="Normal 53 2 2 3 4 2 3" xfId="30268" xr:uid="{00000000-0005-0000-0000-00003F760000}"/>
    <cellStyle name="Normal 53 2 2 3 4 3" xfId="10150" xr:uid="{00000000-0005-0000-0000-0000A9270000}"/>
    <cellStyle name="Normal 53 2 2 3 4 3 3" xfId="25251" xr:uid="{00000000-0005-0000-0000-0000A6620000}"/>
    <cellStyle name="Normal 53 2 2 3 4 5" xfId="20238" xr:uid="{00000000-0005-0000-0000-0000114F0000}"/>
    <cellStyle name="Normal 53 2 2 3 5" xfId="11828" xr:uid="{00000000-0005-0000-0000-0000372E0000}"/>
    <cellStyle name="Normal 53 2 2 3 5 3" xfId="26926" xr:uid="{00000000-0005-0000-0000-000031690000}"/>
    <cellStyle name="Normal 53 2 2 3 6" xfId="6807" xr:uid="{00000000-0005-0000-0000-00009A1A0000}"/>
    <cellStyle name="Normal 53 2 2 3 6 3" xfId="21909" xr:uid="{00000000-0005-0000-0000-000098550000}"/>
    <cellStyle name="Normal 53 2 2 3 8" xfId="16896" xr:uid="{00000000-0005-0000-0000-000003420000}"/>
    <cellStyle name="Normal 53 2 2 4" xfId="2154" xr:uid="{00000000-0005-0000-0000-00006D080000}"/>
    <cellStyle name="Normal 53 2 2 4 2" xfId="3844" xr:uid="{00000000-0005-0000-0000-0000070F0000}"/>
    <cellStyle name="Normal 53 2 2 4 2 2" xfId="13917" xr:uid="{00000000-0005-0000-0000-000060360000}"/>
    <cellStyle name="Normal 53 2 2 4 2 2 3" xfId="29015" xr:uid="{00000000-0005-0000-0000-00005A710000}"/>
    <cellStyle name="Normal 53 2 2 4 2 3" xfId="8897" xr:uid="{00000000-0005-0000-0000-0000C4220000}"/>
    <cellStyle name="Normal 53 2 2 4 2 3 3" xfId="23998" xr:uid="{00000000-0005-0000-0000-0000C15D0000}"/>
    <cellStyle name="Normal 53 2 2 4 2 5" xfId="18985" xr:uid="{00000000-0005-0000-0000-00002C4A0000}"/>
    <cellStyle name="Normal 53 2 2 4 3" xfId="5536" xr:uid="{00000000-0005-0000-0000-0000A3150000}"/>
    <cellStyle name="Normal 53 2 2 4 3 2" xfId="15588" xr:uid="{00000000-0005-0000-0000-0000E73C0000}"/>
    <cellStyle name="Normal 53 2 2 4 3 2 3" xfId="30686" xr:uid="{00000000-0005-0000-0000-0000E1770000}"/>
    <cellStyle name="Normal 53 2 2 4 3 3" xfId="10568" xr:uid="{00000000-0005-0000-0000-00004B290000}"/>
    <cellStyle name="Normal 53 2 2 4 3 3 3" xfId="25669" xr:uid="{00000000-0005-0000-0000-000048640000}"/>
    <cellStyle name="Normal 53 2 2 4 3 5" xfId="20656" xr:uid="{00000000-0005-0000-0000-0000B3500000}"/>
    <cellStyle name="Normal 53 2 2 4 4" xfId="12246" xr:uid="{00000000-0005-0000-0000-0000D92F0000}"/>
    <cellStyle name="Normal 53 2 2 4 4 3" xfId="27344" xr:uid="{00000000-0005-0000-0000-0000D36A0000}"/>
    <cellStyle name="Normal 53 2 2 4 5" xfId="7225" xr:uid="{00000000-0005-0000-0000-00003C1C0000}"/>
    <cellStyle name="Normal 53 2 2 4 5 3" xfId="22327" xr:uid="{00000000-0005-0000-0000-00003A570000}"/>
    <cellStyle name="Normal 53 2 2 4 7" xfId="17314" xr:uid="{00000000-0005-0000-0000-0000A5430000}"/>
    <cellStyle name="Normal 53 2 2 5" xfId="3007" xr:uid="{00000000-0005-0000-0000-0000C20B0000}"/>
    <cellStyle name="Normal 53 2 2 5 2" xfId="13081" xr:uid="{00000000-0005-0000-0000-00001C330000}"/>
    <cellStyle name="Normal 53 2 2 5 2 3" xfId="28179" xr:uid="{00000000-0005-0000-0000-0000166E0000}"/>
    <cellStyle name="Normal 53 2 2 5 3" xfId="8061" xr:uid="{00000000-0005-0000-0000-0000801F0000}"/>
    <cellStyle name="Normal 53 2 2 5 3 3" xfId="23162" xr:uid="{00000000-0005-0000-0000-00007D5A0000}"/>
    <cellStyle name="Normal 53 2 2 5 5" xfId="18149" xr:uid="{00000000-0005-0000-0000-0000E8460000}"/>
    <cellStyle name="Normal 53 2 2 6" xfId="4700" xr:uid="{00000000-0005-0000-0000-00005F120000}"/>
    <cellStyle name="Normal 53 2 2 6 2" xfId="14752" xr:uid="{00000000-0005-0000-0000-0000A3390000}"/>
    <cellStyle name="Normal 53 2 2 6 2 3" xfId="29850" xr:uid="{00000000-0005-0000-0000-00009D740000}"/>
    <cellStyle name="Normal 53 2 2 6 3" xfId="9732" xr:uid="{00000000-0005-0000-0000-000007260000}"/>
    <cellStyle name="Normal 53 2 2 6 3 3" xfId="24833" xr:uid="{00000000-0005-0000-0000-000004610000}"/>
    <cellStyle name="Normal 53 2 2 6 5" xfId="19820" xr:uid="{00000000-0005-0000-0000-00006F4D0000}"/>
    <cellStyle name="Normal 53 2 2 7" xfId="11410" xr:uid="{00000000-0005-0000-0000-0000952C0000}"/>
    <cellStyle name="Normal 53 2 2 7 3" xfId="26508" xr:uid="{00000000-0005-0000-0000-00008F670000}"/>
    <cellStyle name="Normal 53 2 2 8" xfId="6389" xr:uid="{00000000-0005-0000-0000-0000F8180000}"/>
    <cellStyle name="Normal 53 2 2 8 3" xfId="21491" xr:uid="{00000000-0005-0000-0000-0000F6530000}"/>
    <cellStyle name="Normal 53 2 3" xfId="1416" xr:uid="{00000000-0005-0000-0000-00008B050000}"/>
    <cellStyle name="Normal 53 2 3 2" xfId="1837" xr:uid="{00000000-0005-0000-0000-000030070000}"/>
    <cellStyle name="Normal 53 2 3 2 2" xfId="2676" xr:uid="{00000000-0005-0000-0000-0000770A0000}"/>
    <cellStyle name="Normal 53 2 3 2 2 2" xfId="4366" xr:uid="{00000000-0005-0000-0000-000011110000}"/>
    <cellStyle name="Normal 53 2 3 2 2 2 2" xfId="14439" xr:uid="{00000000-0005-0000-0000-00006A380000}"/>
    <cellStyle name="Normal 53 2 3 2 2 2 2 3" xfId="29537" xr:uid="{00000000-0005-0000-0000-000064730000}"/>
    <cellStyle name="Normal 53 2 3 2 2 2 3" xfId="9419" xr:uid="{00000000-0005-0000-0000-0000CE240000}"/>
    <cellStyle name="Normal 53 2 3 2 2 2 3 3" xfId="24520" xr:uid="{00000000-0005-0000-0000-0000CB5F0000}"/>
    <cellStyle name="Normal 53 2 3 2 2 2 5" xfId="19507" xr:uid="{00000000-0005-0000-0000-0000364C0000}"/>
    <cellStyle name="Normal 53 2 3 2 2 3" xfId="6058" xr:uid="{00000000-0005-0000-0000-0000AD170000}"/>
    <cellStyle name="Normal 53 2 3 2 2 3 2" xfId="16110" xr:uid="{00000000-0005-0000-0000-0000F13E0000}"/>
    <cellStyle name="Normal 53 2 3 2 2 3 2 3" xfId="31208" xr:uid="{00000000-0005-0000-0000-0000EB790000}"/>
    <cellStyle name="Normal 53 2 3 2 2 3 3" xfId="11090" xr:uid="{00000000-0005-0000-0000-0000552B0000}"/>
    <cellStyle name="Normal 53 2 3 2 2 3 3 3" xfId="26191" xr:uid="{00000000-0005-0000-0000-000052660000}"/>
    <cellStyle name="Normal 53 2 3 2 2 3 5" xfId="21178" xr:uid="{00000000-0005-0000-0000-0000BD520000}"/>
    <cellStyle name="Normal 53 2 3 2 2 4" xfId="12768" xr:uid="{00000000-0005-0000-0000-0000E3310000}"/>
    <cellStyle name="Normal 53 2 3 2 2 4 3" xfId="27866" xr:uid="{00000000-0005-0000-0000-0000DD6C0000}"/>
    <cellStyle name="Normal 53 2 3 2 2 5" xfId="7747" xr:uid="{00000000-0005-0000-0000-0000461E0000}"/>
    <cellStyle name="Normal 53 2 3 2 2 5 3" xfId="22849" xr:uid="{00000000-0005-0000-0000-000044590000}"/>
    <cellStyle name="Normal 53 2 3 2 2 7" xfId="17836" xr:uid="{00000000-0005-0000-0000-0000AF450000}"/>
    <cellStyle name="Normal 53 2 3 2 3" xfId="3529" xr:uid="{00000000-0005-0000-0000-0000CC0D0000}"/>
    <cellStyle name="Normal 53 2 3 2 3 2" xfId="13603" xr:uid="{00000000-0005-0000-0000-000026350000}"/>
    <cellStyle name="Normal 53 2 3 2 3 2 3" xfId="28701" xr:uid="{00000000-0005-0000-0000-000020700000}"/>
    <cellStyle name="Normal 53 2 3 2 3 3" xfId="8583" xr:uid="{00000000-0005-0000-0000-00008A210000}"/>
    <cellStyle name="Normal 53 2 3 2 3 3 3" xfId="23684" xr:uid="{00000000-0005-0000-0000-0000875C0000}"/>
    <cellStyle name="Normal 53 2 3 2 3 5" xfId="18671" xr:uid="{00000000-0005-0000-0000-0000F2480000}"/>
    <cellStyle name="Normal 53 2 3 2 4" xfId="5222" xr:uid="{00000000-0005-0000-0000-000069140000}"/>
    <cellStyle name="Normal 53 2 3 2 4 2" xfId="15274" xr:uid="{00000000-0005-0000-0000-0000AD3B0000}"/>
    <cellStyle name="Normal 53 2 3 2 4 2 3" xfId="30372" xr:uid="{00000000-0005-0000-0000-0000A7760000}"/>
    <cellStyle name="Normal 53 2 3 2 4 3" xfId="10254" xr:uid="{00000000-0005-0000-0000-000011280000}"/>
    <cellStyle name="Normal 53 2 3 2 4 3 3" xfId="25355" xr:uid="{00000000-0005-0000-0000-00000E630000}"/>
    <cellStyle name="Normal 53 2 3 2 4 5" xfId="20342" xr:uid="{00000000-0005-0000-0000-0000794F0000}"/>
    <cellStyle name="Normal 53 2 3 2 5" xfId="11932" xr:uid="{00000000-0005-0000-0000-00009F2E0000}"/>
    <cellStyle name="Normal 53 2 3 2 5 3" xfId="27030" xr:uid="{00000000-0005-0000-0000-000099690000}"/>
    <cellStyle name="Normal 53 2 3 2 6" xfId="6911" xr:uid="{00000000-0005-0000-0000-0000021B0000}"/>
    <cellStyle name="Normal 53 2 3 2 6 3" xfId="22013" xr:uid="{00000000-0005-0000-0000-000000560000}"/>
    <cellStyle name="Normal 53 2 3 2 8" xfId="17000" xr:uid="{00000000-0005-0000-0000-00006B420000}"/>
    <cellStyle name="Normal 53 2 3 3" xfId="2258" xr:uid="{00000000-0005-0000-0000-0000D5080000}"/>
    <cellStyle name="Normal 53 2 3 3 2" xfId="3948" xr:uid="{00000000-0005-0000-0000-00006F0F0000}"/>
    <cellStyle name="Normal 53 2 3 3 2 2" xfId="14021" xr:uid="{00000000-0005-0000-0000-0000C8360000}"/>
    <cellStyle name="Normal 53 2 3 3 2 2 3" xfId="29119" xr:uid="{00000000-0005-0000-0000-0000C2710000}"/>
    <cellStyle name="Normal 53 2 3 3 2 3" xfId="9001" xr:uid="{00000000-0005-0000-0000-00002C230000}"/>
    <cellStyle name="Normal 53 2 3 3 2 3 3" xfId="24102" xr:uid="{00000000-0005-0000-0000-0000295E0000}"/>
    <cellStyle name="Normal 53 2 3 3 2 5" xfId="19089" xr:uid="{00000000-0005-0000-0000-0000944A0000}"/>
    <cellStyle name="Normal 53 2 3 3 3" xfId="5640" xr:uid="{00000000-0005-0000-0000-00000B160000}"/>
    <cellStyle name="Normal 53 2 3 3 3 2" xfId="15692" xr:uid="{00000000-0005-0000-0000-00004F3D0000}"/>
    <cellStyle name="Normal 53 2 3 3 3 2 3" xfId="30790" xr:uid="{00000000-0005-0000-0000-000049780000}"/>
    <cellStyle name="Normal 53 2 3 3 3 3" xfId="10672" xr:uid="{00000000-0005-0000-0000-0000B3290000}"/>
    <cellStyle name="Normal 53 2 3 3 3 3 3" xfId="25773" xr:uid="{00000000-0005-0000-0000-0000B0640000}"/>
    <cellStyle name="Normal 53 2 3 3 3 5" xfId="20760" xr:uid="{00000000-0005-0000-0000-00001B510000}"/>
    <cellStyle name="Normal 53 2 3 3 4" xfId="12350" xr:uid="{00000000-0005-0000-0000-000041300000}"/>
    <cellStyle name="Normal 53 2 3 3 4 3" xfId="27448" xr:uid="{00000000-0005-0000-0000-00003B6B0000}"/>
    <cellStyle name="Normal 53 2 3 3 5" xfId="7329" xr:uid="{00000000-0005-0000-0000-0000A41C0000}"/>
    <cellStyle name="Normal 53 2 3 3 5 3" xfId="22431" xr:uid="{00000000-0005-0000-0000-0000A2570000}"/>
    <cellStyle name="Normal 53 2 3 3 7" xfId="17418" xr:uid="{00000000-0005-0000-0000-00000D440000}"/>
    <cellStyle name="Normal 53 2 3 4" xfId="3111" xr:uid="{00000000-0005-0000-0000-00002A0C0000}"/>
    <cellStyle name="Normal 53 2 3 4 2" xfId="13185" xr:uid="{00000000-0005-0000-0000-000084330000}"/>
    <cellStyle name="Normal 53 2 3 4 2 3" xfId="28283" xr:uid="{00000000-0005-0000-0000-00007E6E0000}"/>
    <cellStyle name="Normal 53 2 3 4 3" xfId="8165" xr:uid="{00000000-0005-0000-0000-0000E81F0000}"/>
    <cellStyle name="Normal 53 2 3 4 3 3" xfId="23266" xr:uid="{00000000-0005-0000-0000-0000E55A0000}"/>
    <cellStyle name="Normal 53 2 3 4 5" xfId="18253" xr:uid="{00000000-0005-0000-0000-000050470000}"/>
    <cellStyle name="Normal 53 2 3 5" xfId="4804" xr:uid="{00000000-0005-0000-0000-0000C7120000}"/>
    <cellStyle name="Normal 53 2 3 5 2" xfId="14856" xr:uid="{00000000-0005-0000-0000-00000B3A0000}"/>
    <cellStyle name="Normal 53 2 3 5 2 3" xfId="29954" xr:uid="{00000000-0005-0000-0000-000005750000}"/>
    <cellStyle name="Normal 53 2 3 5 3" xfId="9836" xr:uid="{00000000-0005-0000-0000-00006F260000}"/>
    <cellStyle name="Normal 53 2 3 5 3 3" xfId="24937" xr:uid="{00000000-0005-0000-0000-00006C610000}"/>
    <cellStyle name="Normal 53 2 3 5 5" xfId="19924" xr:uid="{00000000-0005-0000-0000-0000D74D0000}"/>
    <cellStyle name="Normal 53 2 3 6" xfId="11514" xr:uid="{00000000-0005-0000-0000-0000FD2C0000}"/>
    <cellStyle name="Normal 53 2 3 6 3" xfId="26612" xr:uid="{00000000-0005-0000-0000-0000F7670000}"/>
    <cellStyle name="Normal 53 2 3 7" xfId="6493" xr:uid="{00000000-0005-0000-0000-000060190000}"/>
    <cellStyle name="Normal 53 2 3 7 3" xfId="21595" xr:uid="{00000000-0005-0000-0000-00005E540000}"/>
    <cellStyle name="Normal 53 2 3 9" xfId="16582" xr:uid="{00000000-0005-0000-0000-0000C9400000}"/>
    <cellStyle name="Normal 53 2 4" xfId="1629" xr:uid="{00000000-0005-0000-0000-000060060000}"/>
    <cellStyle name="Normal 53 2 4 2" xfId="2468" xr:uid="{00000000-0005-0000-0000-0000A7090000}"/>
    <cellStyle name="Normal 53 2 4 2 2" xfId="4158" xr:uid="{00000000-0005-0000-0000-000041100000}"/>
    <cellStyle name="Normal 53 2 4 2 2 2" xfId="14231" xr:uid="{00000000-0005-0000-0000-00009A370000}"/>
    <cellStyle name="Normal 53 2 4 2 2 2 3" xfId="29329" xr:uid="{00000000-0005-0000-0000-000094720000}"/>
    <cellStyle name="Normal 53 2 4 2 2 3" xfId="9211" xr:uid="{00000000-0005-0000-0000-0000FE230000}"/>
    <cellStyle name="Normal 53 2 4 2 2 3 3" xfId="24312" xr:uid="{00000000-0005-0000-0000-0000FB5E0000}"/>
    <cellStyle name="Normal 53 2 4 2 2 5" xfId="19299" xr:uid="{00000000-0005-0000-0000-0000664B0000}"/>
    <cellStyle name="Normal 53 2 4 2 3" xfId="5850" xr:uid="{00000000-0005-0000-0000-0000DD160000}"/>
    <cellStyle name="Normal 53 2 4 2 3 2" xfId="15902" xr:uid="{00000000-0005-0000-0000-0000213E0000}"/>
    <cellStyle name="Normal 53 2 4 2 3 2 3" xfId="31000" xr:uid="{00000000-0005-0000-0000-00001B790000}"/>
    <cellStyle name="Normal 53 2 4 2 3 3" xfId="10882" xr:uid="{00000000-0005-0000-0000-0000852A0000}"/>
    <cellStyle name="Normal 53 2 4 2 3 3 3" xfId="25983" xr:uid="{00000000-0005-0000-0000-000082650000}"/>
    <cellStyle name="Normal 53 2 4 2 3 5" xfId="20970" xr:uid="{00000000-0005-0000-0000-0000ED510000}"/>
    <cellStyle name="Normal 53 2 4 2 4" xfId="12560" xr:uid="{00000000-0005-0000-0000-000013310000}"/>
    <cellStyle name="Normal 53 2 4 2 4 3" xfId="27658" xr:uid="{00000000-0005-0000-0000-00000D6C0000}"/>
    <cellStyle name="Normal 53 2 4 2 5" xfId="7539" xr:uid="{00000000-0005-0000-0000-0000761D0000}"/>
    <cellStyle name="Normal 53 2 4 2 5 3" xfId="22641" xr:uid="{00000000-0005-0000-0000-000074580000}"/>
    <cellStyle name="Normal 53 2 4 2 7" xfId="17628" xr:uid="{00000000-0005-0000-0000-0000DF440000}"/>
    <cellStyle name="Normal 53 2 4 3" xfId="3321" xr:uid="{00000000-0005-0000-0000-0000FC0C0000}"/>
    <cellStyle name="Normal 53 2 4 3 2" xfId="13395" xr:uid="{00000000-0005-0000-0000-000056340000}"/>
    <cellStyle name="Normal 53 2 4 3 2 3" xfId="28493" xr:uid="{00000000-0005-0000-0000-0000506F0000}"/>
    <cellStyle name="Normal 53 2 4 3 3" xfId="8375" xr:uid="{00000000-0005-0000-0000-0000BA200000}"/>
    <cellStyle name="Normal 53 2 4 3 3 3" xfId="23476" xr:uid="{00000000-0005-0000-0000-0000B75B0000}"/>
    <cellStyle name="Normal 53 2 4 3 5" xfId="18463" xr:uid="{00000000-0005-0000-0000-000022480000}"/>
    <cellStyle name="Normal 53 2 4 4" xfId="5014" xr:uid="{00000000-0005-0000-0000-000099130000}"/>
    <cellStyle name="Normal 53 2 4 4 2" xfId="15066" xr:uid="{00000000-0005-0000-0000-0000DD3A0000}"/>
    <cellStyle name="Normal 53 2 4 4 2 3" xfId="30164" xr:uid="{00000000-0005-0000-0000-0000D7750000}"/>
    <cellStyle name="Normal 53 2 4 4 3" xfId="10046" xr:uid="{00000000-0005-0000-0000-000041270000}"/>
    <cellStyle name="Normal 53 2 4 4 3 3" xfId="25147" xr:uid="{00000000-0005-0000-0000-00003E620000}"/>
    <cellStyle name="Normal 53 2 4 4 5" xfId="20134" xr:uid="{00000000-0005-0000-0000-0000A94E0000}"/>
    <cellStyle name="Normal 53 2 4 5" xfId="11724" xr:uid="{00000000-0005-0000-0000-0000CF2D0000}"/>
    <cellStyle name="Normal 53 2 4 5 3" xfId="26822" xr:uid="{00000000-0005-0000-0000-0000C9680000}"/>
    <cellStyle name="Normal 53 2 4 6" xfId="6703" xr:uid="{00000000-0005-0000-0000-0000321A0000}"/>
    <cellStyle name="Normal 53 2 4 6 3" xfId="21805" xr:uid="{00000000-0005-0000-0000-000030550000}"/>
    <cellStyle name="Normal 53 2 4 8" xfId="16792" xr:uid="{00000000-0005-0000-0000-00009B410000}"/>
    <cellStyle name="Normal 53 2 5" xfId="2050" xr:uid="{00000000-0005-0000-0000-000005080000}"/>
    <cellStyle name="Normal 53 2 5 2" xfId="3740" xr:uid="{00000000-0005-0000-0000-00009F0E0000}"/>
    <cellStyle name="Normal 53 2 5 2 2" xfId="13813" xr:uid="{00000000-0005-0000-0000-0000F8350000}"/>
    <cellStyle name="Normal 53 2 5 2 2 3" xfId="28911" xr:uid="{00000000-0005-0000-0000-0000F2700000}"/>
    <cellStyle name="Normal 53 2 5 2 3" xfId="8793" xr:uid="{00000000-0005-0000-0000-00005C220000}"/>
    <cellStyle name="Normal 53 2 5 2 3 3" xfId="23894" xr:uid="{00000000-0005-0000-0000-0000595D0000}"/>
    <cellStyle name="Normal 53 2 5 2 5" xfId="18881" xr:uid="{00000000-0005-0000-0000-0000C4490000}"/>
    <cellStyle name="Normal 53 2 5 3" xfId="5432" xr:uid="{00000000-0005-0000-0000-00003B150000}"/>
    <cellStyle name="Normal 53 2 5 3 2" xfId="15484" xr:uid="{00000000-0005-0000-0000-00007F3C0000}"/>
    <cellStyle name="Normal 53 2 5 3 2 3" xfId="30582" xr:uid="{00000000-0005-0000-0000-000079770000}"/>
    <cellStyle name="Normal 53 2 5 3 3" xfId="10464" xr:uid="{00000000-0005-0000-0000-0000E3280000}"/>
    <cellStyle name="Normal 53 2 5 3 3 3" xfId="25565" xr:uid="{00000000-0005-0000-0000-0000E0630000}"/>
    <cellStyle name="Normal 53 2 5 3 5" xfId="20552" xr:uid="{00000000-0005-0000-0000-00004B500000}"/>
    <cellStyle name="Normal 53 2 5 4" xfId="12142" xr:uid="{00000000-0005-0000-0000-0000712F0000}"/>
    <cellStyle name="Normal 53 2 5 4 3" xfId="27240" xr:uid="{00000000-0005-0000-0000-00006B6A0000}"/>
    <cellStyle name="Normal 53 2 5 5" xfId="7121" xr:uid="{00000000-0005-0000-0000-0000D41B0000}"/>
    <cellStyle name="Normal 53 2 5 5 3" xfId="22223" xr:uid="{00000000-0005-0000-0000-0000D2560000}"/>
    <cellStyle name="Normal 53 2 5 7" xfId="17210" xr:uid="{00000000-0005-0000-0000-00003D430000}"/>
    <cellStyle name="Normal 53 2 6" xfId="2903" xr:uid="{00000000-0005-0000-0000-00005A0B0000}"/>
    <cellStyle name="Normal 53 2 6 2" xfId="12977" xr:uid="{00000000-0005-0000-0000-0000B4320000}"/>
    <cellStyle name="Normal 53 2 6 2 3" xfId="28075" xr:uid="{00000000-0005-0000-0000-0000AE6D0000}"/>
    <cellStyle name="Normal 53 2 6 3" xfId="7957" xr:uid="{00000000-0005-0000-0000-0000181F0000}"/>
    <cellStyle name="Normal 53 2 6 3 3" xfId="23058" xr:uid="{00000000-0005-0000-0000-0000155A0000}"/>
    <cellStyle name="Normal 53 2 6 5" xfId="18045" xr:uid="{00000000-0005-0000-0000-000080460000}"/>
    <cellStyle name="Normal 53 2 7" xfId="4596" xr:uid="{00000000-0005-0000-0000-0000F7110000}"/>
    <cellStyle name="Normal 53 2 7 2" xfId="14648" xr:uid="{00000000-0005-0000-0000-00003B390000}"/>
    <cellStyle name="Normal 53 2 7 2 3" xfId="29746" xr:uid="{00000000-0005-0000-0000-000035740000}"/>
    <cellStyle name="Normal 53 2 7 3" xfId="9628" xr:uid="{00000000-0005-0000-0000-00009F250000}"/>
    <cellStyle name="Normal 53 2 7 3 3" xfId="24729" xr:uid="{00000000-0005-0000-0000-00009C600000}"/>
    <cellStyle name="Normal 53 2 7 5" xfId="19716" xr:uid="{00000000-0005-0000-0000-0000074D0000}"/>
    <cellStyle name="Normal 53 2 8" xfId="11306" xr:uid="{00000000-0005-0000-0000-00002D2C0000}"/>
    <cellStyle name="Normal 53 2 8 3" xfId="26404" xr:uid="{00000000-0005-0000-0000-000027670000}"/>
    <cellStyle name="Normal 53 2 9" xfId="6285" xr:uid="{00000000-0005-0000-0000-000090180000}"/>
    <cellStyle name="Normal 53 2 9 3" xfId="21387" xr:uid="{00000000-0005-0000-0000-00008E530000}"/>
    <cellStyle name="Normal 53 3" xfId="1249" xr:uid="{00000000-0005-0000-0000-0000E4040000}"/>
    <cellStyle name="Normal 53 3 10" xfId="16426" xr:uid="{00000000-0005-0000-0000-00002D400000}"/>
    <cellStyle name="Normal 53 3 2" xfId="1468" xr:uid="{00000000-0005-0000-0000-0000BF050000}"/>
    <cellStyle name="Normal 53 3 2 2" xfId="1889" xr:uid="{00000000-0005-0000-0000-000064070000}"/>
    <cellStyle name="Normal 53 3 2 2 2" xfId="2728" xr:uid="{00000000-0005-0000-0000-0000AB0A0000}"/>
    <cellStyle name="Normal 53 3 2 2 2 2" xfId="4418" xr:uid="{00000000-0005-0000-0000-000045110000}"/>
    <cellStyle name="Normal 53 3 2 2 2 2 2" xfId="14491" xr:uid="{00000000-0005-0000-0000-00009E380000}"/>
    <cellStyle name="Normal 53 3 2 2 2 2 2 3" xfId="29589" xr:uid="{00000000-0005-0000-0000-000098730000}"/>
    <cellStyle name="Normal 53 3 2 2 2 2 3" xfId="9471" xr:uid="{00000000-0005-0000-0000-000002250000}"/>
    <cellStyle name="Normal 53 3 2 2 2 2 3 3" xfId="24572" xr:uid="{00000000-0005-0000-0000-0000FF5F0000}"/>
    <cellStyle name="Normal 53 3 2 2 2 2 5" xfId="19559" xr:uid="{00000000-0005-0000-0000-00006A4C0000}"/>
    <cellStyle name="Normal 53 3 2 2 2 3" xfId="6110" xr:uid="{00000000-0005-0000-0000-0000E1170000}"/>
    <cellStyle name="Normal 53 3 2 2 2 3 2" xfId="16162" xr:uid="{00000000-0005-0000-0000-0000253F0000}"/>
    <cellStyle name="Normal 53 3 2 2 2 3 2 3" xfId="31260" xr:uid="{00000000-0005-0000-0000-00001F7A0000}"/>
    <cellStyle name="Normal 53 3 2 2 2 3 3" xfId="11142" xr:uid="{00000000-0005-0000-0000-0000892B0000}"/>
    <cellStyle name="Normal 53 3 2 2 2 3 3 3" xfId="26243" xr:uid="{00000000-0005-0000-0000-000086660000}"/>
    <cellStyle name="Normal 53 3 2 2 2 3 5" xfId="21230" xr:uid="{00000000-0005-0000-0000-0000F1520000}"/>
    <cellStyle name="Normal 53 3 2 2 2 4" xfId="12820" xr:uid="{00000000-0005-0000-0000-000017320000}"/>
    <cellStyle name="Normal 53 3 2 2 2 4 3" xfId="27918" xr:uid="{00000000-0005-0000-0000-0000116D0000}"/>
    <cellStyle name="Normal 53 3 2 2 2 5" xfId="7799" xr:uid="{00000000-0005-0000-0000-00007A1E0000}"/>
    <cellStyle name="Normal 53 3 2 2 2 5 3" xfId="22901" xr:uid="{00000000-0005-0000-0000-000078590000}"/>
    <cellStyle name="Normal 53 3 2 2 2 7" xfId="17888" xr:uid="{00000000-0005-0000-0000-0000E3450000}"/>
    <cellStyle name="Normal 53 3 2 2 3" xfId="3581" xr:uid="{00000000-0005-0000-0000-0000000E0000}"/>
    <cellStyle name="Normal 53 3 2 2 3 2" xfId="13655" xr:uid="{00000000-0005-0000-0000-00005A350000}"/>
    <cellStyle name="Normal 53 3 2 2 3 2 3" xfId="28753" xr:uid="{00000000-0005-0000-0000-000054700000}"/>
    <cellStyle name="Normal 53 3 2 2 3 3" xfId="8635" xr:uid="{00000000-0005-0000-0000-0000BE210000}"/>
    <cellStyle name="Normal 53 3 2 2 3 3 3" xfId="23736" xr:uid="{00000000-0005-0000-0000-0000BB5C0000}"/>
    <cellStyle name="Normal 53 3 2 2 3 5" xfId="18723" xr:uid="{00000000-0005-0000-0000-000026490000}"/>
    <cellStyle name="Normal 53 3 2 2 4" xfId="5274" xr:uid="{00000000-0005-0000-0000-00009D140000}"/>
    <cellStyle name="Normal 53 3 2 2 4 2" xfId="15326" xr:uid="{00000000-0005-0000-0000-0000E13B0000}"/>
    <cellStyle name="Normal 53 3 2 2 4 2 3" xfId="30424" xr:uid="{00000000-0005-0000-0000-0000DB760000}"/>
    <cellStyle name="Normal 53 3 2 2 4 3" xfId="10306" xr:uid="{00000000-0005-0000-0000-000045280000}"/>
    <cellStyle name="Normal 53 3 2 2 4 3 3" xfId="25407" xr:uid="{00000000-0005-0000-0000-000042630000}"/>
    <cellStyle name="Normal 53 3 2 2 4 5" xfId="20394" xr:uid="{00000000-0005-0000-0000-0000AD4F0000}"/>
    <cellStyle name="Normal 53 3 2 2 5" xfId="11984" xr:uid="{00000000-0005-0000-0000-0000D32E0000}"/>
    <cellStyle name="Normal 53 3 2 2 5 3" xfId="27082" xr:uid="{00000000-0005-0000-0000-0000CD690000}"/>
    <cellStyle name="Normal 53 3 2 2 6" xfId="6963" xr:uid="{00000000-0005-0000-0000-0000361B0000}"/>
    <cellStyle name="Normal 53 3 2 2 6 3" xfId="22065" xr:uid="{00000000-0005-0000-0000-000034560000}"/>
    <cellStyle name="Normal 53 3 2 2 8" xfId="17052" xr:uid="{00000000-0005-0000-0000-00009F420000}"/>
    <cellStyle name="Normal 53 3 2 3" xfId="2310" xr:uid="{00000000-0005-0000-0000-000009090000}"/>
    <cellStyle name="Normal 53 3 2 3 2" xfId="4000" xr:uid="{00000000-0005-0000-0000-0000A30F0000}"/>
    <cellStyle name="Normal 53 3 2 3 2 2" xfId="14073" xr:uid="{00000000-0005-0000-0000-0000FC360000}"/>
    <cellStyle name="Normal 53 3 2 3 2 2 3" xfId="29171" xr:uid="{00000000-0005-0000-0000-0000F6710000}"/>
    <cellStyle name="Normal 53 3 2 3 2 3" xfId="9053" xr:uid="{00000000-0005-0000-0000-000060230000}"/>
    <cellStyle name="Normal 53 3 2 3 2 3 3" xfId="24154" xr:uid="{00000000-0005-0000-0000-00005D5E0000}"/>
    <cellStyle name="Normal 53 3 2 3 2 5" xfId="19141" xr:uid="{00000000-0005-0000-0000-0000C84A0000}"/>
    <cellStyle name="Normal 53 3 2 3 3" xfId="5692" xr:uid="{00000000-0005-0000-0000-00003F160000}"/>
    <cellStyle name="Normal 53 3 2 3 3 2" xfId="15744" xr:uid="{00000000-0005-0000-0000-0000833D0000}"/>
    <cellStyle name="Normal 53 3 2 3 3 2 3" xfId="30842" xr:uid="{00000000-0005-0000-0000-00007D780000}"/>
    <cellStyle name="Normal 53 3 2 3 3 3" xfId="10724" xr:uid="{00000000-0005-0000-0000-0000E7290000}"/>
    <cellStyle name="Normal 53 3 2 3 3 3 3" xfId="25825" xr:uid="{00000000-0005-0000-0000-0000E4640000}"/>
    <cellStyle name="Normal 53 3 2 3 3 5" xfId="20812" xr:uid="{00000000-0005-0000-0000-00004F510000}"/>
    <cellStyle name="Normal 53 3 2 3 4" xfId="12402" xr:uid="{00000000-0005-0000-0000-000075300000}"/>
    <cellStyle name="Normal 53 3 2 3 4 3" xfId="27500" xr:uid="{00000000-0005-0000-0000-00006F6B0000}"/>
    <cellStyle name="Normal 53 3 2 3 5" xfId="7381" xr:uid="{00000000-0005-0000-0000-0000D81C0000}"/>
    <cellStyle name="Normal 53 3 2 3 5 3" xfId="22483" xr:uid="{00000000-0005-0000-0000-0000D6570000}"/>
    <cellStyle name="Normal 53 3 2 3 7" xfId="17470" xr:uid="{00000000-0005-0000-0000-000041440000}"/>
    <cellStyle name="Normal 53 3 2 4" xfId="3163" xr:uid="{00000000-0005-0000-0000-00005E0C0000}"/>
    <cellStyle name="Normal 53 3 2 4 2" xfId="13237" xr:uid="{00000000-0005-0000-0000-0000B8330000}"/>
    <cellStyle name="Normal 53 3 2 4 2 3" xfId="28335" xr:uid="{00000000-0005-0000-0000-0000B26E0000}"/>
    <cellStyle name="Normal 53 3 2 4 3" xfId="8217" xr:uid="{00000000-0005-0000-0000-00001C200000}"/>
    <cellStyle name="Normal 53 3 2 4 3 3" xfId="23318" xr:uid="{00000000-0005-0000-0000-0000195B0000}"/>
    <cellStyle name="Normal 53 3 2 4 5" xfId="18305" xr:uid="{00000000-0005-0000-0000-000084470000}"/>
    <cellStyle name="Normal 53 3 2 5" xfId="4856" xr:uid="{00000000-0005-0000-0000-0000FB120000}"/>
    <cellStyle name="Normal 53 3 2 5 2" xfId="14908" xr:uid="{00000000-0005-0000-0000-00003F3A0000}"/>
    <cellStyle name="Normal 53 3 2 5 2 3" xfId="30006" xr:uid="{00000000-0005-0000-0000-000039750000}"/>
    <cellStyle name="Normal 53 3 2 5 3" xfId="9888" xr:uid="{00000000-0005-0000-0000-0000A3260000}"/>
    <cellStyle name="Normal 53 3 2 5 3 3" xfId="24989" xr:uid="{00000000-0005-0000-0000-0000A0610000}"/>
    <cellStyle name="Normal 53 3 2 5 5" xfId="19976" xr:uid="{00000000-0005-0000-0000-00000B4E0000}"/>
    <cellStyle name="Normal 53 3 2 6" xfId="11566" xr:uid="{00000000-0005-0000-0000-0000312D0000}"/>
    <cellStyle name="Normal 53 3 2 6 3" xfId="26664" xr:uid="{00000000-0005-0000-0000-00002B680000}"/>
    <cellStyle name="Normal 53 3 2 7" xfId="6545" xr:uid="{00000000-0005-0000-0000-000094190000}"/>
    <cellStyle name="Normal 53 3 2 7 3" xfId="21647" xr:uid="{00000000-0005-0000-0000-000092540000}"/>
    <cellStyle name="Normal 53 3 2 9" xfId="16634" xr:uid="{00000000-0005-0000-0000-0000FD400000}"/>
    <cellStyle name="Normal 53 3 3" xfId="1681" xr:uid="{00000000-0005-0000-0000-000094060000}"/>
    <cellStyle name="Normal 53 3 3 2" xfId="2520" xr:uid="{00000000-0005-0000-0000-0000DB090000}"/>
    <cellStyle name="Normal 53 3 3 2 2" xfId="4210" xr:uid="{00000000-0005-0000-0000-000075100000}"/>
    <cellStyle name="Normal 53 3 3 2 2 2" xfId="14283" xr:uid="{00000000-0005-0000-0000-0000CE370000}"/>
    <cellStyle name="Normal 53 3 3 2 2 2 3" xfId="29381" xr:uid="{00000000-0005-0000-0000-0000C8720000}"/>
    <cellStyle name="Normal 53 3 3 2 2 3" xfId="9263" xr:uid="{00000000-0005-0000-0000-000032240000}"/>
    <cellStyle name="Normal 53 3 3 2 2 3 3" xfId="24364" xr:uid="{00000000-0005-0000-0000-00002F5F0000}"/>
    <cellStyle name="Normal 53 3 3 2 2 5" xfId="19351" xr:uid="{00000000-0005-0000-0000-00009A4B0000}"/>
    <cellStyle name="Normal 53 3 3 2 3" xfId="5902" xr:uid="{00000000-0005-0000-0000-000011170000}"/>
    <cellStyle name="Normal 53 3 3 2 3 2" xfId="15954" xr:uid="{00000000-0005-0000-0000-0000553E0000}"/>
    <cellStyle name="Normal 53 3 3 2 3 2 3" xfId="31052" xr:uid="{00000000-0005-0000-0000-00004F790000}"/>
    <cellStyle name="Normal 53 3 3 2 3 3" xfId="10934" xr:uid="{00000000-0005-0000-0000-0000B92A0000}"/>
    <cellStyle name="Normal 53 3 3 2 3 3 3" xfId="26035" xr:uid="{00000000-0005-0000-0000-0000B6650000}"/>
    <cellStyle name="Normal 53 3 3 2 3 5" xfId="21022" xr:uid="{00000000-0005-0000-0000-000021520000}"/>
    <cellStyle name="Normal 53 3 3 2 4" xfId="12612" xr:uid="{00000000-0005-0000-0000-000047310000}"/>
    <cellStyle name="Normal 53 3 3 2 4 3" xfId="27710" xr:uid="{00000000-0005-0000-0000-0000416C0000}"/>
    <cellStyle name="Normal 53 3 3 2 5" xfId="7591" xr:uid="{00000000-0005-0000-0000-0000AA1D0000}"/>
    <cellStyle name="Normal 53 3 3 2 5 3" xfId="22693" xr:uid="{00000000-0005-0000-0000-0000A8580000}"/>
    <cellStyle name="Normal 53 3 3 2 7" xfId="17680" xr:uid="{00000000-0005-0000-0000-000013450000}"/>
    <cellStyle name="Normal 53 3 3 3" xfId="3373" xr:uid="{00000000-0005-0000-0000-0000300D0000}"/>
    <cellStyle name="Normal 53 3 3 3 2" xfId="13447" xr:uid="{00000000-0005-0000-0000-00008A340000}"/>
    <cellStyle name="Normal 53 3 3 3 2 3" xfId="28545" xr:uid="{00000000-0005-0000-0000-0000846F0000}"/>
    <cellStyle name="Normal 53 3 3 3 3" xfId="8427" xr:uid="{00000000-0005-0000-0000-0000EE200000}"/>
    <cellStyle name="Normal 53 3 3 3 3 3" xfId="23528" xr:uid="{00000000-0005-0000-0000-0000EB5B0000}"/>
    <cellStyle name="Normal 53 3 3 3 5" xfId="18515" xr:uid="{00000000-0005-0000-0000-000056480000}"/>
    <cellStyle name="Normal 53 3 3 4" xfId="5066" xr:uid="{00000000-0005-0000-0000-0000CD130000}"/>
    <cellStyle name="Normal 53 3 3 4 2" xfId="15118" xr:uid="{00000000-0005-0000-0000-0000113B0000}"/>
    <cellStyle name="Normal 53 3 3 4 2 3" xfId="30216" xr:uid="{00000000-0005-0000-0000-00000B760000}"/>
    <cellStyle name="Normal 53 3 3 4 3" xfId="10098" xr:uid="{00000000-0005-0000-0000-000075270000}"/>
    <cellStyle name="Normal 53 3 3 4 3 3" xfId="25199" xr:uid="{00000000-0005-0000-0000-000072620000}"/>
    <cellStyle name="Normal 53 3 3 4 5" xfId="20186" xr:uid="{00000000-0005-0000-0000-0000DD4E0000}"/>
    <cellStyle name="Normal 53 3 3 5" xfId="11776" xr:uid="{00000000-0005-0000-0000-0000032E0000}"/>
    <cellStyle name="Normal 53 3 3 5 3" xfId="26874" xr:uid="{00000000-0005-0000-0000-0000FD680000}"/>
    <cellStyle name="Normal 53 3 3 6" xfId="6755" xr:uid="{00000000-0005-0000-0000-0000661A0000}"/>
    <cellStyle name="Normal 53 3 3 6 3" xfId="21857" xr:uid="{00000000-0005-0000-0000-000064550000}"/>
    <cellStyle name="Normal 53 3 3 8" xfId="16844" xr:uid="{00000000-0005-0000-0000-0000CF410000}"/>
    <cellStyle name="Normal 53 3 4" xfId="2102" xr:uid="{00000000-0005-0000-0000-000039080000}"/>
    <cellStyle name="Normal 53 3 4 2" xfId="3792" xr:uid="{00000000-0005-0000-0000-0000D30E0000}"/>
    <cellStyle name="Normal 53 3 4 2 2" xfId="13865" xr:uid="{00000000-0005-0000-0000-00002C360000}"/>
    <cellStyle name="Normal 53 3 4 2 2 3" xfId="28963" xr:uid="{00000000-0005-0000-0000-000026710000}"/>
    <cellStyle name="Normal 53 3 4 2 3" xfId="8845" xr:uid="{00000000-0005-0000-0000-000090220000}"/>
    <cellStyle name="Normal 53 3 4 2 3 3" xfId="23946" xr:uid="{00000000-0005-0000-0000-00008D5D0000}"/>
    <cellStyle name="Normal 53 3 4 2 5" xfId="18933" xr:uid="{00000000-0005-0000-0000-0000F8490000}"/>
    <cellStyle name="Normal 53 3 4 3" xfId="5484" xr:uid="{00000000-0005-0000-0000-00006F150000}"/>
    <cellStyle name="Normal 53 3 4 3 2" xfId="15536" xr:uid="{00000000-0005-0000-0000-0000B33C0000}"/>
    <cellStyle name="Normal 53 3 4 3 2 3" xfId="30634" xr:uid="{00000000-0005-0000-0000-0000AD770000}"/>
    <cellStyle name="Normal 53 3 4 3 3" xfId="10516" xr:uid="{00000000-0005-0000-0000-000017290000}"/>
    <cellStyle name="Normal 53 3 4 3 3 3" xfId="25617" xr:uid="{00000000-0005-0000-0000-000014640000}"/>
    <cellStyle name="Normal 53 3 4 3 5" xfId="20604" xr:uid="{00000000-0005-0000-0000-00007F500000}"/>
    <cellStyle name="Normal 53 3 4 4" xfId="12194" xr:uid="{00000000-0005-0000-0000-0000A52F0000}"/>
    <cellStyle name="Normal 53 3 4 4 3" xfId="27292" xr:uid="{00000000-0005-0000-0000-00009F6A0000}"/>
    <cellStyle name="Normal 53 3 4 5" xfId="7173" xr:uid="{00000000-0005-0000-0000-0000081C0000}"/>
    <cellStyle name="Normal 53 3 4 5 3" xfId="22275" xr:uid="{00000000-0005-0000-0000-000006570000}"/>
    <cellStyle name="Normal 53 3 4 7" xfId="17262" xr:uid="{00000000-0005-0000-0000-000071430000}"/>
    <cellStyle name="Normal 53 3 5" xfId="2955" xr:uid="{00000000-0005-0000-0000-00008E0B0000}"/>
    <cellStyle name="Normal 53 3 5 2" xfId="13029" xr:uid="{00000000-0005-0000-0000-0000E8320000}"/>
    <cellStyle name="Normal 53 3 5 2 3" xfId="28127" xr:uid="{00000000-0005-0000-0000-0000E26D0000}"/>
    <cellStyle name="Normal 53 3 5 3" xfId="8009" xr:uid="{00000000-0005-0000-0000-00004C1F0000}"/>
    <cellStyle name="Normal 53 3 5 3 3" xfId="23110" xr:uid="{00000000-0005-0000-0000-0000495A0000}"/>
    <cellStyle name="Normal 53 3 5 5" xfId="18097" xr:uid="{00000000-0005-0000-0000-0000B4460000}"/>
    <cellStyle name="Normal 53 3 6" xfId="4648" xr:uid="{00000000-0005-0000-0000-00002B120000}"/>
    <cellStyle name="Normal 53 3 6 2" xfId="14700" xr:uid="{00000000-0005-0000-0000-00006F390000}"/>
    <cellStyle name="Normal 53 3 6 2 3" xfId="29798" xr:uid="{00000000-0005-0000-0000-000069740000}"/>
    <cellStyle name="Normal 53 3 6 3" xfId="9680" xr:uid="{00000000-0005-0000-0000-0000D3250000}"/>
    <cellStyle name="Normal 53 3 6 3 3" xfId="24781" xr:uid="{00000000-0005-0000-0000-0000D0600000}"/>
    <cellStyle name="Normal 53 3 6 5" xfId="19768" xr:uid="{00000000-0005-0000-0000-00003B4D0000}"/>
    <cellStyle name="Normal 53 3 7" xfId="11358" xr:uid="{00000000-0005-0000-0000-0000612C0000}"/>
    <cellStyle name="Normal 53 3 7 3" xfId="26456" xr:uid="{00000000-0005-0000-0000-00005B670000}"/>
    <cellStyle name="Normal 53 3 8" xfId="6337" xr:uid="{00000000-0005-0000-0000-0000C4180000}"/>
    <cellStyle name="Normal 53 3 8 3" xfId="21439" xr:uid="{00000000-0005-0000-0000-0000C2530000}"/>
    <cellStyle name="Normal 53 4" xfId="1362" xr:uid="{00000000-0005-0000-0000-000055050000}"/>
    <cellStyle name="Normal 53 4 2" xfId="1785" xr:uid="{00000000-0005-0000-0000-0000FC060000}"/>
    <cellStyle name="Normal 53 4 2 2" xfId="2624" xr:uid="{00000000-0005-0000-0000-0000430A0000}"/>
    <cellStyle name="Normal 53 4 2 2 2" xfId="4314" xr:uid="{00000000-0005-0000-0000-0000DD100000}"/>
    <cellStyle name="Normal 53 4 2 2 2 2" xfId="14387" xr:uid="{00000000-0005-0000-0000-000036380000}"/>
    <cellStyle name="Normal 53 4 2 2 2 2 3" xfId="29485" xr:uid="{00000000-0005-0000-0000-000030730000}"/>
    <cellStyle name="Normal 53 4 2 2 2 3" xfId="9367" xr:uid="{00000000-0005-0000-0000-00009A240000}"/>
    <cellStyle name="Normal 53 4 2 2 2 3 3" xfId="24468" xr:uid="{00000000-0005-0000-0000-0000975F0000}"/>
    <cellStyle name="Normal 53 4 2 2 2 5" xfId="19455" xr:uid="{00000000-0005-0000-0000-0000024C0000}"/>
    <cellStyle name="Normal 53 4 2 2 3" xfId="6006" xr:uid="{00000000-0005-0000-0000-000079170000}"/>
    <cellStyle name="Normal 53 4 2 2 3 2" xfId="16058" xr:uid="{00000000-0005-0000-0000-0000BD3E0000}"/>
    <cellStyle name="Normal 53 4 2 2 3 2 3" xfId="31156" xr:uid="{00000000-0005-0000-0000-0000B7790000}"/>
    <cellStyle name="Normal 53 4 2 2 3 3" xfId="11038" xr:uid="{00000000-0005-0000-0000-0000212B0000}"/>
    <cellStyle name="Normal 53 4 2 2 3 3 3" xfId="26139" xr:uid="{00000000-0005-0000-0000-00001E660000}"/>
    <cellStyle name="Normal 53 4 2 2 3 5" xfId="21126" xr:uid="{00000000-0005-0000-0000-000089520000}"/>
    <cellStyle name="Normal 53 4 2 2 4" xfId="12716" xr:uid="{00000000-0005-0000-0000-0000AF310000}"/>
    <cellStyle name="Normal 53 4 2 2 4 3" xfId="27814" xr:uid="{00000000-0005-0000-0000-0000A96C0000}"/>
    <cellStyle name="Normal 53 4 2 2 5" xfId="7695" xr:uid="{00000000-0005-0000-0000-0000121E0000}"/>
    <cellStyle name="Normal 53 4 2 2 5 3" xfId="22797" xr:uid="{00000000-0005-0000-0000-000010590000}"/>
    <cellStyle name="Normal 53 4 2 2 7" xfId="17784" xr:uid="{00000000-0005-0000-0000-00007B450000}"/>
    <cellStyle name="Normal 53 4 2 3" xfId="3477" xr:uid="{00000000-0005-0000-0000-0000980D0000}"/>
    <cellStyle name="Normal 53 4 2 3 2" xfId="13551" xr:uid="{00000000-0005-0000-0000-0000F2340000}"/>
    <cellStyle name="Normal 53 4 2 3 2 3" xfId="28649" xr:uid="{00000000-0005-0000-0000-0000EC6F0000}"/>
    <cellStyle name="Normal 53 4 2 3 3" xfId="8531" xr:uid="{00000000-0005-0000-0000-000056210000}"/>
    <cellStyle name="Normal 53 4 2 3 3 3" xfId="23632" xr:uid="{00000000-0005-0000-0000-0000535C0000}"/>
    <cellStyle name="Normal 53 4 2 3 5" xfId="18619" xr:uid="{00000000-0005-0000-0000-0000BE480000}"/>
    <cellStyle name="Normal 53 4 2 4" xfId="5170" xr:uid="{00000000-0005-0000-0000-000035140000}"/>
    <cellStyle name="Normal 53 4 2 4 2" xfId="15222" xr:uid="{00000000-0005-0000-0000-0000793B0000}"/>
    <cellStyle name="Normal 53 4 2 4 2 3" xfId="30320" xr:uid="{00000000-0005-0000-0000-000073760000}"/>
    <cellStyle name="Normal 53 4 2 4 3" xfId="10202" xr:uid="{00000000-0005-0000-0000-0000DD270000}"/>
    <cellStyle name="Normal 53 4 2 4 3 3" xfId="25303" xr:uid="{00000000-0005-0000-0000-0000DA620000}"/>
    <cellStyle name="Normal 53 4 2 4 5" xfId="20290" xr:uid="{00000000-0005-0000-0000-0000454F0000}"/>
    <cellStyle name="Normal 53 4 2 5" xfId="11880" xr:uid="{00000000-0005-0000-0000-00006B2E0000}"/>
    <cellStyle name="Normal 53 4 2 5 3" xfId="26978" xr:uid="{00000000-0005-0000-0000-000065690000}"/>
    <cellStyle name="Normal 53 4 2 6" xfId="6859" xr:uid="{00000000-0005-0000-0000-0000CE1A0000}"/>
    <cellStyle name="Normal 53 4 2 6 3" xfId="21961" xr:uid="{00000000-0005-0000-0000-0000CC550000}"/>
    <cellStyle name="Normal 53 4 2 8" xfId="16948" xr:uid="{00000000-0005-0000-0000-000037420000}"/>
    <cellStyle name="Normal 53 4 3" xfId="2206" xr:uid="{00000000-0005-0000-0000-0000A1080000}"/>
    <cellStyle name="Normal 53 4 3 2" xfId="3896" xr:uid="{00000000-0005-0000-0000-00003B0F0000}"/>
    <cellStyle name="Normal 53 4 3 2 2" xfId="13969" xr:uid="{00000000-0005-0000-0000-000094360000}"/>
    <cellStyle name="Normal 53 4 3 2 2 3" xfId="29067" xr:uid="{00000000-0005-0000-0000-00008E710000}"/>
    <cellStyle name="Normal 53 4 3 2 3" xfId="8949" xr:uid="{00000000-0005-0000-0000-0000F8220000}"/>
    <cellStyle name="Normal 53 4 3 2 3 3" xfId="24050" xr:uid="{00000000-0005-0000-0000-0000F55D0000}"/>
    <cellStyle name="Normal 53 4 3 2 5" xfId="19037" xr:uid="{00000000-0005-0000-0000-0000604A0000}"/>
    <cellStyle name="Normal 53 4 3 3" xfId="5588" xr:uid="{00000000-0005-0000-0000-0000D7150000}"/>
    <cellStyle name="Normal 53 4 3 3 2" xfId="15640" xr:uid="{00000000-0005-0000-0000-00001B3D0000}"/>
    <cellStyle name="Normal 53 4 3 3 2 3" xfId="30738" xr:uid="{00000000-0005-0000-0000-000015780000}"/>
    <cellStyle name="Normal 53 4 3 3 3" xfId="10620" xr:uid="{00000000-0005-0000-0000-00007F290000}"/>
    <cellStyle name="Normal 53 4 3 3 3 3" xfId="25721" xr:uid="{00000000-0005-0000-0000-00007C640000}"/>
    <cellStyle name="Normal 53 4 3 3 5" xfId="20708" xr:uid="{00000000-0005-0000-0000-0000E7500000}"/>
    <cellStyle name="Normal 53 4 3 4" xfId="12298" xr:uid="{00000000-0005-0000-0000-00000D300000}"/>
    <cellStyle name="Normal 53 4 3 4 3" xfId="27396" xr:uid="{00000000-0005-0000-0000-0000076B0000}"/>
    <cellStyle name="Normal 53 4 3 5" xfId="7277" xr:uid="{00000000-0005-0000-0000-0000701C0000}"/>
    <cellStyle name="Normal 53 4 3 5 3" xfId="22379" xr:uid="{00000000-0005-0000-0000-00006E570000}"/>
    <cellStyle name="Normal 53 4 3 7" xfId="17366" xr:uid="{00000000-0005-0000-0000-0000D9430000}"/>
    <cellStyle name="Normal 53 4 4" xfId="3059" xr:uid="{00000000-0005-0000-0000-0000F60B0000}"/>
    <cellStyle name="Normal 53 4 4 2" xfId="13133" xr:uid="{00000000-0005-0000-0000-000050330000}"/>
    <cellStyle name="Normal 53 4 4 2 3" xfId="28231" xr:uid="{00000000-0005-0000-0000-00004A6E0000}"/>
    <cellStyle name="Normal 53 4 4 3" xfId="8113" xr:uid="{00000000-0005-0000-0000-0000B41F0000}"/>
    <cellStyle name="Normal 53 4 4 3 3" xfId="23214" xr:uid="{00000000-0005-0000-0000-0000B15A0000}"/>
    <cellStyle name="Normal 53 4 4 5" xfId="18201" xr:uid="{00000000-0005-0000-0000-00001C470000}"/>
    <cellStyle name="Normal 53 4 5" xfId="4752" xr:uid="{00000000-0005-0000-0000-000093120000}"/>
    <cellStyle name="Normal 53 4 5 2" xfId="14804" xr:uid="{00000000-0005-0000-0000-0000D7390000}"/>
    <cellStyle name="Normal 53 4 5 2 3" xfId="29902" xr:uid="{00000000-0005-0000-0000-0000D1740000}"/>
    <cellStyle name="Normal 53 4 5 3" xfId="9784" xr:uid="{00000000-0005-0000-0000-00003B260000}"/>
    <cellStyle name="Normal 53 4 5 3 3" xfId="24885" xr:uid="{00000000-0005-0000-0000-000038610000}"/>
    <cellStyle name="Normal 53 4 5 5" xfId="19872" xr:uid="{00000000-0005-0000-0000-0000A34D0000}"/>
    <cellStyle name="Normal 53 4 6" xfId="11462" xr:uid="{00000000-0005-0000-0000-0000C92C0000}"/>
    <cellStyle name="Normal 53 4 6 3" xfId="26560" xr:uid="{00000000-0005-0000-0000-0000C3670000}"/>
    <cellStyle name="Normal 53 4 7" xfId="6441" xr:uid="{00000000-0005-0000-0000-00002C190000}"/>
    <cellStyle name="Normal 53 4 7 3" xfId="21543" xr:uid="{00000000-0005-0000-0000-00002A540000}"/>
    <cellStyle name="Normal 53 4 9" xfId="16530" xr:uid="{00000000-0005-0000-0000-000095400000}"/>
    <cellStyle name="Normal 53 5" xfId="1575" xr:uid="{00000000-0005-0000-0000-00002A060000}"/>
    <cellStyle name="Normal 53 5 2" xfId="2416" xr:uid="{00000000-0005-0000-0000-000073090000}"/>
    <cellStyle name="Normal 53 5 2 2" xfId="4106" xr:uid="{00000000-0005-0000-0000-00000D100000}"/>
    <cellStyle name="Normal 53 5 2 2 2" xfId="14179" xr:uid="{00000000-0005-0000-0000-000066370000}"/>
    <cellStyle name="Normal 53 5 2 2 2 3" xfId="29277" xr:uid="{00000000-0005-0000-0000-000060720000}"/>
    <cellStyle name="Normal 53 5 2 2 3" xfId="9159" xr:uid="{00000000-0005-0000-0000-0000CA230000}"/>
    <cellStyle name="Normal 53 5 2 2 3 3" xfId="24260" xr:uid="{00000000-0005-0000-0000-0000C75E0000}"/>
    <cellStyle name="Normal 53 5 2 2 5" xfId="19247" xr:uid="{00000000-0005-0000-0000-0000324B0000}"/>
    <cellStyle name="Normal 53 5 2 3" xfId="5798" xr:uid="{00000000-0005-0000-0000-0000A9160000}"/>
    <cellStyle name="Normal 53 5 2 3 2" xfId="15850" xr:uid="{00000000-0005-0000-0000-0000ED3D0000}"/>
    <cellStyle name="Normal 53 5 2 3 2 3" xfId="30948" xr:uid="{00000000-0005-0000-0000-0000E7780000}"/>
    <cellStyle name="Normal 53 5 2 3 3" xfId="10830" xr:uid="{00000000-0005-0000-0000-0000512A0000}"/>
    <cellStyle name="Normal 53 5 2 3 3 3" xfId="25931" xr:uid="{00000000-0005-0000-0000-00004E650000}"/>
    <cellStyle name="Normal 53 5 2 3 5" xfId="20918" xr:uid="{00000000-0005-0000-0000-0000B9510000}"/>
    <cellStyle name="Normal 53 5 2 4" xfId="12508" xr:uid="{00000000-0005-0000-0000-0000DF300000}"/>
    <cellStyle name="Normal 53 5 2 4 3" xfId="27606" xr:uid="{00000000-0005-0000-0000-0000D96B0000}"/>
    <cellStyle name="Normal 53 5 2 5" xfId="7487" xr:uid="{00000000-0005-0000-0000-0000421D0000}"/>
    <cellStyle name="Normal 53 5 2 5 3" xfId="22589" xr:uid="{00000000-0005-0000-0000-000040580000}"/>
    <cellStyle name="Normal 53 5 2 7" xfId="17576" xr:uid="{00000000-0005-0000-0000-0000AB440000}"/>
    <cellStyle name="Normal 53 5 3" xfId="3269" xr:uid="{00000000-0005-0000-0000-0000C80C0000}"/>
    <cellStyle name="Normal 53 5 3 2" xfId="13343" xr:uid="{00000000-0005-0000-0000-000022340000}"/>
    <cellStyle name="Normal 53 5 3 2 3" xfId="28441" xr:uid="{00000000-0005-0000-0000-00001C6F0000}"/>
    <cellStyle name="Normal 53 5 3 3" xfId="8323" xr:uid="{00000000-0005-0000-0000-000086200000}"/>
    <cellStyle name="Normal 53 5 3 3 3" xfId="23424" xr:uid="{00000000-0005-0000-0000-0000835B0000}"/>
    <cellStyle name="Normal 53 5 3 5" xfId="18411" xr:uid="{00000000-0005-0000-0000-0000EE470000}"/>
    <cellStyle name="Normal 53 5 4" xfId="4962" xr:uid="{00000000-0005-0000-0000-000065130000}"/>
    <cellStyle name="Normal 53 5 4 2" xfId="15014" xr:uid="{00000000-0005-0000-0000-0000A93A0000}"/>
    <cellStyle name="Normal 53 5 4 2 3" xfId="30112" xr:uid="{00000000-0005-0000-0000-0000A3750000}"/>
    <cellStyle name="Normal 53 5 4 3" xfId="9994" xr:uid="{00000000-0005-0000-0000-00000D270000}"/>
    <cellStyle name="Normal 53 5 4 3 3" xfId="25095" xr:uid="{00000000-0005-0000-0000-00000A620000}"/>
    <cellStyle name="Normal 53 5 4 5" xfId="20082" xr:uid="{00000000-0005-0000-0000-0000754E0000}"/>
    <cellStyle name="Normal 53 5 5" xfId="11672" xr:uid="{00000000-0005-0000-0000-00009B2D0000}"/>
    <cellStyle name="Normal 53 5 5 3" xfId="26770" xr:uid="{00000000-0005-0000-0000-000095680000}"/>
    <cellStyle name="Normal 53 5 6" xfId="6651" xr:uid="{00000000-0005-0000-0000-0000FE190000}"/>
    <cellStyle name="Normal 53 5 6 3" xfId="21753" xr:uid="{00000000-0005-0000-0000-0000FC540000}"/>
    <cellStyle name="Normal 53 5 8" xfId="16740" xr:uid="{00000000-0005-0000-0000-000067410000}"/>
    <cellStyle name="Normal 53 6" xfId="1996" xr:uid="{00000000-0005-0000-0000-0000CF070000}"/>
    <cellStyle name="Normal 53 6 2" xfId="3688" xr:uid="{00000000-0005-0000-0000-00006B0E0000}"/>
    <cellStyle name="Normal 53 6 2 2" xfId="13761" xr:uid="{00000000-0005-0000-0000-0000C4350000}"/>
    <cellStyle name="Normal 53 6 2 2 3" xfId="28859" xr:uid="{00000000-0005-0000-0000-0000BE700000}"/>
    <cellStyle name="Normal 53 6 2 3" xfId="8741" xr:uid="{00000000-0005-0000-0000-000028220000}"/>
    <cellStyle name="Normal 53 6 2 3 3" xfId="23842" xr:uid="{00000000-0005-0000-0000-0000255D0000}"/>
    <cellStyle name="Normal 53 6 2 5" xfId="18829" xr:uid="{00000000-0005-0000-0000-000090490000}"/>
    <cellStyle name="Normal 53 6 3" xfId="5380" xr:uid="{00000000-0005-0000-0000-000007150000}"/>
    <cellStyle name="Normal 53 6 3 2" xfId="15432" xr:uid="{00000000-0005-0000-0000-00004B3C0000}"/>
    <cellStyle name="Normal 53 6 3 2 3" xfId="30530" xr:uid="{00000000-0005-0000-0000-000045770000}"/>
    <cellStyle name="Normal 53 6 3 3" xfId="10412" xr:uid="{00000000-0005-0000-0000-0000AF280000}"/>
    <cellStyle name="Normal 53 6 3 3 3" xfId="25513" xr:uid="{00000000-0005-0000-0000-0000AC630000}"/>
    <cellStyle name="Normal 53 6 3 5" xfId="20500" xr:uid="{00000000-0005-0000-0000-000017500000}"/>
    <cellStyle name="Normal 53 6 4" xfId="12090" xr:uid="{00000000-0005-0000-0000-00003D2F0000}"/>
    <cellStyle name="Normal 53 6 4 3" xfId="27188" xr:uid="{00000000-0005-0000-0000-0000376A0000}"/>
    <cellStyle name="Normal 53 6 5" xfId="7069" xr:uid="{00000000-0005-0000-0000-0000A01B0000}"/>
    <cellStyle name="Normal 53 6 5 3" xfId="22171" xr:uid="{00000000-0005-0000-0000-00009E560000}"/>
    <cellStyle name="Normal 53 6 7" xfId="17158" xr:uid="{00000000-0005-0000-0000-000009430000}"/>
    <cellStyle name="Normal 53 7" xfId="2847" xr:uid="{00000000-0005-0000-0000-0000220B0000}"/>
    <cellStyle name="Normal 53 7 2" xfId="12925" xr:uid="{00000000-0005-0000-0000-000080320000}"/>
    <cellStyle name="Normal 53 7 2 3" xfId="28023" xr:uid="{00000000-0005-0000-0000-00007A6D0000}"/>
    <cellStyle name="Normal 53 7 3" xfId="7905" xr:uid="{00000000-0005-0000-0000-0000E41E0000}"/>
    <cellStyle name="Normal 53 7 3 3" xfId="23006" xr:uid="{00000000-0005-0000-0000-0000E1590000}"/>
    <cellStyle name="Normal 53 7 5" xfId="17993" xr:uid="{00000000-0005-0000-0000-00004C460000}"/>
    <cellStyle name="Normal 53 8" xfId="4541" xr:uid="{00000000-0005-0000-0000-0000C0110000}"/>
    <cellStyle name="Normal 53 8 2" xfId="14596" xr:uid="{00000000-0005-0000-0000-000007390000}"/>
    <cellStyle name="Normal 53 8 2 3" xfId="29694" xr:uid="{00000000-0005-0000-0000-000001740000}"/>
    <cellStyle name="Normal 53 8 3" xfId="9576" xr:uid="{00000000-0005-0000-0000-00006B250000}"/>
    <cellStyle name="Normal 53 8 3 3" xfId="24677" xr:uid="{00000000-0005-0000-0000-000068600000}"/>
    <cellStyle name="Normal 53 8 5" xfId="19664" xr:uid="{00000000-0005-0000-0000-0000D34C0000}"/>
    <cellStyle name="Normal 53 9" xfId="11252" xr:uid="{00000000-0005-0000-0000-0000F72B0000}"/>
    <cellStyle name="Normal 53 9 3" xfId="26352" xr:uid="{00000000-0005-0000-0000-0000F3660000}"/>
    <cellStyle name="Normal 54" xfId="873" xr:uid="{00000000-0005-0000-0000-00006B030000}"/>
    <cellStyle name="Normal 54 2" xfId="874" xr:uid="{00000000-0005-0000-0000-00006C030000}"/>
    <cellStyle name="Normal 55" xfId="875" xr:uid="{00000000-0005-0000-0000-00006D030000}"/>
    <cellStyle name="Normal 55 10" xfId="6232" xr:uid="{00000000-0005-0000-0000-00005B180000}"/>
    <cellStyle name="Normal 55 10 3" xfId="21336" xr:uid="{00000000-0005-0000-0000-00005B530000}"/>
    <cellStyle name="Normal 55 12" xfId="16321" xr:uid="{00000000-0005-0000-0000-0000C43F0000}"/>
    <cellStyle name="Normal 55 2" xfId="1196" xr:uid="{00000000-0005-0000-0000-0000AF040000}"/>
    <cellStyle name="Normal 55 2 11" xfId="16375" xr:uid="{00000000-0005-0000-0000-0000FA3F0000}"/>
    <cellStyle name="Normal 55 2 2" xfId="1304" xr:uid="{00000000-0005-0000-0000-00001B050000}"/>
    <cellStyle name="Normal 55 2 2 10" xfId="16479" xr:uid="{00000000-0005-0000-0000-000062400000}"/>
    <cellStyle name="Normal 55 2 2 2" xfId="1521" xr:uid="{00000000-0005-0000-0000-0000F4050000}"/>
    <cellStyle name="Normal 55 2 2 2 2" xfId="1942" xr:uid="{00000000-0005-0000-0000-000099070000}"/>
    <cellStyle name="Normal 55 2 2 2 2 2" xfId="2781" xr:uid="{00000000-0005-0000-0000-0000E00A0000}"/>
    <cellStyle name="Normal 55 2 2 2 2 2 2" xfId="4471" xr:uid="{00000000-0005-0000-0000-00007A110000}"/>
    <cellStyle name="Normal 55 2 2 2 2 2 2 2" xfId="14544" xr:uid="{00000000-0005-0000-0000-0000D3380000}"/>
    <cellStyle name="Normal 55 2 2 2 2 2 2 2 3" xfId="29642" xr:uid="{00000000-0005-0000-0000-0000CD730000}"/>
    <cellStyle name="Normal 55 2 2 2 2 2 2 3" xfId="9524" xr:uid="{00000000-0005-0000-0000-000037250000}"/>
    <cellStyle name="Normal 55 2 2 2 2 2 2 3 3" xfId="24625" xr:uid="{00000000-0005-0000-0000-000034600000}"/>
    <cellStyle name="Normal 55 2 2 2 2 2 2 5" xfId="19612" xr:uid="{00000000-0005-0000-0000-00009F4C0000}"/>
    <cellStyle name="Normal 55 2 2 2 2 2 3" xfId="6163" xr:uid="{00000000-0005-0000-0000-000016180000}"/>
    <cellStyle name="Normal 55 2 2 2 2 2 3 2" xfId="16215" xr:uid="{00000000-0005-0000-0000-00005A3F0000}"/>
    <cellStyle name="Normal 55 2 2 2 2 2 3 3" xfId="11195" xr:uid="{00000000-0005-0000-0000-0000BE2B0000}"/>
    <cellStyle name="Normal 55 2 2 2 2 2 3 3 3" xfId="26296" xr:uid="{00000000-0005-0000-0000-0000BB660000}"/>
    <cellStyle name="Normal 55 2 2 2 2 2 3 5" xfId="21283" xr:uid="{00000000-0005-0000-0000-000026530000}"/>
    <cellStyle name="Normal 55 2 2 2 2 2 4" xfId="12873" xr:uid="{00000000-0005-0000-0000-00004C320000}"/>
    <cellStyle name="Normal 55 2 2 2 2 2 4 3" xfId="27971" xr:uid="{00000000-0005-0000-0000-0000466D0000}"/>
    <cellStyle name="Normal 55 2 2 2 2 2 5" xfId="7852" xr:uid="{00000000-0005-0000-0000-0000AF1E0000}"/>
    <cellStyle name="Normal 55 2 2 2 2 2 5 3" xfId="22954" xr:uid="{00000000-0005-0000-0000-0000AD590000}"/>
    <cellStyle name="Normal 55 2 2 2 2 2 7" xfId="17941" xr:uid="{00000000-0005-0000-0000-000018460000}"/>
    <cellStyle name="Normal 55 2 2 2 2 3" xfId="3634" xr:uid="{00000000-0005-0000-0000-0000350E0000}"/>
    <cellStyle name="Normal 55 2 2 2 2 3 2" xfId="13708" xr:uid="{00000000-0005-0000-0000-00008F350000}"/>
    <cellStyle name="Normal 55 2 2 2 2 3 2 3" xfId="28806" xr:uid="{00000000-0005-0000-0000-000089700000}"/>
    <cellStyle name="Normal 55 2 2 2 2 3 3" xfId="8688" xr:uid="{00000000-0005-0000-0000-0000F3210000}"/>
    <cellStyle name="Normal 55 2 2 2 2 3 3 3" xfId="23789" xr:uid="{00000000-0005-0000-0000-0000F05C0000}"/>
    <cellStyle name="Normal 55 2 2 2 2 3 5" xfId="18776" xr:uid="{00000000-0005-0000-0000-00005B490000}"/>
    <cellStyle name="Normal 55 2 2 2 2 4" xfId="5327" xr:uid="{00000000-0005-0000-0000-0000D2140000}"/>
    <cellStyle name="Normal 55 2 2 2 2 4 2" xfId="15379" xr:uid="{00000000-0005-0000-0000-0000163C0000}"/>
    <cellStyle name="Normal 55 2 2 2 2 4 2 3" xfId="30477" xr:uid="{00000000-0005-0000-0000-000010770000}"/>
    <cellStyle name="Normal 55 2 2 2 2 4 3" xfId="10359" xr:uid="{00000000-0005-0000-0000-00007A280000}"/>
    <cellStyle name="Normal 55 2 2 2 2 4 3 3" xfId="25460" xr:uid="{00000000-0005-0000-0000-000077630000}"/>
    <cellStyle name="Normal 55 2 2 2 2 4 5" xfId="20447" xr:uid="{00000000-0005-0000-0000-0000E24F0000}"/>
    <cellStyle name="Normal 55 2 2 2 2 5" xfId="12037" xr:uid="{00000000-0005-0000-0000-0000082F0000}"/>
    <cellStyle name="Normal 55 2 2 2 2 5 3" xfId="27135" xr:uid="{00000000-0005-0000-0000-0000026A0000}"/>
    <cellStyle name="Normal 55 2 2 2 2 6" xfId="7016" xr:uid="{00000000-0005-0000-0000-00006B1B0000}"/>
    <cellStyle name="Normal 55 2 2 2 2 6 3" xfId="22118" xr:uid="{00000000-0005-0000-0000-000069560000}"/>
    <cellStyle name="Normal 55 2 2 2 2 8" xfId="17105" xr:uid="{00000000-0005-0000-0000-0000D4420000}"/>
    <cellStyle name="Normal 55 2 2 2 3" xfId="2363" xr:uid="{00000000-0005-0000-0000-00003E090000}"/>
    <cellStyle name="Normal 55 2 2 2 3 2" xfId="4053" xr:uid="{00000000-0005-0000-0000-0000D80F0000}"/>
    <cellStyle name="Normal 55 2 2 2 3 2 2" xfId="14126" xr:uid="{00000000-0005-0000-0000-000031370000}"/>
    <cellStyle name="Normal 55 2 2 2 3 2 2 3" xfId="29224" xr:uid="{00000000-0005-0000-0000-00002B720000}"/>
    <cellStyle name="Normal 55 2 2 2 3 2 3" xfId="9106" xr:uid="{00000000-0005-0000-0000-000095230000}"/>
    <cellStyle name="Normal 55 2 2 2 3 2 3 3" xfId="24207" xr:uid="{00000000-0005-0000-0000-0000925E0000}"/>
    <cellStyle name="Normal 55 2 2 2 3 2 5" xfId="19194" xr:uid="{00000000-0005-0000-0000-0000FD4A0000}"/>
    <cellStyle name="Normal 55 2 2 2 3 3" xfId="5745" xr:uid="{00000000-0005-0000-0000-000074160000}"/>
    <cellStyle name="Normal 55 2 2 2 3 3 2" xfId="15797" xr:uid="{00000000-0005-0000-0000-0000B83D0000}"/>
    <cellStyle name="Normal 55 2 2 2 3 3 2 3" xfId="30895" xr:uid="{00000000-0005-0000-0000-0000B2780000}"/>
    <cellStyle name="Normal 55 2 2 2 3 3 3" xfId="10777" xr:uid="{00000000-0005-0000-0000-00001C2A0000}"/>
    <cellStyle name="Normal 55 2 2 2 3 3 3 3" xfId="25878" xr:uid="{00000000-0005-0000-0000-000019650000}"/>
    <cellStyle name="Normal 55 2 2 2 3 3 5" xfId="20865" xr:uid="{00000000-0005-0000-0000-000084510000}"/>
    <cellStyle name="Normal 55 2 2 2 3 4" xfId="12455" xr:uid="{00000000-0005-0000-0000-0000AA300000}"/>
    <cellStyle name="Normal 55 2 2 2 3 4 3" xfId="27553" xr:uid="{00000000-0005-0000-0000-0000A46B0000}"/>
    <cellStyle name="Normal 55 2 2 2 3 5" xfId="7434" xr:uid="{00000000-0005-0000-0000-00000D1D0000}"/>
    <cellStyle name="Normal 55 2 2 2 3 5 3" xfId="22536" xr:uid="{00000000-0005-0000-0000-00000B580000}"/>
    <cellStyle name="Normal 55 2 2 2 3 7" xfId="17523" xr:uid="{00000000-0005-0000-0000-000076440000}"/>
    <cellStyle name="Normal 55 2 2 2 4" xfId="3216" xr:uid="{00000000-0005-0000-0000-0000930C0000}"/>
    <cellStyle name="Normal 55 2 2 2 4 2" xfId="13290" xr:uid="{00000000-0005-0000-0000-0000ED330000}"/>
    <cellStyle name="Normal 55 2 2 2 4 2 3" xfId="28388" xr:uid="{00000000-0005-0000-0000-0000E76E0000}"/>
    <cellStyle name="Normal 55 2 2 2 4 3" xfId="8270" xr:uid="{00000000-0005-0000-0000-000051200000}"/>
    <cellStyle name="Normal 55 2 2 2 4 3 3" xfId="23371" xr:uid="{00000000-0005-0000-0000-00004E5B0000}"/>
    <cellStyle name="Normal 55 2 2 2 4 5" xfId="18358" xr:uid="{00000000-0005-0000-0000-0000B9470000}"/>
    <cellStyle name="Normal 55 2 2 2 5" xfId="4909" xr:uid="{00000000-0005-0000-0000-000030130000}"/>
    <cellStyle name="Normal 55 2 2 2 5 2" xfId="14961" xr:uid="{00000000-0005-0000-0000-0000743A0000}"/>
    <cellStyle name="Normal 55 2 2 2 5 2 3" xfId="30059" xr:uid="{00000000-0005-0000-0000-00006E750000}"/>
    <cellStyle name="Normal 55 2 2 2 5 3" xfId="9941" xr:uid="{00000000-0005-0000-0000-0000D8260000}"/>
    <cellStyle name="Normal 55 2 2 2 5 3 3" xfId="25042" xr:uid="{00000000-0005-0000-0000-0000D5610000}"/>
    <cellStyle name="Normal 55 2 2 2 5 5" xfId="20029" xr:uid="{00000000-0005-0000-0000-0000404E0000}"/>
    <cellStyle name="Normal 55 2 2 2 6" xfId="11619" xr:uid="{00000000-0005-0000-0000-0000662D0000}"/>
    <cellStyle name="Normal 55 2 2 2 6 3" xfId="26717" xr:uid="{00000000-0005-0000-0000-000060680000}"/>
    <cellStyle name="Normal 55 2 2 2 7" xfId="6598" xr:uid="{00000000-0005-0000-0000-0000C9190000}"/>
    <cellStyle name="Normal 55 2 2 2 7 3" xfId="21700" xr:uid="{00000000-0005-0000-0000-0000C7540000}"/>
    <cellStyle name="Normal 55 2 2 2 9" xfId="16687" xr:uid="{00000000-0005-0000-0000-000032410000}"/>
    <cellStyle name="Normal 55 2 2 3" xfId="1734" xr:uid="{00000000-0005-0000-0000-0000C9060000}"/>
    <cellStyle name="Normal 55 2 2 3 2" xfId="2573" xr:uid="{00000000-0005-0000-0000-0000100A0000}"/>
    <cellStyle name="Normal 55 2 2 3 2 2" xfId="4263" xr:uid="{00000000-0005-0000-0000-0000AA100000}"/>
    <cellStyle name="Normal 55 2 2 3 2 2 2" xfId="14336" xr:uid="{00000000-0005-0000-0000-000003380000}"/>
    <cellStyle name="Normal 55 2 2 3 2 2 2 3" xfId="29434" xr:uid="{00000000-0005-0000-0000-0000FD720000}"/>
    <cellStyle name="Normal 55 2 2 3 2 2 3" xfId="9316" xr:uid="{00000000-0005-0000-0000-000067240000}"/>
    <cellStyle name="Normal 55 2 2 3 2 2 3 3" xfId="24417" xr:uid="{00000000-0005-0000-0000-0000645F0000}"/>
    <cellStyle name="Normal 55 2 2 3 2 2 5" xfId="19404" xr:uid="{00000000-0005-0000-0000-0000CF4B0000}"/>
    <cellStyle name="Normal 55 2 2 3 2 3" xfId="5955" xr:uid="{00000000-0005-0000-0000-000046170000}"/>
    <cellStyle name="Normal 55 2 2 3 2 3 2" xfId="16007" xr:uid="{00000000-0005-0000-0000-00008A3E0000}"/>
    <cellStyle name="Normal 55 2 2 3 2 3 2 3" xfId="31105" xr:uid="{00000000-0005-0000-0000-000084790000}"/>
    <cellStyle name="Normal 55 2 2 3 2 3 3" xfId="10987" xr:uid="{00000000-0005-0000-0000-0000EE2A0000}"/>
    <cellStyle name="Normal 55 2 2 3 2 3 3 3" xfId="26088" xr:uid="{00000000-0005-0000-0000-0000EB650000}"/>
    <cellStyle name="Normal 55 2 2 3 2 3 5" xfId="21075" xr:uid="{00000000-0005-0000-0000-000056520000}"/>
    <cellStyle name="Normal 55 2 2 3 2 4" xfId="12665" xr:uid="{00000000-0005-0000-0000-00007C310000}"/>
    <cellStyle name="Normal 55 2 2 3 2 4 3" xfId="27763" xr:uid="{00000000-0005-0000-0000-0000766C0000}"/>
    <cellStyle name="Normal 55 2 2 3 2 5" xfId="7644" xr:uid="{00000000-0005-0000-0000-0000DF1D0000}"/>
    <cellStyle name="Normal 55 2 2 3 2 5 3" xfId="22746" xr:uid="{00000000-0005-0000-0000-0000DD580000}"/>
    <cellStyle name="Normal 55 2 2 3 2 7" xfId="17733" xr:uid="{00000000-0005-0000-0000-000048450000}"/>
    <cellStyle name="Normal 55 2 2 3 3" xfId="3426" xr:uid="{00000000-0005-0000-0000-0000650D0000}"/>
    <cellStyle name="Normal 55 2 2 3 3 2" xfId="13500" xr:uid="{00000000-0005-0000-0000-0000BF340000}"/>
    <cellStyle name="Normal 55 2 2 3 3 2 3" xfId="28598" xr:uid="{00000000-0005-0000-0000-0000B96F0000}"/>
    <cellStyle name="Normal 55 2 2 3 3 3" xfId="8480" xr:uid="{00000000-0005-0000-0000-000023210000}"/>
    <cellStyle name="Normal 55 2 2 3 3 3 3" xfId="23581" xr:uid="{00000000-0005-0000-0000-0000205C0000}"/>
    <cellStyle name="Normal 55 2 2 3 3 5" xfId="18568" xr:uid="{00000000-0005-0000-0000-00008B480000}"/>
    <cellStyle name="Normal 55 2 2 3 4" xfId="5119" xr:uid="{00000000-0005-0000-0000-000002140000}"/>
    <cellStyle name="Normal 55 2 2 3 4 2" xfId="15171" xr:uid="{00000000-0005-0000-0000-0000463B0000}"/>
    <cellStyle name="Normal 55 2 2 3 4 2 3" xfId="30269" xr:uid="{00000000-0005-0000-0000-000040760000}"/>
    <cellStyle name="Normal 55 2 2 3 4 3" xfId="10151" xr:uid="{00000000-0005-0000-0000-0000AA270000}"/>
    <cellStyle name="Normal 55 2 2 3 4 3 3" xfId="25252" xr:uid="{00000000-0005-0000-0000-0000A7620000}"/>
    <cellStyle name="Normal 55 2 2 3 4 5" xfId="20239" xr:uid="{00000000-0005-0000-0000-0000124F0000}"/>
    <cellStyle name="Normal 55 2 2 3 5" xfId="11829" xr:uid="{00000000-0005-0000-0000-0000382E0000}"/>
    <cellStyle name="Normal 55 2 2 3 5 3" xfId="26927" xr:uid="{00000000-0005-0000-0000-000032690000}"/>
    <cellStyle name="Normal 55 2 2 3 6" xfId="6808" xr:uid="{00000000-0005-0000-0000-00009B1A0000}"/>
    <cellStyle name="Normal 55 2 2 3 6 3" xfId="21910" xr:uid="{00000000-0005-0000-0000-000099550000}"/>
    <cellStyle name="Normal 55 2 2 3 8" xfId="16897" xr:uid="{00000000-0005-0000-0000-000004420000}"/>
    <cellStyle name="Normal 55 2 2 4" xfId="2155" xr:uid="{00000000-0005-0000-0000-00006E080000}"/>
    <cellStyle name="Normal 55 2 2 4 2" xfId="3845" xr:uid="{00000000-0005-0000-0000-0000080F0000}"/>
    <cellStyle name="Normal 55 2 2 4 2 2" xfId="13918" xr:uid="{00000000-0005-0000-0000-000061360000}"/>
    <cellStyle name="Normal 55 2 2 4 2 2 3" xfId="29016" xr:uid="{00000000-0005-0000-0000-00005B710000}"/>
    <cellStyle name="Normal 55 2 2 4 2 3" xfId="8898" xr:uid="{00000000-0005-0000-0000-0000C5220000}"/>
    <cellStyle name="Normal 55 2 2 4 2 3 3" xfId="23999" xr:uid="{00000000-0005-0000-0000-0000C25D0000}"/>
    <cellStyle name="Normal 55 2 2 4 2 5" xfId="18986" xr:uid="{00000000-0005-0000-0000-00002D4A0000}"/>
    <cellStyle name="Normal 55 2 2 4 3" xfId="5537" xr:uid="{00000000-0005-0000-0000-0000A4150000}"/>
    <cellStyle name="Normal 55 2 2 4 3 2" xfId="15589" xr:uid="{00000000-0005-0000-0000-0000E83C0000}"/>
    <cellStyle name="Normal 55 2 2 4 3 2 3" xfId="30687" xr:uid="{00000000-0005-0000-0000-0000E2770000}"/>
    <cellStyle name="Normal 55 2 2 4 3 3" xfId="10569" xr:uid="{00000000-0005-0000-0000-00004C290000}"/>
    <cellStyle name="Normal 55 2 2 4 3 3 3" xfId="25670" xr:uid="{00000000-0005-0000-0000-000049640000}"/>
    <cellStyle name="Normal 55 2 2 4 3 5" xfId="20657" xr:uid="{00000000-0005-0000-0000-0000B4500000}"/>
    <cellStyle name="Normal 55 2 2 4 4" xfId="12247" xr:uid="{00000000-0005-0000-0000-0000DA2F0000}"/>
    <cellStyle name="Normal 55 2 2 4 4 3" xfId="27345" xr:uid="{00000000-0005-0000-0000-0000D46A0000}"/>
    <cellStyle name="Normal 55 2 2 4 5" xfId="7226" xr:uid="{00000000-0005-0000-0000-00003D1C0000}"/>
    <cellStyle name="Normal 55 2 2 4 5 3" xfId="22328" xr:uid="{00000000-0005-0000-0000-00003B570000}"/>
    <cellStyle name="Normal 55 2 2 4 7" xfId="17315" xr:uid="{00000000-0005-0000-0000-0000A6430000}"/>
    <cellStyle name="Normal 55 2 2 5" xfId="3008" xr:uid="{00000000-0005-0000-0000-0000C30B0000}"/>
    <cellStyle name="Normal 55 2 2 5 2" xfId="13082" xr:uid="{00000000-0005-0000-0000-00001D330000}"/>
    <cellStyle name="Normal 55 2 2 5 2 3" xfId="28180" xr:uid="{00000000-0005-0000-0000-0000176E0000}"/>
    <cellStyle name="Normal 55 2 2 5 3" xfId="8062" xr:uid="{00000000-0005-0000-0000-0000811F0000}"/>
    <cellStyle name="Normal 55 2 2 5 3 3" xfId="23163" xr:uid="{00000000-0005-0000-0000-00007E5A0000}"/>
    <cellStyle name="Normal 55 2 2 5 5" xfId="18150" xr:uid="{00000000-0005-0000-0000-0000E9460000}"/>
    <cellStyle name="Normal 55 2 2 6" xfId="4701" xr:uid="{00000000-0005-0000-0000-000060120000}"/>
    <cellStyle name="Normal 55 2 2 6 2" xfId="14753" xr:uid="{00000000-0005-0000-0000-0000A4390000}"/>
    <cellStyle name="Normal 55 2 2 6 2 3" xfId="29851" xr:uid="{00000000-0005-0000-0000-00009E740000}"/>
    <cellStyle name="Normal 55 2 2 6 3" xfId="9733" xr:uid="{00000000-0005-0000-0000-000008260000}"/>
    <cellStyle name="Normal 55 2 2 6 3 3" xfId="24834" xr:uid="{00000000-0005-0000-0000-000005610000}"/>
    <cellStyle name="Normal 55 2 2 6 5" xfId="19821" xr:uid="{00000000-0005-0000-0000-0000704D0000}"/>
    <cellStyle name="Normal 55 2 2 7" xfId="11411" xr:uid="{00000000-0005-0000-0000-0000962C0000}"/>
    <cellStyle name="Normal 55 2 2 7 3" xfId="26509" xr:uid="{00000000-0005-0000-0000-000090670000}"/>
    <cellStyle name="Normal 55 2 2 8" xfId="6390" xr:uid="{00000000-0005-0000-0000-0000F9180000}"/>
    <cellStyle name="Normal 55 2 2 8 3" xfId="21492" xr:uid="{00000000-0005-0000-0000-0000F7530000}"/>
    <cellStyle name="Normal 55 2 3" xfId="1417" xr:uid="{00000000-0005-0000-0000-00008C050000}"/>
    <cellStyle name="Normal 55 2 3 2" xfId="1838" xr:uid="{00000000-0005-0000-0000-000031070000}"/>
    <cellStyle name="Normal 55 2 3 2 2" xfId="2677" xr:uid="{00000000-0005-0000-0000-0000780A0000}"/>
    <cellStyle name="Normal 55 2 3 2 2 2" xfId="4367" xr:uid="{00000000-0005-0000-0000-000012110000}"/>
    <cellStyle name="Normal 55 2 3 2 2 2 2" xfId="14440" xr:uid="{00000000-0005-0000-0000-00006B380000}"/>
    <cellStyle name="Normal 55 2 3 2 2 2 2 3" xfId="29538" xr:uid="{00000000-0005-0000-0000-000065730000}"/>
    <cellStyle name="Normal 55 2 3 2 2 2 3" xfId="9420" xr:uid="{00000000-0005-0000-0000-0000CF240000}"/>
    <cellStyle name="Normal 55 2 3 2 2 2 3 3" xfId="24521" xr:uid="{00000000-0005-0000-0000-0000CC5F0000}"/>
    <cellStyle name="Normal 55 2 3 2 2 2 5" xfId="19508" xr:uid="{00000000-0005-0000-0000-0000374C0000}"/>
    <cellStyle name="Normal 55 2 3 2 2 3" xfId="6059" xr:uid="{00000000-0005-0000-0000-0000AE170000}"/>
    <cellStyle name="Normal 55 2 3 2 2 3 2" xfId="16111" xr:uid="{00000000-0005-0000-0000-0000F23E0000}"/>
    <cellStyle name="Normal 55 2 3 2 2 3 2 3" xfId="31209" xr:uid="{00000000-0005-0000-0000-0000EC790000}"/>
    <cellStyle name="Normal 55 2 3 2 2 3 3" xfId="11091" xr:uid="{00000000-0005-0000-0000-0000562B0000}"/>
    <cellStyle name="Normal 55 2 3 2 2 3 3 3" xfId="26192" xr:uid="{00000000-0005-0000-0000-000053660000}"/>
    <cellStyle name="Normal 55 2 3 2 2 3 5" xfId="21179" xr:uid="{00000000-0005-0000-0000-0000BE520000}"/>
    <cellStyle name="Normal 55 2 3 2 2 4" xfId="12769" xr:uid="{00000000-0005-0000-0000-0000E4310000}"/>
    <cellStyle name="Normal 55 2 3 2 2 4 3" xfId="27867" xr:uid="{00000000-0005-0000-0000-0000DE6C0000}"/>
    <cellStyle name="Normal 55 2 3 2 2 5" xfId="7748" xr:uid="{00000000-0005-0000-0000-0000471E0000}"/>
    <cellStyle name="Normal 55 2 3 2 2 5 3" xfId="22850" xr:uid="{00000000-0005-0000-0000-000045590000}"/>
    <cellStyle name="Normal 55 2 3 2 2 7" xfId="17837" xr:uid="{00000000-0005-0000-0000-0000B0450000}"/>
    <cellStyle name="Normal 55 2 3 2 3" xfId="3530" xr:uid="{00000000-0005-0000-0000-0000CD0D0000}"/>
    <cellStyle name="Normal 55 2 3 2 3 2" xfId="13604" xr:uid="{00000000-0005-0000-0000-000027350000}"/>
    <cellStyle name="Normal 55 2 3 2 3 2 3" xfId="28702" xr:uid="{00000000-0005-0000-0000-000021700000}"/>
    <cellStyle name="Normal 55 2 3 2 3 3" xfId="8584" xr:uid="{00000000-0005-0000-0000-00008B210000}"/>
    <cellStyle name="Normal 55 2 3 2 3 3 3" xfId="23685" xr:uid="{00000000-0005-0000-0000-0000885C0000}"/>
    <cellStyle name="Normal 55 2 3 2 3 5" xfId="18672" xr:uid="{00000000-0005-0000-0000-0000F3480000}"/>
    <cellStyle name="Normal 55 2 3 2 4" xfId="5223" xr:uid="{00000000-0005-0000-0000-00006A140000}"/>
    <cellStyle name="Normal 55 2 3 2 4 2" xfId="15275" xr:uid="{00000000-0005-0000-0000-0000AE3B0000}"/>
    <cellStyle name="Normal 55 2 3 2 4 2 3" xfId="30373" xr:uid="{00000000-0005-0000-0000-0000A8760000}"/>
    <cellStyle name="Normal 55 2 3 2 4 3" xfId="10255" xr:uid="{00000000-0005-0000-0000-000012280000}"/>
    <cellStyle name="Normal 55 2 3 2 4 3 3" xfId="25356" xr:uid="{00000000-0005-0000-0000-00000F630000}"/>
    <cellStyle name="Normal 55 2 3 2 4 5" xfId="20343" xr:uid="{00000000-0005-0000-0000-00007A4F0000}"/>
    <cellStyle name="Normal 55 2 3 2 5" xfId="11933" xr:uid="{00000000-0005-0000-0000-0000A02E0000}"/>
    <cellStyle name="Normal 55 2 3 2 5 3" xfId="27031" xr:uid="{00000000-0005-0000-0000-00009A690000}"/>
    <cellStyle name="Normal 55 2 3 2 6" xfId="6912" xr:uid="{00000000-0005-0000-0000-0000031B0000}"/>
    <cellStyle name="Normal 55 2 3 2 6 3" xfId="22014" xr:uid="{00000000-0005-0000-0000-000001560000}"/>
    <cellStyle name="Normal 55 2 3 2 8" xfId="17001" xr:uid="{00000000-0005-0000-0000-00006C420000}"/>
    <cellStyle name="Normal 55 2 3 3" xfId="2259" xr:uid="{00000000-0005-0000-0000-0000D6080000}"/>
    <cellStyle name="Normal 55 2 3 3 2" xfId="3949" xr:uid="{00000000-0005-0000-0000-0000700F0000}"/>
    <cellStyle name="Normal 55 2 3 3 2 2" xfId="14022" xr:uid="{00000000-0005-0000-0000-0000C9360000}"/>
    <cellStyle name="Normal 55 2 3 3 2 2 3" xfId="29120" xr:uid="{00000000-0005-0000-0000-0000C3710000}"/>
    <cellStyle name="Normal 55 2 3 3 2 3" xfId="9002" xr:uid="{00000000-0005-0000-0000-00002D230000}"/>
    <cellStyle name="Normal 55 2 3 3 2 3 3" xfId="24103" xr:uid="{00000000-0005-0000-0000-00002A5E0000}"/>
    <cellStyle name="Normal 55 2 3 3 2 5" xfId="19090" xr:uid="{00000000-0005-0000-0000-0000954A0000}"/>
    <cellStyle name="Normal 55 2 3 3 3" xfId="5641" xr:uid="{00000000-0005-0000-0000-00000C160000}"/>
    <cellStyle name="Normal 55 2 3 3 3 2" xfId="15693" xr:uid="{00000000-0005-0000-0000-0000503D0000}"/>
    <cellStyle name="Normal 55 2 3 3 3 2 3" xfId="30791" xr:uid="{00000000-0005-0000-0000-00004A780000}"/>
    <cellStyle name="Normal 55 2 3 3 3 3" xfId="10673" xr:uid="{00000000-0005-0000-0000-0000B4290000}"/>
    <cellStyle name="Normal 55 2 3 3 3 3 3" xfId="25774" xr:uid="{00000000-0005-0000-0000-0000B1640000}"/>
    <cellStyle name="Normal 55 2 3 3 3 5" xfId="20761" xr:uid="{00000000-0005-0000-0000-00001C510000}"/>
    <cellStyle name="Normal 55 2 3 3 4" xfId="12351" xr:uid="{00000000-0005-0000-0000-000042300000}"/>
    <cellStyle name="Normal 55 2 3 3 4 3" xfId="27449" xr:uid="{00000000-0005-0000-0000-00003C6B0000}"/>
    <cellStyle name="Normal 55 2 3 3 5" xfId="7330" xr:uid="{00000000-0005-0000-0000-0000A51C0000}"/>
    <cellStyle name="Normal 55 2 3 3 5 3" xfId="22432" xr:uid="{00000000-0005-0000-0000-0000A3570000}"/>
    <cellStyle name="Normal 55 2 3 3 7" xfId="17419" xr:uid="{00000000-0005-0000-0000-00000E440000}"/>
    <cellStyle name="Normal 55 2 3 4" xfId="3112" xr:uid="{00000000-0005-0000-0000-00002B0C0000}"/>
    <cellStyle name="Normal 55 2 3 4 2" xfId="13186" xr:uid="{00000000-0005-0000-0000-000085330000}"/>
    <cellStyle name="Normal 55 2 3 4 2 3" xfId="28284" xr:uid="{00000000-0005-0000-0000-00007F6E0000}"/>
    <cellStyle name="Normal 55 2 3 4 3" xfId="8166" xr:uid="{00000000-0005-0000-0000-0000E91F0000}"/>
    <cellStyle name="Normal 55 2 3 4 3 3" xfId="23267" xr:uid="{00000000-0005-0000-0000-0000E65A0000}"/>
    <cellStyle name="Normal 55 2 3 4 5" xfId="18254" xr:uid="{00000000-0005-0000-0000-000051470000}"/>
    <cellStyle name="Normal 55 2 3 5" xfId="4805" xr:uid="{00000000-0005-0000-0000-0000C8120000}"/>
    <cellStyle name="Normal 55 2 3 5 2" xfId="14857" xr:uid="{00000000-0005-0000-0000-00000C3A0000}"/>
    <cellStyle name="Normal 55 2 3 5 2 3" xfId="29955" xr:uid="{00000000-0005-0000-0000-000006750000}"/>
    <cellStyle name="Normal 55 2 3 5 3" xfId="9837" xr:uid="{00000000-0005-0000-0000-000070260000}"/>
    <cellStyle name="Normal 55 2 3 5 3 3" xfId="24938" xr:uid="{00000000-0005-0000-0000-00006D610000}"/>
    <cellStyle name="Normal 55 2 3 5 5" xfId="19925" xr:uid="{00000000-0005-0000-0000-0000D84D0000}"/>
    <cellStyle name="Normal 55 2 3 6" xfId="11515" xr:uid="{00000000-0005-0000-0000-0000FE2C0000}"/>
    <cellStyle name="Normal 55 2 3 6 3" xfId="26613" xr:uid="{00000000-0005-0000-0000-0000F8670000}"/>
    <cellStyle name="Normal 55 2 3 7" xfId="6494" xr:uid="{00000000-0005-0000-0000-000061190000}"/>
    <cellStyle name="Normal 55 2 3 7 3" xfId="21596" xr:uid="{00000000-0005-0000-0000-00005F540000}"/>
    <cellStyle name="Normal 55 2 3 9" xfId="16583" xr:uid="{00000000-0005-0000-0000-0000CA400000}"/>
    <cellStyle name="Normal 55 2 4" xfId="1630" xr:uid="{00000000-0005-0000-0000-000061060000}"/>
    <cellStyle name="Normal 55 2 4 2" xfId="2469" xr:uid="{00000000-0005-0000-0000-0000A8090000}"/>
    <cellStyle name="Normal 55 2 4 2 2" xfId="4159" xr:uid="{00000000-0005-0000-0000-000042100000}"/>
    <cellStyle name="Normal 55 2 4 2 2 2" xfId="14232" xr:uid="{00000000-0005-0000-0000-00009B370000}"/>
    <cellStyle name="Normal 55 2 4 2 2 2 3" xfId="29330" xr:uid="{00000000-0005-0000-0000-000095720000}"/>
    <cellStyle name="Normal 55 2 4 2 2 3" xfId="9212" xr:uid="{00000000-0005-0000-0000-0000FF230000}"/>
    <cellStyle name="Normal 55 2 4 2 2 3 3" xfId="24313" xr:uid="{00000000-0005-0000-0000-0000FC5E0000}"/>
    <cellStyle name="Normal 55 2 4 2 2 5" xfId="19300" xr:uid="{00000000-0005-0000-0000-0000674B0000}"/>
    <cellStyle name="Normal 55 2 4 2 3" xfId="5851" xr:uid="{00000000-0005-0000-0000-0000DE160000}"/>
    <cellStyle name="Normal 55 2 4 2 3 2" xfId="15903" xr:uid="{00000000-0005-0000-0000-0000223E0000}"/>
    <cellStyle name="Normal 55 2 4 2 3 2 3" xfId="31001" xr:uid="{00000000-0005-0000-0000-00001C790000}"/>
    <cellStyle name="Normal 55 2 4 2 3 3" xfId="10883" xr:uid="{00000000-0005-0000-0000-0000862A0000}"/>
    <cellStyle name="Normal 55 2 4 2 3 3 3" xfId="25984" xr:uid="{00000000-0005-0000-0000-000083650000}"/>
    <cellStyle name="Normal 55 2 4 2 3 5" xfId="20971" xr:uid="{00000000-0005-0000-0000-0000EE510000}"/>
    <cellStyle name="Normal 55 2 4 2 4" xfId="12561" xr:uid="{00000000-0005-0000-0000-000014310000}"/>
    <cellStyle name="Normal 55 2 4 2 4 3" xfId="27659" xr:uid="{00000000-0005-0000-0000-00000E6C0000}"/>
    <cellStyle name="Normal 55 2 4 2 5" xfId="7540" xr:uid="{00000000-0005-0000-0000-0000771D0000}"/>
    <cellStyle name="Normal 55 2 4 2 5 3" xfId="22642" xr:uid="{00000000-0005-0000-0000-000075580000}"/>
    <cellStyle name="Normal 55 2 4 2 7" xfId="17629" xr:uid="{00000000-0005-0000-0000-0000E0440000}"/>
    <cellStyle name="Normal 55 2 4 3" xfId="3322" xr:uid="{00000000-0005-0000-0000-0000FD0C0000}"/>
    <cellStyle name="Normal 55 2 4 3 2" xfId="13396" xr:uid="{00000000-0005-0000-0000-000057340000}"/>
    <cellStyle name="Normal 55 2 4 3 2 3" xfId="28494" xr:uid="{00000000-0005-0000-0000-0000516F0000}"/>
    <cellStyle name="Normal 55 2 4 3 3" xfId="8376" xr:uid="{00000000-0005-0000-0000-0000BB200000}"/>
    <cellStyle name="Normal 55 2 4 3 3 3" xfId="23477" xr:uid="{00000000-0005-0000-0000-0000B85B0000}"/>
    <cellStyle name="Normal 55 2 4 3 5" xfId="18464" xr:uid="{00000000-0005-0000-0000-000023480000}"/>
    <cellStyle name="Normal 55 2 4 4" xfId="5015" xr:uid="{00000000-0005-0000-0000-00009A130000}"/>
    <cellStyle name="Normal 55 2 4 4 2" xfId="15067" xr:uid="{00000000-0005-0000-0000-0000DE3A0000}"/>
    <cellStyle name="Normal 55 2 4 4 2 3" xfId="30165" xr:uid="{00000000-0005-0000-0000-0000D8750000}"/>
    <cellStyle name="Normal 55 2 4 4 3" xfId="10047" xr:uid="{00000000-0005-0000-0000-000042270000}"/>
    <cellStyle name="Normal 55 2 4 4 3 3" xfId="25148" xr:uid="{00000000-0005-0000-0000-00003F620000}"/>
    <cellStyle name="Normal 55 2 4 4 5" xfId="20135" xr:uid="{00000000-0005-0000-0000-0000AA4E0000}"/>
    <cellStyle name="Normal 55 2 4 5" xfId="11725" xr:uid="{00000000-0005-0000-0000-0000D02D0000}"/>
    <cellStyle name="Normal 55 2 4 5 3" xfId="26823" xr:uid="{00000000-0005-0000-0000-0000CA680000}"/>
    <cellStyle name="Normal 55 2 4 6" xfId="6704" xr:uid="{00000000-0005-0000-0000-0000331A0000}"/>
    <cellStyle name="Normal 55 2 4 6 3" xfId="21806" xr:uid="{00000000-0005-0000-0000-000031550000}"/>
    <cellStyle name="Normal 55 2 4 8" xfId="16793" xr:uid="{00000000-0005-0000-0000-00009C410000}"/>
    <cellStyle name="Normal 55 2 5" xfId="2051" xr:uid="{00000000-0005-0000-0000-000006080000}"/>
    <cellStyle name="Normal 55 2 5 2" xfId="3741" xr:uid="{00000000-0005-0000-0000-0000A00E0000}"/>
    <cellStyle name="Normal 55 2 5 2 2" xfId="13814" xr:uid="{00000000-0005-0000-0000-0000F9350000}"/>
    <cellStyle name="Normal 55 2 5 2 2 3" xfId="28912" xr:uid="{00000000-0005-0000-0000-0000F3700000}"/>
    <cellStyle name="Normal 55 2 5 2 3" xfId="8794" xr:uid="{00000000-0005-0000-0000-00005D220000}"/>
    <cellStyle name="Normal 55 2 5 2 3 3" xfId="23895" xr:uid="{00000000-0005-0000-0000-00005A5D0000}"/>
    <cellStyle name="Normal 55 2 5 2 5" xfId="18882" xr:uid="{00000000-0005-0000-0000-0000C5490000}"/>
    <cellStyle name="Normal 55 2 5 3" xfId="5433" xr:uid="{00000000-0005-0000-0000-00003C150000}"/>
    <cellStyle name="Normal 55 2 5 3 2" xfId="15485" xr:uid="{00000000-0005-0000-0000-0000803C0000}"/>
    <cellStyle name="Normal 55 2 5 3 2 3" xfId="30583" xr:uid="{00000000-0005-0000-0000-00007A770000}"/>
    <cellStyle name="Normal 55 2 5 3 3" xfId="10465" xr:uid="{00000000-0005-0000-0000-0000E4280000}"/>
    <cellStyle name="Normal 55 2 5 3 3 3" xfId="25566" xr:uid="{00000000-0005-0000-0000-0000E1630000}"/>
    <cellStyle name="Normal 55 2 5 3 5" xfId="20553" xr:uid="{00000000-0005-0000-0000-00004C500000}"/>
    <cellStyle name="Normal 55 2 5 4" xfId="12143" xr:uid="{00000000-0005-0000-0000-0000722F0000}"/>
    <cellStyle name="Normal 55 2 5 4 3" xfId="27241" xr:uid="{00000000-0005-0000-0000-00006C6A0000}"/>
    <cellStyle name="Normal 55 2 5 5" xfId="7122" xr:uid="{00000000-0005-0000-0000-0000D51B0000}"/>
    <cellStyle name="Normal 55 2 5 5 3" xfId="22224" xr:uid="{00000000-0005-0000-0000-0000D3560000}"/>
    <cellStyle name="Normal 55 2 5 7" xfId="17211" xr:uid="{00000000-0005-0000-0000-00003E430000}"/>
    <cellStyle name="Normal 55 2 6" xfId="2904" xr:uid="{00000000-0005-0000-0000-00005B0B0000}"/>
    <cellStyle name="Normal 55 2 6 2" xfId="12978" xr:uid="{00000000-0005-0000-0000-0000B5320000}"/>
    <cellStyle name="Normal 55 2 6 2 3" xfId="28076" xr:uid="{00000000-0005-0000-0000-0000AF6D0000}"/>
    <cellStyle name="Normal 55 2 6 3" xfId="7958" xr:uid="{00000000-0005-0000-0000-0000191F0000}"/>
    <cellStyle name="Normal 55 2 6 3 3" xfId="23059" xr:uid="{00000000-0005-0000-0000-0000165A0000}"/>
    <cellStyle name="Normal 55 2 6 5" xfId="18046" xr:uid="{00000000-0005-0000-0000-000081460000}"/>
    <cellStyle name="Normal 55 2 7" xfId="4597" xr:uid="{00000000-0005-0000-0000-0000F8110000}"/>
    <cellStyle name="Normal 55 2 7 2" xfId="14649" xr:uid="{00000000-0005-0000-0000-00003C390000}"/>
    <cellStyle name="Normal 55 2 7 2 3" xfId="29747" xr:uid="{00000000-0005-0000-0000-000036740000}"/>
    <cellStyle name="Normal 55 2 7 3" xfId="9629" xr:uid="{00000000-0005-0000-0000-0000A0250000}"/>
    <cellStyle name="Normal 55 2 7 3 3" xfId="24730" xr:uid="{00000000-0005-0000-0000-00009D600000}"/>
    <cellStyle name="Normal 55 2 7 5" xfId="19717" xr:uid="{00000000-0005-0000-0000-0000084D0000}"/>
    <cellStyle name="Normal 55 2 8" xfId="11307" xr:uid="{00000000-0005-0000-0000-00002E2C0000}"/>
    <cellStyle name="Normal 55 2 8 3" xfId="26405" xr:uid="{00000000-0005-0000-0000-000028670000}"/>
    <cellStyle name="Normal 55 2 9" xfId="6286" xr:uid="{00000000-0005-0000-0000-000091180000}"/>
    <cellStyle name="Normal 55 2 9 3" xfId="21388" xr:uid="{00000000-0005-0000-0000-00008F530000}"/>
    <cellStyle name="Normal 55 3" xfId="1250" xr:uid="{00000000-0005-0000-0000-0000E5040000}"/>
    <cellStyle name="Normal 55 3 10" xfId="16427" xr:uid="{00000000-0005-0000-0000-00002E400000}"/>
    <cellStyle name="Normal 55 3 2" xfId="1469" xr:uid="{00000000-0005-0000-0000-0000C0050000}"/>
    <cellStyle name="Normal 55 3 2 2" xfId="1890" xr:uid="{00000000-0005-0000-0000-000065070000}"/>
    <cellStyle name="Normal 55 3 2 2 2" xfId="2729" xr:uid="{00000000-0005-0000-0000-0000AC0A0000}"/>
    <cellStyle name="Normal 55 3 2 2 2 2" xfId="4419" xr:uid="{00000000-0005-0000-0000-000046110000}"/>
    <cellStyle name="Normal 55 3 2 2 2 2 2" xfId="14492" xr:uid="{00000000-0005-0000-0000-00009F380000}"/>
    <cellStyle name="Normal 55 3 2 2 2 2 2 3" xfId="29590" xr:uid="{00000000-0005-0000-0000-000099730000}"/>
    <cellStyle name="Normal 55 3 2 2 2 2 3" xfId="9472" xr:uid="{00000000-0005-0000-0000-000003250000}"/>
    <cellStyle name="Normal 55 3 2 2 2 2 3 3" xfId="24573" xr:uid="{00000000-0005-0000-0000-000000600000}"/>
    <cellStyle name="Normal 55 3 2 2 2 2 5" xfId="19560" xr:uid="{00000000-0005-0000-0000-00006B4C0000}"/>
    <cellStyle name="Normal 55 3 2 2 2 3" xfId="6111" xr:uid="{00000000-0005-0000-0000-0000E2170000}"/>
    <cellStyle name="Normal 55 3 2 2 2 3 2" xfId="16163" xr:uid="{00000000-0005-0000-0000-0000263F0000}"/>
    <cellStyle name="Normal 55 3 2 2 2 3 2 3" xfId="31261" xr:uid="{00000000-0005-0000-0000-0000207A0000}"/>
    <cellStyle name="Normal 55 3 2 2 2 3 3" xfId="11143" xr:uid="{00000000-0005-0000-0000-00008A2B0000}"/>
    <cellStyle name="Normal 55 3 2 2 2 3 3 3" xfId="26244" xr:uid="{00000000-0005-0000-0000-000087660000}"/>
    <cellStyle name="Normal 55 3 2 2 2 3 5" xfId="21231" xr:uid="{00000000-0005-0000-0000-0000F2520000}"/>
    <cellStyle name="Normal 55 3 2 2 2 4" xfId="12821" xr:uid="{00000000-0005-0000-0000-000018320000}"/>
    <cellStyle name="Normal 55 3 2 2 2 4 3" xfId="27919" xr:uid="{00000000-0005-0000-0000-0000126D0000}"/>
    <cellStyle name="Normal 55 3 2 2 2 5" xfId="7800" xr:uid="{00000000-0005-0000-0000-00007B1E0000}"/>
    <cellStyle name="Normal 55 3 2 2 2 5 3" xfId="22902" xr:uid="{00000000-0005-0000-0000-000079590000}"/>
    <cellStyle name="Normal 55 3 2 2 2 7" xfId="17889" xr:uid="{00000000-0005-0000-0000-0000E4450000}"/>
    <cellStyle name="Normal 55 3 2 2 3" xfId="3582" xr:uid="{00000000-0005-0000-0000-0000010E0000}"/>
    <cellStyle name="Normal 55 3 2 2 3 2" xfId="13656" xr:uid="{00000000-0005-0000-0000-00005B350000}"/>
    <cellStyle name="Normal 55 3 2 2 3 2 3" xfId="28754" xr:uid="{00000000-0005-0000-0000-000055700000}"/>
    <cellStyle name="Normal 55 3 2 2 3 3" xfId="8636" xr:uid="{00000000-0005-0000-0000-0000BF210000}"/>
    <cellStyle name="Normal 55 3 2 2 3 3 3" xfId="23737" xr:uid="{00000000-0005-0000-0000-0000BC5C0000}"/>
    <cellStyle name="Normal 55 3 2 2 3 5" xfId="18724" xr:uid="{00000000-0005-0000-0000-000027490000}"/>
    <cellStyle name="Normal 55 3 2 2 4" xfId="5275" xr:uid="{00000000-0005-0000-0000-00009E140000}"/>
    <cellStyle name="Normal 55 3 2 2 4 2" xfId="15327" xr:uid="{00000000-0005-0000-0000-0000E23B0000}"/>
    <cellStyle name="Normal 55 3 2 2 4 2 3" xfId="30425" xr:uid="{00000000-0005-0000-0000-0000DC760000}"/>
    <cellStyle name="Normal 55 3 2 2 4 3" xfId="10307" xr:uid="{00000000-0005-0000-0000-000046280000}"/>
    <cellStyle name="Normal 55 3 2 2 4 3 3" xfId="25408" xr:uid="{00000000-0005-0000-0000-000043630000}"/>
    <cellStyle name="Normal 55 3 2 2 4 5" xfId="20395" xr:uid="{00000000-0005-0000-0000-0000AE4F0000}"/>
    <cellStyle name="Normal 55 3 2 2 5" xfId="11985" xr:uid="{00000000-0005-0000-0000-0000D42E0000}"/>
    <cellStyle name="Normal 55 3 2 2 5 3" xfId="27083" xr:uid="{00000000-0005-0000-0000-0000CE690000}"/>
    <cellStyle name="Normal 55 3 2 2 6" xfId="6964" xr:uid="{00000000-0005-0000-0000-0000371B0000}"/>
    <cellStyle name="Normal 55 3 2 2 6 3" xfId="22066" xr:uid="{00000000-0005-0000-0000-000035560000}"/>
    <cellStyle name="Normal 55 3 2 2 8" xfId="17053" xr:uid="{00000000-0005-0000-0000-0000A0420000}"/>
    <cellStyle name="Normal 55 3 2 3" xfId="2311" xr:uid="{00000000-0005-0000-0000-00000A090000}"/>
    <cellStyle name="Normal 55 3 2 3 2" xfId="4001" xr:uid="{00000000-0005-0000-0000-0000A40F0000}"/>
    <cellStyle name="Normal 55 3 2 3 2 2" xfId="14074" xr:uid="{00000000-0005-0000-0000-0000FD360000}"/>
    <cellStyle name="Normal 55 3 2 3 2 2 3" xfId="29172" xr:uid="{00000000-0005-0000-0000-0000F7710000}"/>
    <cellStyle name="Normal 55 3 2 3 2 3" xfId="9054" xr:uid="{00000000-0005-0000-0000-000061230000}"/>
    <cellStyle name="Normal 55 3 2 3 2 3 3" xfId="24155" xr:uid="{00000000-0005-0000-0000-00005E5E0000}"/>
    <cellStyle name="Normal 55 3 2 3 2 5" xfId="19142" xr:uid="{00000000-0005-0000-0000-0000C94A0000}"/>
    <cellStyle name="Normal 55 3 2 3 3" xfId="5693" xr:uid="{00000000-0005-0000-0000-000040160000}"/>
    <cellStyle name="Normal 55 3 2 3 3 2" xfId="15745" xr:uid="{00000000-0005-0000-0000-0000843D0000}"/>
    <cellStyle name="Normal 55 3 2 3 3 2 3" xfId="30843" xr:uid="{00000000-0005-0000-0000-00007E780000}"/>
    <cellStyle name="Normal 55 3 2 3 3 3" xfId="10725" xr:uid="{00000000-0005-0000-0000-0000E8290000}"/>
    <cellStyle name="Normal 55 3 2 3 3 3 3" xfId="25826" xr:uid="{00000000-0005-0000-0000-0000E5640000}"/>
    <cellStyle name="Normal 55 3 2 3 3 5" xfId="20813" xr:uid="{00000000-0005-0000-0000-000050510000}"/>
    <cellStyle name="Normal 55 3 2 3 4" xfId="12403" xr:uid="{00000000-0005-0000-0000-000076300000}"/>
    <cellStyle name="Normal 55 3 2 3 4 3" xfId="27501" xr:uid="{00000000-0005-0000-0000-0000706B0000}"/>
    <cellStyle name="Normal 55 3 2 3 5" xfId="7382" xr:uid="{00000000-0005-0000-0000-0000D91C0000}"/>
    <cellStyle name="Normal 55 3 2 3 5 3" xfId="22484" xr:uid="{00000000-0005-0000-0000-0000D7570000}"/>
    <cellStyle name="Normal 55 3 2 3 7" xfId="17471" xr:uid="{00000000-0005-0000-0000-000042440000}"/>
    <cellStyle name="Normal 55 3 2 4" xfId="3164" xr:uid="{00000000-0005-0000-0000-00005F0C0000}"/>
    <cellStyle name="Normal 55 3 2 4 2" xfId="13238" xr:uid="{00000000-0005-0000-0000-0000B9330000}"/>
    <cellStyle name="Normal 55 3 2 4 2 3" xfId="28336" xr:uid="{00000000-0005-0000-0000-0000B36E0000}"/>
    <cellStyle name="Normal 55 3 2 4 3" xfId="8218" xr:uid="{00000000-0005-0000-0000-00001D200000}"/>
    <cellStyle name="Normal 55 3 2 4 3 3" xfId="23319" xr:uid="{00000000-0005-0000-0000-00001A5B0000}"/>
    <cellStyle name="Normal 55 3 2 4 5" xfId="18306" xr:uid="{00000000-0005-0000-0000-000085470000}"/>
    <cellStyle name="Normal 55 3 2 5" xfId="4857" xr:uid="{00000000-0005-0000-0000-0000FC120000}"/>
    <cellStyle name="Normal 55 3 2 5 2" xfId="14909" xr:uid="{00000000-0005-0000-0000-0000403A0000}"/>
    <cellStyle name="Normal 55 3 2 5 2 3" xfId="30007" xr:uid="{00000000-0005-0000-0000-00003A750000}"/>
    <cellStyle name="Normal 55 3 2 5 3" xfId="9889" xr:uid="{00000000-0005-0000-0000-0000A4260000}"/>
    <cellStyle name="Normal 55 3 2 5 3 3" xfId="24990" xr:uid="{00000000-0005-0000-0000-0000A1610000}"/>
    <cellStyle name="Normal 55 3 2 5 5" xfId="19977" xr:uid="{00000000-0005-0000-0000-00000C4E0000}"/>
    <cellStyle name="Normal 55 3 2 6" xfId="11567" xr:uid="{00000000-0005-0000-0000-0000322D0000}"/>
    <cellStyle name="Normal 55 3 2 6 3" xfId="26665" xr:uid="{00000000-0005-0000-0000-00002C680000}"/>
    <cellStyle name="Normal 55 3 2 7" xfId="6546" xr:uid="{00000000-0005-0000-0000-000095190000}"/>
    <cellStyle name="Normal 55 3 2 7 3" xfId="21648" xr:uid="{00000000-0005-0000-0000-000093540000}"/>
    <cellStyle name="Normal 55 3 2 9" xfId="16635" xr:uid="{00000000-0005-0000-0000-0000FE400000}"/>
    <cellStyle name="Normal 55 3 3" xfId="1682" xr:uid="{00000000-0005-0000-0000-000095060000}"/>
    <cellStyle name="Normal 55 3 3 2" xfId="2521" xr:uid="{00000000-0005-0000-0000-0000DC090000}"/>
    <cellStyle name="Normal 55 3 3 2 2" xfId="4211" xr:uid="{00000000-0005-0000-0000-000076100000}"/>
    <cellStyle name="Normal 55 3 3 2 2 2" xfId="14284" xr:uid="{00000000-0005-0000-0000-0000CF370000}"/>
    <cellStyle name="Normal 55 3 3 2 2 2 3" xfId="29382" xr:uid="{00000000-0005-0000-0000-0000C9720000}"/>
    <cellStyle name="Normal 55 3 3 2 2 3" xfId="9264" xr:uid="{00000000-0005-0000-0000-000033240000}"/>
    <cellStyle name="Normal 55 3 3 2 2 3 3" xfId="24365" xr:uid="{00000000-0005-0000-0000-0000305F0000}"/>
    <cellStyle name="Normal 55 3 3 2 2 5" xfId="19352" xr:uid="{00000000-0005-0000-0000-00009B4B0000}"/>
    <cellStyle name="Normal 55 3 3 2 3" xfId="5903" xr:uid="{00000000-0005-0000-0000-000012170000}"/>
    <cellStyle name="Normal 55 3 3 2 3 2" xfId="15955" xr:uid="{00000000-0005-0000-0000-0000563E0000}"/>
    <cellStyle name="Normal 55 3 3 2 3 2 3" xfId="31053" xr:uid="{00000000-0005-0000-0000-000050790000}"/>
    <cellStyle name="Normal 55 3 3 2 3 3" xfId="10935" xr:uid="{00000000-0005-0000-0000-0000BA2A0000}"/>
    <cellStyle name="Normal 55 3 3 2 3 3 3" xfId="26036" xr:uid="{00000000-0005-0000-0000-0000B7650000}"/>
    <cellStyle name="Normal 55 3 3 2 3 5" xfId="21023" xr:uid="{00000000-0005-0000-0000-000022520000}"/>
    <cellStyle name="Normal 55 3 3 2 4" xfId="12613" xr:uid="{00000000-0005-0000-0000-000048310000}"/>
    <cellStyle name="Normal 55 3 3 2 4 3" xfId="27711" xr:uid="{00000000-0005-0000-0000-0000426C0000}"/>
    <cellStyle name="Normal 55 3 3 2 5" xfId="7592" xr:uid="{00000000-0005-0000-0000-0000AB1D0000}"/>
    <cellStyle name="Normal 55 3 3 2 5 3" xfId="22694" xr:uid="{00000000-0005-0000-0000-0000A9580000}"/>
    <cellStyle name="Normal 55 3 3 2 7" xfId="17681" xr:uid="{00000000-0005-0000-0000-000014450000}"/>
    <cellStyle name="Normal 55 3 3 3" xfId="3374" xr:uid="{00000000-0005-0000-0000-0000310D0000}"/>
    <cellStyle name="Normal 55 3 3 3 2" xfId="13448" xr:uid="{00000000-0005-0000-0000-00008B340000}"/>
    <cellStyle name="Normal 55 3 3 3 2 3" xfId="28546" xr:uid="{00000000-0005-0000-0000-0000856F0000}"/>
    <cellStyle name="Normal 55 3 3 3 3" xfId="8428" xr:uid="{00000000-0005-0000-0000-0000EF200000}"/>
    <cellStyle name="Normal 55 3 3 3 3 3" xfId="23529" xr:uid="{00000000-0005-0000-0000-0000EC5B0000}"/>
    <cellStyle name="Normal 55 3 3 3 5" xfId="18516" xr:uid="{00000000-0005-0000-0000-000057480000}"/>
    <cellStyle name="Normal 55 3 3 4" xfId="5067" xr:uid="{00000000-0005-0000-0000-0000CE130000}"/>
    <cellStyle name="Normal 55 3 3 4 2" xfId="15119" xr:uid="{00000000-0005-0000-0000-0000123B0000}"/>
    <cellStyle name="Normal 55 3 3 4 2 3" xfId="30217" xr:uid="{00000000-0005-0000-0000-00000C760000}"/>
    <cellStyle name="Normal 55 3 3 4 3" xfId="10099" xr:uid="{00000000-0005-0000-0000-000076270000}"/>
    <cellStyle name="Normal 55 3 3 4 3 3" xfId="25200" xr:uid="{00000000-0005-0000-0000-000073620000}"/>
    <cellStyle name="Normal 55 3 3 4 5" xfId="20187" xr:uid="{00000000-0005-0000-0000-0000DE4E0000}"/>
    <cellStyle name="Normal 55 3 3 5" xfId="11777" xr:uid="{00000000-0005-0000-0000-0000042E0000}"/>
    <cellStyle name="Normal 55 3 3 5 3" xfId="26875" xr:uid="{00000000-0005-0000-0000-0000FE680000}"/>
    <cellStyle name="Normal 55 3 3 6" xfId="6756" xr:uid="{00000000-0005-0000-0000-0000671A0000}"/>
    <cellStyle name="Normal 55 3 3 6 3" xfId="21858" xr:uid="{00000000-0005-0000-0000-000065550000}"/>
    <cellStyle name="Normal 55 3 3 8" xfId="16845" xr:uid="{00000000-0005-0000-0000-0000D0410000}"/>
    <cellStyle name="Normal 55 3 4" xfId="2103" xr:uid="{00000000-0005-0000-0000-00003A080000}"/>
    <cellStyle name="Normal 55 3 4 2" xfId="3793" xr:uid="{00000000-0005-0000-0000-0000D40E0000}"/>
    <cellStyle name="Normal 55 3 4 2 2" xfId="13866" xr:uid="{00000000-0005-0000-0000-00002D360000}"/>
    <cellStyle name="Normal 55 3 4 2 2 3" xfId="28964" xr:uid="{00000000-0005-0000-0000-000027710000}"/>
    <cellStyle name="Normal 55 3 4 2 3" xfId="8846" xr:uid="{00000000-0005-0000-0000-000091220000}"/>
    <cellStyle name="Normal 55 3 4 2 3 3" xfId="23947" xr:uid="{00000000-0005-0000-0000-00008E5D0000}"/>
    <cellStyle name="Normal 55 3 4 2 5" xfId="18934" xr:uid="{00000000-0005-0000-0000-0000F9490000}"/>
    <cellStyle name="Normal 55 3 4 3" xfId="5485" xr:uid="{00000000-0005-0000-0000-000070150000}"/>
    <cellStyle name="Normal 55 3 4 3 2" xfId="15537" xr:uid="{00000000-0005-0000-0000-0000B43C0000}"/>
    <cellStyle name="Normal 55 3 4 3 2 3" xfId="30635" xr:uid="{00000000-0005-0000-0000-0000AE770000}"/>
    <cellStyle name="Normal 55 3 4 3 3" xfId="10517" xr:uid="{00000000-0005-0000-0000-000018290000}"/>
    <cellStyle name="Normal 55 3 4 3 3 3" xfId="25618" xr:uid="{00000000-0005-0000-0000-000015640000}"/>
    <cellStyle name="Normal 55 3 4 3 5" xfId="20605" xr:uid="{00000000-0005-0000-0000-000080500000}"/>
    <cellStyle name="Normal 55 3 4 4" xfId="12195" xr:uid="{00000000-0005-0000-0000-0000A62F0000}"/>
    <cellStyle name="Normal 55 3 4 4 3" xfId="27293" xr:uid="{00000000-0005-0000-0000-0000A06A0000}"/>
    <cellStyle name="Normal 55 3 4 5" xfId="7174" xr:uid="{00000000-0005-0000-0000-0000091C0000}"/>
    <cellStyle name="Normal 55 3 4 5 3" xfId="22276" xr:uid="{00000000-0005-0000-0000-000007570000}"/>
    <cellStyle name="Normal 55 3 4 7" xfId="17263" xr:uid="{00000000-0005-0000-0000-000072430000}"/>
    <cellStyle name="Normal 55 3 5" xfId="2956" xr:uid="{00000000-0005-0000-0000-00008F0B0000}"/>
    <cellStyle name="Normal 55 3 5 2" xfId="13030" xr:uid="{00000000-0005-0000-0000-0000E9320000}"/>
    <cellStyle name="Normal 55 3 5 2 3" xfId="28128" xr:uid="{00000000-0005-0000-0000-0000E36D0000}"/>
    <cellStyle name="Normal 55 3 5 3" xfId="8010" xr:uid="{00000000-0005-0000-0000-00004D1F0000}"/>
    <cellStyle name="Normal 55 3 5 3 3" xfId="23111" xr:uid="{00000000-0005-0000-0000-00004A5A0000}"/>
    <cellStyle name="Normal 55 3 5 5" xfId="18098" xr:uid="{00000000-0005-0000-0000-0000B5460000}"/>
    <cellStyle name="Normal 55 3 6" xfId="4649" xr:uid="{00000000-0005-0000-0000-00002C120000}"/>
    <cellStyle name="Normal 55 3 6 2" xfId="14701" xr:uid="{00000000-0005-0000-0000-000070390000}"/>
    <cellStyle name="Normal 55 3 6 2 3" xfId="29799" xr:uid="{00000000-0005-0000-0000-00006A740000}"/>
    <cellStyle name="Normal 55 3 6 3" xfId="9681" xr:uid="{00000000-0005-0000-0000-0000D4250000}"/>
    <cellStyle name="Normal 55 3 6 3 3" xfId="24782" xr:uid="{00000000-0005-0000-0000-0000D1600000}"/>
    <cellStyle name="Normal 55 3 6 5" xfId="19769" xr:uid="{00000000-0005-0000-0000-00003C4D0000}"/>
    <cellStyle name="Normal 55 3 7" xfId="11359" xr:uid="{00000000-0005-0000-0000-0000622C0000}"/>
    <cellStyle name="Normal 55 3 7 3" xfId="26457" xr:uid="{00000000-0005-0000-0000-00005C670000}"/>
    <cellStyle name="Normal 55 3 8" xfId="6338" xr:uid="{00000000-0005-0000-0000-0000C5180000}"/>
    <cellStyle name="Normal 55 3 8 3" xfId="21440" xr:uid="{00000000-0005-0000-0000-0000C3530000}"/>
    <cellStyle name="Normal 55 4" xfId="1363" xr:uid="{00000000-0005-0000-0000-000056050000}"/>
    <cellStyle name="Normal 55 4 2" xfId="1786" xr:uid="{00000000-0005-0000-0000-0000FD060000}"/>
    <cellStyle name="Normal 55 4 2 2" xfId="2625" xr:uid="{00000000-0005-0000-0000-0000440A0000}"/>
    <cellStyle name="Normal 55 4 2 2 2" xfId="4315" xr:uid="{00000000-0005-0000-0000-0000DE100000}"/>
    <cellStyle name="Normal 55 4 2 2 2 2" xfId="14388" xr:uid="{00000000-0005-0000-0000-000037380000}"/>
    <cellStyle name="Normal 55 4 2 2 2 2 3" xfId="29486" xr:uid="{00000000-0005-0000-0000-000031730000}"/>
    <cellStyle name="Normal 55 4 2 2 2 3" xfId="9368" xr:uid="{00000000-0005-0000-0000-00009B240000}"/>
    <cellStyle name="Normal 55 4 2 2 2 3 3" xfId="24469" xr:uid="{00000000-0005-0000-0000-0000985F0000}"/>
    <cellStyle name="Normal 55 4 2 2 2 5" xfId="19456" xr:uid="{00000000-0005-0000-0000-0000034C0000}"/>
    <cellStyle name="Normal 55 4 2 2 3" xfId="6007" xr:uid="{00000000-0005-0000-0000-00007A170000}"/>
    <cellStyle name="Normal 55 4 2 2 3 2" xfId="16059" xr:uid="{00000000-0005-0000-0000-0000BE3E0000}"/>
    <cellStyle name="Normal 55 4 2 2 3 2 3" xfId="31157" xr:uid="{00000000-0005-0000-0000-0000B8790000}"/>
    <cellStyle name="Normal 55 4 2 2 3 3" xfId="11039" xr:uid="{00000000-0005-0000-0000-0000222B0000}"/>
    <cellStyle name="Normal 55 4 2 2 3 3 3" xfId="26140" xr:uid="{00000000-0005-0000-0000-00001F660000}"/>
    <cellStyle name="Normal 55 4 2 2 3 5" xfId="21127" xr:uid="{00000000-0005-0000-0000-00008A520000}"/>
    <cellStyle name="Normal 55 4 2 2 4" xfId="12717" xr:uid="{00000000-0005-0000-0000-0000B0310000}"/>
    <cellStyle name="Normal 55 4 2 2 4 3" xfId="27815" xr:uid="{00000000-0005-0000-0000-0000AA6C0000}"/>
    <cellStyle name="Normal 55 4 2 2 5" xfId="7696" xr:uid="{00000000-0005-0000-0000-0000131E0000}"/>
    <cellStyle name="Normal 55 4 2 2 5 3" xfId="22798" xr:uid="{00000000-0005-0000-0000-000011590000}"/>
    <cellStyle name="Normal 55 4 2 2 7" xfId="17785" xr:uid="{00000000-0005-0000-0000-00007C450000}"/>
    <cellStyle name="Normal 55 4 2 3" xfId="3478" xr:uid="{00000000-0005-0000-0000-0000990D0000}"/>
    <cellStyle name="Normal 55 4 2 3 2" xfId="13552" xr:uid="{00000000-0005-0000-0000-0000F3340000}"/>
    <cellStyle name="Normal 55 4 2 3 2 3" xfId="28650" xr:uid="{00000000-0005-0000-0000-0000ED6F0000}"/>
    <cellStyle name="Normal 55 4 2 3 3" xfId="8532" xr:uid="{00000000-0005-0000-0000-000057210000}"/>
    <cellStyle name="Normal 55 4 2 3 3 3" xfId="23633" xr:uid="{00000000-0005-0000-0000-0000545C0000}"/>
    <cellStyle name="Normal 55 4 2 3 5" xfId="18620" xr:uid="{00000000-0005-0000-0000-0000BF480000}"/>
    <cellStyle name="Normal 55 4 2 4" xfId="5171" xr:uid="{00000000-0005-0000-0000-000036140000}"/>
    <cellStyle name="Normal 55 4 2 4 2" xfId="15223" xr:uid="{00000000-0005-0000-0000-00007A3B0000}"/>
    <cellStyle name="Normal 55 4 2 4 2 3" xfId="30321" xr:uid="{00000000-0005-0000-0000-000074760000}"/>
    <cellStyle name="Normal 55 4 2 4 3" xfId="10203" xr:uid="{00000000-0005-0000-0000-0000DE270000}"/>
    <cellStyle name="Normal 55 4 2 4 3 3" xfId="25304" xr:uid="{00000000-0005-0000-0000-0000DB620000}"/>
    <cellStyle name="Normal 55 4 2 4 5" xfId="20291" xr:uid="{00000000-0005-0000-0000-0000464F0000}"/>
    <cellStyle name="Normal 55 4 2 5" xfId="11881" xr:uid="{00000000-0005-0000-0000-00006C2E0000}"/>
    <cellStyle name="Normal 55 4 2 5 3" xfId="26979" xr:uid="{00000000-0005-0000-0000-000066690000}"/>
    <cellStyle name="Normal 55 4 2 6" xfId="6860" xr:uid="{00000000-0005-0000-0000-0000CF1A0000}"/>
    <cellStyle name="Normal 55 4 2 6 3" xfId="21962" xr:uid="{00000000-0005-0000-0000-0000CD550000}"/>
    <cellStyle name="Normal 55 4 2 8" xfId="16949" xr:uid="{00000000-0005-0000-0000-000038420000}"/>
    <cellStyle name="Normal 55 4 3" xfId="2207" xr:uid="{00000000-0005-0000-0000-0000A2080000}"/>
    <cellStyle name="Normal 55 4 3 2" xfId="3897" xr:uid="{00000000-0005-0000-0000-00003C0F0000}"/>
    <cellStyle name="Normal 55 4 3 2 2" xfId="13970" xr:uid="{00000000-0005-0000-0000-000095360000}"/>
    <cellStyle name="Normal 55 4 3 2 2 3" xfId="29068" xr:uid="{00000000-0005-0000-0000-00008F710000}"/>
    <cellStyle name="Normal 55 4 3 2 3" xfId="8950" xr:uid="{00000000-0005-0000-0000-0000F9220000}"/>
    <cellStyle name="Normal 55 4 3 2 3 3" xfId="24051" xr:uid="{00000000-0005-0000-0000-0000F65D0000}"/>
    <cellStyle name="Normal 55 4 3 2 5" xfId="19038" xr:uid="{00000000-0005-0000-0000-0000614A0000}"/>
    <cellStyle name="Normal 55 4 3 3" xfId="5589" xr:uid="{00000000-0005-0000-0000-0000D8150000}"/>
    <cellStyle name="Normal 55 4 3 3 2" xfId="15641" xr:uid="{00000000-0005-0000-0000-00001C3D0000}"/>
    <cellStyle name="Normal 55 4 3 3 2 3" xfId="30739" xr:uid="{00000000-0005-0000-0000-000016780000}"/>
    <cellStyle name="Normal 55 4 3 3 3" xfId="10621" xr:uid="{00000000-0005-0000-0000-000080290000}"/>
    <cellStyle name="Normal 55 4 3 3 3 3" xfId="25722" xr:uid="{00000000-0005-0000-0000-00007D640000}"/>
    <cellStyle name="Normal 55 4 3 3 5" xfId="20709" xr:uid="{00000000-0005-0000-0000-0000E8500000}"/>
    <cellStyle name="Normal 55 4 3 4" xfId="12299" xr:uid="{00000000-0005-0000-0000-00000E300000}"/>
    <cellStyle name="Normal 55 4 3 4 3" xfId="27397" xr:uid="{00000000-0005-0000-0000-0000086B0000}"/>
    <cellStyle name="Normal 55 4 3 5" xfId="7278" xr:uid="{00000000-0005-0000-0000-0000711C0000}"/>
    <cellStyle name="Normal 55 4 3 5 3" xfId="22380" xr:uid="{00000000-0005-0000-0000-00006F570000}"/>
    <cellStyle name="Normal 55 4 3 7" xfId="17367" xr:uid="{00000000-0005-0000-0000-0000DA430000}"/>
    <cellStyle name="Normal 55 4 4" xfId="3060" xr:uid="{00000000-0005-0000-0000-0000F70B0000}"/>
    <cellStyle name="Normal 55 4 4 2" xfId="13134" xr:uid="{00000000-0005-0000-0000-000051330000}"/>
    <cellStyle name="Normal 55 4 4 2 3" xfId="28232" xr:uid="{00000000-0005-0000-0000-00004B6E0000}"/>
    <cellStyle name="Normal 55 4 4 3" xfId="8114" xr:uid="{00000000-0005-0000-0000-0000B51F0000}"/>
    <cellStyle name="Normal 55 4 4 3 3" xfId="23215" xr:uid="{00000000-0005-0000-0000-0000B25A0000}"/>
    <cellStyle name="Normal 55 4 4 5" xfId="18202" xr:uid="{00000000-0005-0000-0000-00001D470000}"/>
    <cellStyle name="Normal 55 4 5" xfId="4753" xr:uid="{00000000-0005-0000-0000-000094120000}"/>
    <cellStyle name="Normal 55 4 5 2" xfId="14805" xr:uid="{00000000-0005-0000-0000-0000D8390000}"/>
    <cellStyle name="Normal 55 4 5 2 3" xfId="29903" xr:uid="{00000000-0005-0000-0000-0000D2740000}"/>
    <cellStyle name="Normal 55 4 5 3" xfId="9785" xr:uid="{00000000-0005-0000-0000-00003C260000}"/>
    <cellStyle name="Normal 55 4 5 3 3" xfId="24886" xr:uid="{00000000-0005-0000-0000-000039610000}"/>
    <cellStyle name="Normal 55 4 5 5" xfId="19873" xr:uid="{00000000-0005-0000-0000-0000A44D0000}"/>
    <cellStyle name="Normal 55 4 6" xfId="11463" xr:uid="{00000000-0005-0000-0000-0000CA2C0000}"/>
    <cellStyle name="Normal 55 4 6 3" xfId="26561" xr:uid="{00000000-0005-0000-0000-0000C4670000}"/>
    <cellStyle name="Normal 55 4 7" xfId="6442" xr:uid="{00000000-0005-0000-0000-00002D190000}"/>
    <cellStyle name="Normal 55 4 7 3" xfId="21544" xr:uid="{00000000-0005-0000-0000-00002B540000}"/>
    <cellStyle name="Normal 55 4 9" xfId="16531" xr:uid="{00000000-0005-0000-0000-000096400000}"/>
    <cellStyle name="Normal 55 5" xfId="1576" xr:uid="{00000000-0005-0000-0000-00002B060000}"/>
    <cellStyle name="Normal 55 5 2" xfId="2417" xr:uid="{00000000-0005-0000-0000-000074090000}"/>
    <cellStyle name="Normal 55 5 2 2" xfId="4107" xr:uid="{00000000-0005-0000-0000-00000E100000}"/>
    <cellStyle name="Normal 55 5 2 2 2" xfId="14180" xr:uid="{00000000-0005-0000-0000-000067370000}"/>
    <cellStyle name="Normal 55 5 2 2 2 3" xfId="29278" xr:uid="{00000000-0005-0000-0000-000061720000}"/>
    <cellStyle name="Normal 55 5 2 2 3" xfId="9160" xr:uid="{00000000-0005-0000-0000-0000CB230000}"/>
    <cellStyle name="Normal 55 5 2 2 3 3" xfId="24261" xr:uid="{00000000-0005-0000-0000-0000C85E0000}"/>
    <cellStyle name="Normal 55 5 2 2 5" xfId="19248" xr:uid="{00000000-0005-0000-0000-0000334B0000}"/>
    <cellStyle name="Normal 55 5 2 3" xfId="5799" xr:uid="{00000000-0005-0000-0000-0000AA160000}"/>
    <cellStyle name="Normal 55 5 2 3 2" xfId="15851" xr:uid="{00000000-0005-0000-0000-0000EE3D0000}"/>
    <cellStyle name="Normal 55 5 2 3 2 3" xfId="30949" xr:uid="{00000000-0005-0000-0000-0000E8780000}"/>
    <cellStyle name="Normal 55 5 2 3 3" xfId="10831" xr:uid="{00000000-0005-0000-0000-0000522A0000}"/>
    <cellStyle name="Normal 55 5 2 3 3 3" xfId="25932" xr:uid="{00000000-0005-0000-0000-00004F650000}"/>
    <cellStyle name="Normal 55 5 2 3 5" xfId="20919" xr:uid="{00000000-0005-0000-0000-0000BA510000}"/>
    <cellStyle name="Normal 55 5 2 4" xfId="12509" xr:uid="{00000000-0005-0000-0000-0000E0300000}"/>
    <cellStyle name="Normal 55 5 2 4 3" xfId="27607" xr:uid="{00000000-0005-0000-0000-0000DA6B0000}"/>
    <cellStyle name="Normal 55 5 2 5" xfId="7488" xr:uid="{00000000-0005-0000-0000-0000431D0000}"/>
    <cellStyle name="Normal 55 5 2 5 3" xfId="22590" xr:uid="{00000000-0005-0000-0000-000041580000}"/>
    <cellStyle name="Normal 55 5 2 7" xfId="17577" xr:uid="{00000000-0005-0000-0000-0000AC440000}"/>
    <cellStyle name="Normal 55 5 3" xfId="3270" xr:uid="{00000000-0005-0000-0000-0000C90C0000}"/>
    <cellStyle name="Normal 55 5 3 2" xfId="13344" xr:uid="{00000000-0005-0000-0000-000023340000}"/>
    <cellStyle name="Normal 55 5 3 2 3" xfId="28442" xr:uid="{00000000-0005-0000-0000-00001D6F0000}"/>
    <cellStyle name="Normal 55 5 3 3" xfId="8324" xr:uid="{00000000-0005-0000-0000-000087200000}"/>
    <cellStyle name="Normal 55 5 3 3 3" xfId="23425" xr:uid="{00000000-0005-0000-0000-0000845B0000}"/>
    <cellStyle name="Normal 55 5 3 5" xfId="18412" xr:uid="{00000000-0005-0000-0000-0000EF470000}"/>
    <cellStyle name="Normal 55 5 4" xfId="4963" xr:uid="{00000000-0005-0000-0000-000066130000}"/>
    <cellStyle name="Normal 55 5 4 2" xfId="15015" xr:uid="{00000000-0005-0000-0000-0000AA3A0000}"/>
    <cellStyle name="Normal 55 5 4 2 3" xfId="30113" xr:uid="{00000000-0005-0000-0000-0000A4750000}"/>
    <cellStyle name="Normal 55 5 4 3" xfId="9995" xr:uid="{00000000-0005-0000-0000-00000E270000}"/>
    <cellStyle name="Normal 55 5 4 3 3" xfId="25096" xr:uid="{00000000-0005-0000-0000-00000B620000}"/>
    <cellStyle name="Normal 55 5 4 5" xfId="20083" xr:uid="{00000000-0005-0000-0000-0000764E0000}"/>
    <cellStyle name="Normal 55 5 5" xfId="11673" xr:uid="{00000000-0005-0000-0000-00009C2D0000}"/>
    <cellStyle name="Normal 55 5 5 3" xfId="26771" xr:uid="{00000000-0005-0000-0000-000096680000}"/>
    <cellStyle name="Normal 55 5 6" xfId="6652" xr:uid="{00000000-0005-0000-0000-0000FF190000}"/>
    <cellStyle name="Normal 55 5 6 3" xfId="21754" xr:uid="{00000000-0005-0000-0000-0000FD540000}"/>
    <cellStyle name="Normal 55 5 8" xfId="16741" xr:uid="{00000000-0005-0000-0000-000068410000}"/>
    <cellStyle name="Normal 55 6" xfId="1997" xr:uid="{00000000-0005-0000-0000-0000D0070000}"/>
    <cellStyle name="Normal 55 6 2" xfId="3689" xr:uid="{00000000-0005-0000-0000-00006C0E0000}"/>
    <cellStyle name="Normal 55 6 2 2" xfId="13762" xr:uid="{00000000-0005-0000-0000-0000C5350000}"/>
    <cellStyle name="Normal 55 6 2 2 3" xfId="28860" xr:uid="{00000000-0005-0000-0000-0000BF700000}"/>
    <cellStyle name="Normal 55 6 2 3" xfId="8742" xr:uid="{00000000-0005-0000-0000-000029220000}"/>
    <cellStyle name="Normal 55 6 2 3 3" xfId="23843" xr:uid="{00000000-0005-0000-0000-0000265D0000}"/>
    <cellStyle name="Normal 55 6 2 5" xfId="18830" xr:uid="{00000000-0005-0000-0000-000091490000}"/>
    <cellStyle name="Normal 55 6 3" xfId="5381" xr:uid="{00000000-0005-0000-0000-000008150000}"/>
    <cellStyle name="Normal 55 6 3 2" xfId="15433" xr:uid="{00000000-0005-0000-0000-00004C3C0000}"/>
    <cellStyle name="Normal 55 6 3 2 3" xfId="30531" xr:uid="{00000000-0005-0000-0000-000046770000}"/>
    <cellStyle name="Normal 55 6 3 3" xfId="10413" xr:uid="{00000000-0005-0000-0000-0000B0280000}"/>
    <cellStyle name="Normal 55 6 3 3 3" xfId="25514" xr:uid="{00000000-0005-0000-0000-0000AD630000}"/>
    <cellStyle name="Normal 55 6 3 5" xfId="20501" xr:uid="{00000000-0005-0000-0000-000018500000}"/>
    <cellStyle name="Normal 55 6 4" xfId="12091" xr:uid="{00000000-0005-0000-0000-00003E2F0000}"/>
    <cellStyle name="Normal 55 6 4 3" xfId="27189" xr:uid="{00000000-0005-0000-0000-0000386A0000}"/>
    <cellStyle name="Normal 55 6 5" xfId="7070" xr:uid="{00000000-0005-0000-0000-0000A11B0000}"/>
    <cellStyle name="Normal 55 6 5 3" xfId="22172" xr:uid="{00000000-0005-0000-0000-00009F560000}"/>
    <cellStyle name="Normal 55 6 7" xfId="17159" xr:uid="{00000000-0005-0000-0000-00000A430000}"/>
    <cellStyle name="Normal 55 7" xfId="2848" xr:uid="{00000000-0005-0000-0000-0000230B0000}"/>
    <cellStyle name="Normal 55 7 2" xfId="12926" xr:uid="{00000000-0005-0000-0000-000081320000}"/>
    <cellStyle name="Normal 55 7 2 3" xfId="28024" xr:uid="{00000000-0005-0000-0000-00007B6D0000}"/>
    <cellStyle name="Normal 55 7 3" xfId="7906" xr:uid="{00000000-0005-0000-0000-0000E51E0000}"/>
    <cellStyle name="Normal 55 7 3 3" xfId="23007" xr:uid="{00000000-0005-0000-0000-0000E2590000}"/>
    <cellStyle name="Normal 55 7 5" xfId="17994" xr:uid="{00000000-0005-0000-0000-00004D460000}"/>
    <cellStyle name="Normal 55 8" xfId="4542" xr:uid="{00000000-0005-0000-0000-0000C1110000}"/>
    <cellStyle name="Normal 55 8 2" xfId="14597" xr:uid="{00000000-0005-0000-0000-000008390000}"/>
    <cellStyle name="Normal 55 8 2 3" xfId="29695" xr:uid="{00000000-0005-0000-0000-000002740000}"/>
    <cellStyle name="Normal 55 8 3" xfId="9577" xr:uid="{00000000-0005-0000-0000-00006C250000}"/>
    <cellStyle name="Normal 55 8 3 3" xfId="24678" xr:uid="{00000000-0005-0000-0000-000069600000}"/>
    <cellStyle name="Normal 55 8 5" xfId="19665" xr:uid="{00000000-0005-0000-0000-0000D44C0000}"/>
    <cellStyle name="Normal 55 9" xfId="11253" xr:uid="{00000000-0005-0000-0000-0000F82B0000}"/>
    <cellStyle name="Normal 55 9 3" xfId="26353" xr:uid="{00000000-0005-0000-0000-0000F4660000}"/>
    <cellStyle name="Normal 56" xfId="876" xr:uid="{00000000-0005-0000-0000-00006E030000}"/>
    <cellStyle name="Normal 56 10" xfId="6233" xr:uid="{00000000-0005-0000-0000-00005C180000}"/>
    <cellStyle name="Normal 56 10 3" xfId="21337" xr:uid="{00000000-0005-0000-0000-00005C530000}"/>
    <cellStyle name="Normal 56 12" xfId="16322" xr:uid="{00000000-0005-0000-0000-0000C53F0000}"/>
    <cellStyle name="Normal 56 2" xfId="1197" xr:uid="{00000000-0005-0000-0000-0000B0040000}"/>
    <cellStyle name="Normal 56 2 11" xfId="16376" xr:uid="{00000000-0005-0000-0000-0000FB3F0000}"/>
    <cellStyle name="Normal 56 2 2" xfId="1305" xr:uid="{00000000-0005-0000-0000-00001C050000}"/>
    <cellStyle name="Normal 56 2 2 10" xfId="16480" xr:uid="{00000000-0005-0000-0000-000063400000}"/>
    <cellStyle name="Normal 56 2 2 2" xfId="1522" xr:uid="{00000000-0005-0000-0000-0000F5050000}"/>
    <cellStyle name="Normal 56 2 2 2 2" xfId="1943" xr:uid="{00000000-0005-0000-0000-00009A070000}"/>
    <cellStyle name="Normal 56 2 2 2 2 2" xfId="2782" xr:uid="{00000000-0005-0000-0000-0000E10A0000}"/>
    <cellStyle name="Normal 56 2 2 2 2 2 2" xfId="4472" xr:uid="{00000000-0005-0000-0000-00007B110000}"/>
    <cellStyle name="Normal 56 2 2 2 2 2 2 2" xfId="14545" xr:uid="{00000000-0005-0000-0000-0000D4380000}"/>
    <cellStyle name="Normal 56 2 2 2 2 2 2 2 3" xfId="29643" xr:uid="{00000000-0005-0000-0000-0000CE730000}"/>
    <cellStyle name="Normal 56 2 2 2 2 2 2 3" xfId="9525" xr:uid="{00000000-0005-0000-0000-000038250000}"/>
    <cellStyle name="Normal 56 2 2 2 2 2 2 3 3" xfId="24626" xr:uid="{00000000-0005-0000-0000-000035600000}"/>
    <cellStyle name="Normal 56 2 2 2 2 2 2 5" xfId="19613" xr:uid="{00000000-0005-0000-0000-0000A04C0000}"/>
    <cellStyle name="Normal 56 2 2 2 2 2 3" xfId="6164" xr:uid="{00000000-0005-0000-0000-000017180000}"/>
    <cellStyle name="Normal 56 2 2 2 2 2 3 2" xfId="16216" xr:uid="{00000000-0005-0000-0000-00005B3F0000}"/>
    <cellStyle name="Normal 56 2 2 2 2 2 3 3" xfId="11196" xr:uid="{00000000-0005-0000-0000-0000BF2B0000}"/>
    <cellStyle name="Normal 56 2 2 2 2 2 3 3 3" xfId="26297" xr:uid="{00000000-0005-0000-0000-0000BC660000}"/>
    <cellStyle name="Normal 56 2 2 2 2 2 3 5" xfId="21284" xr:uid="{00000000-0005-0000-0000-000027530000}"/>
    <cellStyle name="Normal 56 2 2 2 2 2 4" xfId="12874" xr:uid="{00000000-0005-0000-0000-00004D320000}"/>
    <cellStyle name="Normal 56 2 2 2 2 2 4 3" xfId="27972" xr:uid="{00000000-0005-0000-0000-0000476D0000}"/>
    <cellStyle name="Normal 56 2 2 2 2 2 5" xfId="7853" xr:uid="{00000000-0005-0000-0000-0000B01E0000}"/>
    <cellStyle name="Normal 56 2 2 2 2 2 5 3" xfId="22955" xr:uid="{00000000-0005-0000-0000-0000AE590000}"/>
    <cellStyle name="Normal 56 2 2 2 2 2 7" xfId="17942" xr:uid="{00000000-0005-0000-0000-000019460000}"/>
    <cellStyle name="Normal 56 2 2 2 2 3" xfId="3635" xr:uid="{00000000-0005-0000-0000-0000360E0000}"/>
    <cellStyle name="Normal 56 2 2 2 2 3 2" xfId="13709" xr:uid="{00000000-0005-0000-0000-000090350000}"/>
    <cellStyle name="Normal 56 2 2 2 2 3 2 3" xfId="28807" xr:uid="{00000000-0005-0000-0000-00008A700000}"/>
    <cellStyle name="Normal 56 2 2 2 2 3 3" xfId="8689" xr:uid="{00000000-0005-0000-0000-0000F4210000}"/>
    <cellStyle name="Normal 56 2 2 2 2 3 3 3" xfId="23790" xr:uid="{00000000-0005-0000-0000-0000F15C0000}"/>
    <cellStyle name="Normal 56 2 2 2 2 3 5" xfId="18777" xr:uid="{00000000-0005-0000-0000-00005C490000}"/>
    <cellStyle name="Normal 56 2 2 2 2 4" xfId="5328" xr:uid="{00000000-0005-0000-0000-0000D3140000}"/>
    <cellStyle name="Normal 56 2 2 2 2 4 2" xfId="15380" xr:uid="{00000000-0005-0000-0000-0000173C0000}"/>
    <cellStyle name="Normal 56 2 2 2 2 4 2 3" xfId="30478" xr:uid="{00000000-0005-0000-0000-000011770000}"/>
    <cellStyle name="Normal 56 2 2 2 2 4 3" xfId="10360" xr:uid="{00000000-0005-0000-0000-00007B280000}"/>
    <cellStyle name="Normal 56 2 2 2 2 4 3 3" xfId="25461" xr:uid="{00000000-0005-0000-0000-000078630000}"/>
    <cellStyle name="Normal 56 2 2 2 2 4 5" xfId="20448" xr:uid="{00000000-0005-0000-0000-0000E34F0000}"/>
    <cellStyle name="Normal 56 2 2 2 2 5" xfId="12038" xr:uid="{00000000-0005-0000-0000-0000092F0000}"/>
    <cellStyle name="Normal 56 2 2 2 2 5 3" xfId="27136" xr:uid="{00000000-0005-0000-0000-0000036A0000}"/>
    <cellStyle name="Normal 56 2 2 2 2 6" xfId="7017" xr:uid="{00000000-0005-0000-0000-00006C1B0000}"/>
    <cellStyle name="Normal 56 2 2 2 2 6 3" xfId="22119" xr:uid="{00000000-0005-0000-0000-00006A560000}"/>
    <cellStyle name="Normal 56 2 2 2 2 8" xfId="17106" xr:uid="{00000000-0005-0000-0000-0000D5420000}"/>
    <cellStyle name="Normal 56 2 2 2 3" xfId="2364" xr:uid="{00000000-0005-0000-0000-00003F090000}"/>
    <cellStyle name="Normal 56 2 2 2 3 2" xfId="4054" xr:uid="{00000000-0005-0000-0000-0000D90F0000}"/>
    <cellStyle name="Normal 56 2 2 2 3 2 2" xfId="14127" xr:uid="{00000000-0005-0000-0000-000032370000}"/>
    <cellStyle name="Normal 56 2 2 2 3 2 2 3" xfId="29225" xr:uid="{00000000-0005-0000-0000-00002C720000}"/>
    <cellStyle name="Normal 56 2 2 2 3 2 3" xfId="9107" xr:uid="{00000000-0005-0000-0000-000096230000}"/>
    <cellStyle name="Normal 56 2 2 2 3 2 3 3" xfId="24208" xr:uid="{00000000-0005-0000-0000-0000935E0000}"/>
    <cellStyle name="Normal 56 2 2 2 3 2 5" xfId="19195" xr:uid="{00000000-0005-0000-0000-0000FE4A0000}"/>
    <cellStyle name="Normal 56 2 2 2 3 3" xfId="5746" xr:uid="{00000000-0005-0000-0000-000075160000}"/>
    <cellStyle name="Normal 56 2 2 2 3 3 2" xfId="15798" xr:uid="{00000000-0005-0000-0000-0000B93D0000}"/>
    <cellStyle name="Normal 56 2 2 2 3 3 2 3" xfId="30896" xr:uid="{00000000-0005-0000-0000-0000B3780000}"/>
    <cellStyle name="Normal 56 2 2 2 3 3 3" xfId="10778" xr:uid="{00000000-0005-0000-0000-00001D2A0000}"/>
    <cellStyle name="Normal 56 2 2 2 3 3 3 3" xfId="25879" xr:uid="{00000000-0005-0000-0000-00001A650000}"/>
    <cellStyle name="Normal 56 2 2 2 3 3 5" xfId="20866" xr:uid="{00000000-0005-0000-0000-000085510000}"/>
    <cellStyle name="Normal 56 2 2 2 3 4" xfId="12456" xr:uid="{00000000-0005-0000-0000-0000AB300000}"/>
    <cellStyle name="Normal 56 2 2 2 3 4 3" xfId="27554" xr:uid="{00000000-0005-0000-0000-0000A56B0000}"/>
    <cellStyle name="Normal 56 2 2 2 3 5" xfId="7435" xr:uid="{00000000-0005-0000-0000-00000E1D0000}"/>
    <cellStyle name="Normal 56 2 2 2 3 5 3" xfId="22537" xr:uid="{00000000-0005-0000-0000-00000C580000}"/>
    <cellStyle name="Normal 56 2 2 2 3 7" xfId="17524" xr:uid="{00000000-0005-0000-0000-000077440000}"/>
    <cellStyle name="Normal 56 2 2 2 4" xfId="3217" xr:uid="{00000000-0005-0000-0000-0000940C0000}"/>
    <cellStyle name="Normal 56 2 2 2 4 2" xfId="13291" xr:uid="{00000000-0005-0000-0000-0000EE330000}"/>
    <cellStyle name="Normal 56 2 2 2 4 2 3" xfId="28389" xr:uid="{00000000-0005-0000-0000-0000E86E0000}"/>
    <cellStyle name="Normal 56 2 2 2 4 3" xfId="8271" xr:uid="{00000000-0005-0000-0000-000052200000}"/>
    <cellStyle name="Normal 56 2 2 2 4 3 3" xfId="23372" xr:uid="{00000000-0005-0000-0000-00004F5B0000}"/>
    <cellStyle name="Normal 56 2 2 2 4 5" xfId="18359" xr:uid="{00000000-0005-0000-0000-0000BA470000}"/>
    <cellStyle name="Normal 56 2 2 2 5" xfId="4910" xr:uid="{00000000-0005-0000-0000-000031130000}"/>
    <cellStyle name="Normal 56 2 2 2 5 2" xfId="14962" xr:uid="{00000000-0005-0000-0000-0000753A0000}"/>
    <cellStyle name="Normal 56 2 2 2 5 2 3" xfId="30060" xr:uid="{00000000-0005-0000-0000-00006F750000}"/>
    <cellStyle name="Normal 56 2 2 2 5 3" xfId="9942" xr:uid="{00000000-0005-0000-0000-0000D9260000}"/>
    <cellStyle name="Normal 56 2 2 2 5 3 3" xfId="25043" xr:uid="{00000000-0005-0000-0000-0000D6610000}"/>
    <cellStyle name="Normal 56 2 2 2 5 5" xfId="20030" xr:uid="{00000000-0005-0000-0000-0000414E0000}"/>
    <cellStyle name="Normal 56 2 2 2 6" xfId="11620" xr:uid="{00000000-0005-0000-0000-0000672D0000}"/>
    <cellStyle name="Normal 56 2 2 2 6 3" xfId="26718" xr:uid="{00000000-0005-0000-0000-000061680000}"/>
    <cellStyle name="Normal 56 2 2 2 7" xfId="6599" xr:uid="{00000000-0005-0000-0000-0000CA190000}"/>
    <cellStyle name="Normal 56 2 2 2 7 3" xfId="21701" xr:uid="{00000000-0005-0000-0000-0000C8540000}"/>
    <cellStyle name="Normal 56 2 2 2 9" xfId="16688" xr:uid="{00000000-0005-0000-0000-000033410000}"/>
    <cellStyle name="Normal 56 2 2 3" xfId="1735" xr:uid="{00000000-0005-0000-0000-0000CA060000}"/>
    <cellStyle name="Normal 56 2 2 3 2" xfId="2574" xr:uid="{00000000-0005-0000-0000-0000110A0000}"/>
    <cellStyle name="Normal 56 2 2 3 2 2" xfId="4264" xr:uid="{00000000-0005-0000-0000-0000AB100000}"/>
    <cellStyle name="Normal 56 2 2 3 2 2 2" xfId="14337" xr:uid="{00000000-0005-0000-0000-000004380000}"/>
    <cellStyle name="Normal 56 2 2 3 2 2 2 3" xfId="29435" xr:uid="{00000000-0005-0000-0000-0000FE720000}"/>
    <cellStyle name="Normal 56 2 2 3 2 2 3" xfId="9317" xr:uid="{00000000-0005-0000-0000-000068240000}"/>
    <cellStyle name="Normal 56 2 2 3 2 2 3 3" xfId="24418" xr:uid="{00000000-0005-0000-0000-0000655F0000}"/>
    <cellStyle name="Normal 56 2 2 3 2 2 5" xfId="19405" xr:uid="{00000000-0005-0000-0000-0000D04B0000}"/>
    <cellStyle name="Normal 56 2 2 3 2 3" xfId="5956" xr:uid="{00000000-0005-0000-0000-000047170000}"/>
    <cellStyle name="Normal 56 2 2 3 2 3 2" xfId="16008" xr:uid="{00000000-0005-0000-0000-00008B3E0000}"/>
    <cellStyle name="Normal 56 2 2 3 2 3 2 3" xfId="31106" xr:uid="{00000000-0005-0000-0000-000085790000}"/>
    <cellStyle name="Normal 56 2 2 3 2 3 3" xfId="10988" xr:uid="{00000000-0005-0000-0000-0000EF2A0000}"/>
    <cellStyle name="Normal 56 2 2 3 2 3 3 3" xfId="26089" xr:uid="{00000000-0005-0000-0000-0000EC650000}"/>
    <cellStyle name="Normal 56 2 2 3 2 3 5" xfId="21076" xr:uid="{00000000-0005-0000-0000-000057520000}"/>
    <cellStyle name="Normal 56 2 2 3 2 4" xfId="12666" xr:uid="{00000000-0005-0000-0000-00007D310000}"/>
    <cellStyle name="Normal 56 2 2 3 2 4 3" xfId="27764" xr:uid="{00000000-0005-0000-0000-0000776C0000}"/>
    <cellStyle name="Normal 56 2 2 3 2 5" xfId="7645" xr:uid="{00000000-0005-0000-0000-0000E01D0000}"/>
    <cellStyle name="Normal 56 2 2 3 2 5 3" xfId="22747" xr:uid="{00000000-0005-0000-0000-0000DE580000}"/>
    <cellStyle name="Normal 56 2 2 3 2 7" xfId="17734" xr:uid="{00000000-0005-0000-0000-000049450000}"/>
    <cellStyle name="Normal 56 2 2 3 3" xfId="3427" xr:uid="{00000000-0005-0000-0000-0000660D0000}"/>
    <cellStyle name="Normal 56 2 2 3 3 2" xfId="13501" xr:uid="{00000000-0005-0000-0000-0000C0340000}"/>
    <cellStyle name="Normal 56 2 2 3 3 2 3" xfId="28599" xr:uid="{00000000-0005-0000-0000-0000BA6F0000}"/>
    <cellStyle name="Normal 56 2 2 3 3 3" xfId="8481" xr:uid="{00000000-0005-0000-0000-000024210000}"/>
    <cellStyle name="Normal 56 2 2 3 3 3 3" xfId="23582" xr:uid="{00000000-0005-0000-0000-0000215C0000}"/>
    <cellStyle name="Normal 56 2 2 3 3 5" xfId="18569" xr:uid="{00000000-0005-0000-0000-00008C480000}"/>
    <cellStyle name="Normal 56 2 2 3 4" xfId="5120" xr:uid="{00000000-0005-0000-0000-000003140000}"/>
    <cellStyle name="Normal 56 2 2 3 4 2" xfId="15172" xr:uid="{00000000-0005-0000-0000-0000473B0000}"/>
    <cellStyle name="Normal 56 2 2 3 4 2 3" xfId="30270" xr:uid="{00000000-0005-0000-0000-000041760000}"/>
    <cellStyle name="Normal 56 2 2 3 4 3" xfId="10152" xr:uid="{00000000-0005-0000-0000-0000AB270000}"/>
    <cellStyle name="Normal 56 2 2 3 4 3 3" xfId="25253" xr:uid="{00000000-0005-0000-0000-0000A8620000}"/>
    <cellStyle name="Normal 56 2 2 3 4 5" xfId="20240" xr:uid="{00000000-0005-0000-0000-0000134F0000}"/>
    <cellStyle name="Normal 56 2 2 3 5" xfId="11830" xr:uid="{00000000-0005-0000-0000-0000392E0000}"/>
    <cellStyle name="Normal 56 2 2 3 5 3" xfId="26928" xr:uid="{00000000-0005-0000-0000-000033690000}"/>
    <cellStyle name="Normal 56 2 2 3 6" xfId="6809" xr:uid="{00000000-0005-0000-0000-00009C1A0000}"/>
    <cellStyle name="Normal 56 2 2 3 6 3" xfId="21911" xr:uid="{00000000-0005-0000-0000-00009A550000}"/>
    <cellStyle name="Normal 56 2 2 3 8" xfId="16898" xr:uid="{00000000-0005-0000-0000-000005420000}"/>
    <cellStyle name="Normal 56 2 2 4" xfId="2156" xr:uid="{00000000-0005-0000-0000-00006F080000}"/>
    <cellStyle name="Normal 56 2 2 4 2" xfId="3846" xr:uid="{00000000-0005-0000-0000-0000090F0000}"/>
    <cellStyle name="Normal 56 2 2 4 2 2" xfId="13919" xr:uid="{00000000-0005-0000-0000-000062360000}"/>
    <cellStyle name="Normal 56 2 2 4 2 2 3" xfId="29017" xr:uid="{00000000-0005-0000-0000-00005C710000}"/>
    <cellStyle name="Normal 56 2 2 4 2 3" xfId="8899" xr:uid="{00000000-0005-0000-0000-0000C6220000}"/>
    <cellStyle name="Normal 56 2 2 4 2 3 3" xfId="24000" xr:uid="{00000000-0005-0000-0000-0000C35D0000}"/>
    <cellStyle name="Normal 56 2 2 4 2 5" xfId="18987" xr:uid="{00000000-0005-0000-0000-00002E4A0000}"/>
    <cellStyle name="Normal 56 2 2 4 3" xfId="5538" xr:uid="{00000000-0005-0000-0000-0000A5150000}"/>
    <cellStyle name="Normal 56 2 2 4 3 2" xfId="15590" xr:uid="{00000000-0005-0000-0000-0000E93C0000}"/>
    <cellStyle name="Normal 56 2 2 4 3 2 3" xfId="30688" xr:uid="{00000000-0005-0000-0000-0000E3770000}"/>
    <cellStyle name="Normal 56 2 2 4 3 3" xfId="10570" xr:uid="{00000000-0005-0000-0000-00004D290000}"/>
    <cellStyle name="Normal 56 2 2 4 3 3 3" xfId="25671" xr:uid="{00000000-0005-0000-0000-00004A640000}"/>
    <cellStyle name="Normal 56 2 2 4 3 5" xfId="20658" xr:uid="{00000000-0005-0000-0000-0000B5500000}"/>
    <cellStyle name="Normal 56 2 2 4 4" xfId="12248" xr:uid="{00000000-0005-0000-0000-0000DB2F0000}"/>
    <cellStyle name="Normal 56 2 2 4 4 3" xfId="27346" xr:uid="{00000000-0005-0000-0000-0000D56A0000}"/>
    <cellStyle name="Normal 56 2 2 4 5" xfId="7227" xr:uid="{00000000-0005-0000-0000-00003E1C0000}"/>
    <cellStyle name="Normal 56 2 2 4 5 3" xfId="22329" xr:uid="{00000000-0005-0000-0000-00003C570000}"/>
    <cellStyle name="Normal 56 2 2 4 7" xfId="17316" xr:uid="{00000000-0005-0000-0000-0000A7430000}"/>
    <cellStyle name="Normal 56 2 2 5" xfId="3009" xr:uid="{00000000-0005-0000-0000-0000C40B0000}"/>
    <cellStyle name="Normal 56 2 2 5 2" xfId="13083" xr:uid="{00000000-0005-0000-0000-00001E330000}"/>
    <cellStyle name="Normal 56 2 2 5 2 3" xfId="28181" xr:uid="{00000000-0005-0000-0000-0000186E0000}"/>
    <cellStyle name="Normal 56 2 2 5 3" xfId="8063" xr:uid="{00000000-0005-0000-0000-0000821F0000}"/>
    <cellStyle name="Normal 56 2 2 5 3 3" xfId="23164" xr:uid="{00000000-0005-0000-0000-00007F5A0000}"/>
    <cellStyle name="Normal 56 2 2 5 5" xfId="18151" xr:uid="{00000000-0005-0000-0000-0000EA460000}"/>
    <cellStyle name="Normal 56 2 2 6" xfId="4702" xr:uid="{00000000-0005-0000-0000-000061120000}"/>
    <cellStyle name="Normal 56 2 2 6 2" xfId="14754" xr:uid="{00000000-0005-0000-0000-0000A5390000}"/>
    <cellStyle name="Normal 56 2 2 6 2 3" xfId="29852" xr:uid="{00000000-0005-0000-0000-00009F740000}"/>
    <cellStyle name="Normal 56 2 2 6 3" xfId="9734" xr:uid="{00000000-0005-0000-0000-000009260000}"/>
    <cellStyle name="Normal 56 2 2 6 3 3" xfId="24835" xr:uid="{00000000-0005-0000-0000-000006610000}"/>
    <cellStyle name="Normal 56 2 2 6 5" xfId="19822" xr:uid="{00000000-0005-0000-0000-0000714D0000}"/>
    <cellStyle name="Normal 56 2 2 7" xfId="11412" xr:uid="{00000000-0005-0000-0000-0000972C0000}"/>
    <cellStyle name="Normal 56 2 2 7 3" xfId="26510" xr:uid="{00000000-0005-0000-0000-000091670000}"/>
    <cellStyle name="Normal 56 2 2 8" xfId="6391" xr:uid="{00000000-0005-0000-0000-0000FA180000}"/>
    <cellStyle name="Normal 56 2 2 8 3" xfId="21493" xr:uid="{00000000-0005-0000-0000-0000F8530000}"/>
    <cellStyle name="Normal 56 2 3" xfId="1418" xr:uid="{00000000-0005-0000-0000-00008D050000}"/>
    <cellStyle name="Normal 56 2 3 2" xfId="1839" xr:uid="{00000000-0005-0000-0000-000032070000}"/>
    <cellStyle name="Normal 56 2 3 2 2" xfId="2678" xr:uid="{00000000-0005-0000-0000-0000790A0000}"/>
    <cellStyle name="Normal 56 2 3 2 2 2" xfId="4368" xr:uid="{00000000-0005-0000-0000-000013110000}"/>
    <cellStyle name="Normal 56 2 3 2 2 2 2" xfId="14441" xr:uid="{00000000-0005-0000-0000-00006C380000}"/>
    <cellStyle name="Normal 56 2 3 2 2 2 2 3" xfId="29539" xr:uid="{00000000-0005-0000-0000-000066730000}"/>
    <cellStyle name="Normal 56 2 3 2 2 2 3" xfId="9421" xr:uid="{00000000-0005-0000-0000-0000D0240000}"/>
    <cellStyle name="Normal 56 2 3 2 2 2 3 3" xfId="24522" xr:uid="{00000000-0005-0000-0000-0000CD5F0000}"/>
    <cellStyle name="Normal 56 2 3 2 2 2 5" xfId="19509" xr:uid="{00000000-0005-0000-0000-0000384C0000}"/>
    <cellStyle name="Normal 56 2 3 2 2 3" xfId="6060" xr:uid="{00000000-0005-0000-0000-0000AF170000}"/>
    <cellStyle name="Normal 56 2 3 2 2 3 2" xfId="16112" xr:uid="{00000000-0005-0000-0000-0000F33E0000}"/>
    <cellStyle name="Normal 56 2 3 2 2 3 2 3" xfId="31210" xr:uid="{00000000-0005-0000-0000-0000ED790000}"/>
    <cellStyle name="Normal 56 2 3 2 2 3 3" xfId="11092" xr:uid="{00000000-0005-0000-0000-0000572B0000}"/>
    <cellStyle name="Normal 56 2 3 2 2 3 3 3" xfId="26193" xr:uid="{00000000-0005-0000-0000-000054660000}"/>
    <cellStyle name="Normal 56 2 3 2 2 3 5" xfId="21180" xr:uid="{00000000-0005-0000-0000-0000BF520000}"/>
    <cellStyle name="Normal 56 2 3 2 2 4" xfId="12770" xr:uid="{00000000-0005-0000-0000-0000E5310000}"/>
    <cellStyle name="Normal 56 2 3 2 2 4 3" xfId="27868" xr:uid="{00000000-0005-0000-0000-0000DF6C0000}"/>
    <cellStyle name="Normal 56 2 3 2 2 5" xfId="7749" xr:uid="{00000000-0005-0000-0000-0000481E0000}"/>
    <cellStyle name="Normal 56 2 3 2 2 5 3" xfId="22851" xr:uid="{00000000-0005-0000-0000-000046590000}"/>
    <cellStyle name="Normal 56 2 3 2 2 7" xfId="17838" xr:uid="{00000000-0005-0000-0000-0000B1450000}"/>
    <cellStyle name="Normal 56 2 3 2 3" xfId="3531" xr:uid="{00000000-0005-0000-0000-0000CE0D0000}"/>
    <cellStyle name="Normal 56 2 3 2 3 2" xfId="13605" xr:uid="{00000000-0005-0000-0000-000028350000}"/>
    <cellStyle name="Normal 56 2 3 2 3 2 3" xfId="28703" xr:uid="{00000000-0005-0000-0000-000022700000}"/>
    <cellStyle name="Normal 56 2 3 2 3 3" xfId="8585" xr:uid="{00000000-0005-0000-0000-00008C210000}"/>
    <cellStyle name="Normal 56 2 3 2 3 3 3" xfId="23686" xr:uid="{00000000-0005-0000-0000-0000895C0000}"/>
    <cellStyle name="Normal 56 2 3 2 3 5" xfId="18673" xr:uid="{00000000-0005-0000-0000-0000F4480000}"/>
    <cellStyle name="Normal 56 2 3 2 4" xfId="5224" xr:uid="{00000000-0005-0000-0000-00006B140000}"/>
    <cellStyle name="Normal 56 2 3 2 4 2" xfId="15276" xr:uid="{00000000-0005-0000-0000-0000AF3B0000}"/>
    <cellStyle name="Normal 56 2 3 2 4 2 3" xfId="30374" xr:uid="{00000000-0005-0000-0000-0000A9760000}"/>
    <cellStyle name="Normal 56 2 3 2 4 3" xfId="10256" xr:uid="{00000000-0005-0000-0000-000013280000}"/>
    <cellStyle name="Normal 56 2 3 2 4 3 3" xfId="25357" xr:uid="{00000000-0005-0000-0000-000010630000}"/>
    <cellStyle name="Normal 56 2 3 2 4 5" xfId="20344" xr:uid="{00000000-0005-0000-0000-00007B4F0000}"/>
    <cellStyle name="Normal 56 2 3 2 5" xfId="11934" xr:uid="{00000000-0005-0000-0000-0000A12E0000}"/>
    <cellStyle name="Normal 56 2 3 2 5 3" xfId="27032" xr:uid="{00000000-0005-0000-0000-00009B690000}"/>
    <cellStyle name="Normal 56 2 3 2 6" xfId="6913" xr:uid="{00000000-0005-0000-0000-0000041B0000}"/>
    <cellStyle name="Normal 56 2 3 2 6 3" xfId="22015" xr:uid="{00000000-0005-0000-0000-000002560000}"/>
    <cellStyle name="Normal 56 2 3 2 8" xfId="17002" xr:uid="{00000000-0005-0000-0000-00006D420000}"/>
    <cellStyle name="Normal 56 2 3 3" xfId="2260" xr:uid="{00000000-0005-0000-0000-0000D7080000}"/>
    <cellStyle name="Normal 56 2 3 3 2" xfId="3950" xr:uid="{00000000-0005-0000-0000-0000710F0000}"/>
    <cellStyle name="Normal 56 2 3 3 2 2" xfId="14023" xr:uid="{00000000-0005-0000-0000-0000CA360000}"/>
    <cellStyle name="Normal 56 2 3 3 2 2 3" xfId="29121" xr:uid="{00000000-0005-0000-0000-0000C4710000}"/>
    <cellStyle name="Normal 56 2 3 3 2 3" xfId="9003" xr:uid="{00000000-0005-0000-0000-00002E230000}"/>
    <cellStyle name="Normal 56 2 3 3 2 3 3" xfId="24104" xr:uid="{00000000-0005-0000-0000-00002B5E0000}"/>
    <cellStyle name="Normal 56 2 3 3 2 5" xfId="19091" xr:uid="{00000000-0005-0000-0000-0000964A0000}"/>
    <cellStyle name="Normal 56 2 3 3 3" xfId="5642" xr:uid="{00000000-0005-0000-0000-00000D160000}"/>
    <cellStyle name="Normal 56 2 3 3 3 2" xfId="15694" xr:uid="{00000000-0005-0000-0000-0000513D0000}"/>
    <cellStyle name="Normal 56 2 3 3 3 2 3" xfId="30792" xr:uid="{00000000-0005-0000-0000-00004B780000}"/>
    <cellStyle name="Normal 56 2 3 3 3 3" xfId="10674" xr:uid="{00000000-0005-0000-0000-0000B5290000}"/>
    <cellStyle name="Normal 56 2 3 3 3 3 3" xfId="25775" xr:uid="{00000000-0005-0000-0000-0000B2640000}"/>
    <cellStyle name="Normal 56 2 3 3 3 5" xfId="20762" xr:uid="{00000000-0005-0000-0000-00001D510000}"/>
    <cellStyle name="Normal 56 2 3 3 4" xfId="12352" xr:uid="{00000000-0005-0000-0000-000043300000}"/>
    <cellStyle name="Normal 56 2 3 3 4 3" xfId="27450" xr:uid="{00000000-0005-0000-0000-00003D6B0000}"/>
    <cellStyle name="Normal 56 2 3 3 5" xfId="7331" xr:uid="{00000000-0005-0000-0000-0000A61C0000}"/>
    <cellStyle name="Normal 56 2 3 3 5 3" xfId="22433" xr:uid="{00000000-0005-0000-0000-0000A4570000}"/>
    <cellStyle name="Normal 56 2 3 3 7" xfId="17420" xr:uid="{00000000-0005-0000-0000-00000F440000}"/>
    <cellStyle name="Normal 56 2 3 4" xfId="3113" xr:uid="{00000000-0005-0000-0000-00002C0C0000}"/>
    <cellStyle name="Normal 56 2 3 4 2" xfId="13187" xr:uid="{00000000-0005-0000-0000-000086330000}"/>
    <cellStyle name="Normal 56 2 3 4 2 3" xfId="28285" xr:uid="{00000000-0005-0000-0000-0000806E0000}"/>
    <cellStyle name="Normal 56 2 3 4 3" xfId="8167" xr:uid="{00000000-0005-0000-0000-0000EA1F0000}"/>
    <cellStyle name="Normal 56 2 3 4 3 3" xfId="23268" xr:uid="{00000000-0005-0000-0000-0000E75A0000}"/>
    <cellStyle name="Normal 56 2 3 4 5" xfId="18255" xr:uid="{00000000-0005-0000-0000-000052470000}"/>
    <cellStyle name="Normal 56 2 3 5" xfId="4806" xr:uid="{00000000-0005-0000-0000-0000C9120000}"/>
    <cellStyle name="Normal 56 2 3 5 2" xfId="14858" xr:uid="{00000000-0005-0000-0000-00000D3A0000}"/>
    <cellStyle name="Normal 56 2 3 5 2 3" xfId="29956" xr:uid="{00000000-0005-0000-0000-000007750000}"/>
    <cellStyle name="Normal 56 2 3 5 3" xfId="9838" xr:uid="{00000000-0005-0000-0000-000071260000}"/>
    <cellStyle name="Normal 56 2 3 5 3 3" xfId="24939" xr:uid="{00000000-0005-0000-0000-00006E610000}"/>
    <cellStyle name="Normal 56 2 3 5 5" xfId="19926" xr:uid="{00000000-0005-0000-0000-0000D94D0000}"/>
    <cellStyle name="Normal 56 2 3 6" xfId="11516" xr:uid="{00000000-0005-0000-0000-0000FF2C0000}"/>
    <cellStyle name="Normal 56 2 3 6 3" xfId="26614" xr:uid="{00000000-0005-0000-0000-0000F9670000}"/>
    <cellStyle name="Normal 56 2 3 7" xfId="6495" xr:uid="{00000000-0005-0000-0000-000062190000}"/>
    <cellStyle name="Normal 56 2 3 7 3" xfId="21597" xr:uid="{00000000-0005-0000-0000-000060540000}"/>
    <cellStyle name="Normal 56 2 3 9" xfId="16584" xr:uid="{00000000-0005-0000-0000-0000CB400000}"/>
    <cellStyle name="Normal 56 2 4" xfId="1631" xr:uid="{00000000-0005-0000-0000-000062060000}"/>
    <cellStyle name="Normal 56 2 4 2" xfId="2470" xr:uid="{00000000-0005-0000-0000-0000A9090000}"/>
    <cellStyle name="Normal 56 2 4 2 2" xfId="4160" xr:uid="{00000000-0005-0000-0000-000043100000}"/>
    <cellStyle name="Normal 56 2 4 2 2 2" xfId="14233" xr:uid="{00000000-0005-0000-0000-00009C370000}"/>
    <cellStyle name="Normal 56 2 4 2 2 2 3" xfId="29331" xr:uid="{00000000-0005-0000-0000-000096720000}"/>
    <cellStyle name="Normal 56 2 4 2 2 3" xfId="9213" xr:uid="{00000000-0005-0000-0000-000000240000}"/>
    <cellStyle name="Normal 56 2 4 2 2 3 3" xfId="24314" xr:uid="{00000000-0005-0000-0000-0000FD5E0000}"/>
    <cellStyle name="Normal 56 2 4 2 2 5" xfId="19301" xr:uid="{00000000-0005-0000-0000-0000684B0000}"/>
    <cellStyle name="Normal 56 2 4 2 3" xfId="5852" xr:uid="{00000000-0005-0000-0000-0000DF160000}"/>
    <cellStyle name="Normal 56 2 4 2 3 2" xfId="15904" xr:uid="{00000000-0005-0000-0000-0000233E0000}"/>
    <cellStyle name="Normal 56 2 4 2 3 2 3" xfId="31002" xr:uid="{00000000-0005-0000-0000-00001D790000}"/>
    <cellStyle name="Normal 56 2 4 2 3 3" xfId="10884" xr:uid="{00000000-0005-0000-0000-0000872A0000}"/>
    <cellStyle name="Normal 56 2 4 2 3 3 3" xfId="25985" xr:uid="{00000000-0005-0000-0000-000084650000}"/>
    <cellStyle name="Normal 56 2 4 2 3 5" xfId="20972" xr:uid="{00000000-0005-0000-0000-0000EF510000}"/>
    <cellStyle name="Normal 56 2 4 2 4" xfId="12562" xr:uid="{00000000-0005-0000-0000-000015310000}"/>
    <cellStyle name="Normal 56 2 4 2 4 3" xfId="27660" xr:uid="{00000000-0005-0000-0000-00000F6C0000}"/>
    <cellStyle name="Normal 56 2 4 2 5" xfId="7541" xr:uid="{00000000-0005-0000-0000-0000781D0000}"/>
    <cellStyle name="Normal 56 2 4 2 5 3" xfId="22643" xr:uid="{00000000-0005-0000-0000-000076580000}"/>
    <cellStyle name="Normal 56 2 4 2 7" xfId="17630" xr:uid="{00000000-0005-0000-0000-0000E1440000}"/>
    <cellStyle name="Normal 56 2 4 3" xfId="3323" xr:uid="{00000000-0005-0000-0000-0000FE0C0000}"/>
    <cellStyle name="Normal 56 2 4 3 2" xfId="13397" xr:uid="{00000000-0005-0000-0000-000058340000}"/>
    <cellStyle name="Normal 56 2 4 3 2 3" xfId="28495" xr:uid="{00000000-0005-0000-0000-0000526F0000}"/>
    <cellStyle name="Normal 56 2 4 3 3" xfId="8377" xr:uid="{00000000-0005-0000-0000-0000BC200000}"/>
    <cellStyle name="Normal 56 2 4 3 3 3" xfId="23478" xr:uid="{00000000-0005-0000-0000-0000B95B0000}"/>
    <cellStyle name="Normal 56 2 4 3 5" xfId="18465" xr:uid="{00000000-0005-0000-0000-000024480000}"/>
    <cellStyle name="Normal 56 2 4 4" xfId="5016" xr:uid="{00000000-0005-0000-0000-00009B130000}"/>
    <cellStyle name="Normal 56 2 4 4 2" xfId="15068" xr:uid="{00000000-0005-0000-0000-0000DF3A0000}"/>
    <cellStyle name="Normal 56 2 4 4 2 3" xfId="30166" xr:uid="{00000000-0005-0000-0000-0000D9750000}"/>
    <cellStyle name="Normal 56 2 4 4 3" xfId="10048" xr:uid="{00000000-0005-0000-0000-000043270000}"/>
    <cellStyle name="Normal 56 2 4 4 3 3" xfId="25149" xr:uid="{00000000-0005-0000-0000-000040620000}"/>
    <cellStyle name="Normal 56 2 4 4 5" xfId="20136" xr:uid="{00000000-0005-0000-0000-0000AB4E0000}"/>
    <cellStyle name="Normal 56 2 4 5" xfId="11726" xr:uid="{00000000-0005-0000-0000-0000D12D0000}"/>
    <cellStyle name="Normal 56 2 4 5 3" xfId="26824" xr:uid="{00000000-0005-0000-0000-0000CB680000}"/>
    <cellStyle name="Normal 56 2 4 6" xfId="6705" xr:uid="{00000000-0005-0000-0000-0000341A0000}"/>
    <cellStyle name="Normal 56 2 4 6 3" xfId="21807" xr:uid="{00000000-0005-0000-0000-000032550000}"/>
    <cellStyle name="Normal 56 2 4 8" xfId="16794" xr:uid="{00000000-0005-0000-0000-00009D410000}"/>
    <cellStyle name="Normal 56 2 5" xfId="2052" xr:uid="{00000000-0005-0000-0000-000007080000}"/>
    <cellStyle name="Normal 56 2 5 2" xfId="3742" xr:uid="{00000000-0005-0000-0000-0000A10E0000}"/>
    <cellStyle name="Normal 56 2 5 2 2" xfId="13815" xr:uid="{00000000-0005-0000-0000-0000FA350000}"/>
    <cellStyle name="Normal 56 2 5 2 2 3" xfId="28913" xr:uid="{00000000-0005-0000-0000-0000F4700000}"/>
    <cellStyle name="Normal 56 2 5 2 3" xfId="8795" xr:uid="{00000000-0005-0000-0000-00005E220000}"/>
    <cellStyle name="Normal 56 2 5 2 3 3" xfId="23896" xr:uid="{00000000-0005-0000-0000-00005B5D0000}"/>
    <cellStyle name="Normal 56 2 5 2 5" xfId="18883" xr:uid="{00000000-0005-0000-0000-0000C6490000}"/>
    <cellStyle name="Normal 56 2 5 3" xfId="5434" xr:uid="{00000000-0005-0000-0000-00003D150000}"/>
    <cellStyle name="Normal 56 2 5 3 2" xfId="15486" xr:uid="{00000000-0005-0000-0000-0000813C0000}"/>
    <cellStyle name="Normal 56 2 5 3 2 3" xfId="30584" xr:uid="{00000000-0005-0000-0000-00007B770000}"/>
    <cellStyle name="Normal 56 2 5 3 3" xfId="10466" xr:uid="{00000000-0005-0000-0000-0000E5280000}"/>
    <cellStyle name="Normal 56 2 5 3 3 3" xfId="25567" xr:uid="{00000000-0005-0000-0000-0000E2630000}"/>
    <cellStyle name="Normal 56 2 5 3 5" xfId="20554" xr:uid="{00000000-0005-0000-0000-00004D500000}"/>
    <cellStyle name="Normal 56 2 5 4" xfId="12144" xr:uid="{00000000-0005-0000-0000-0000732F0000}"/>
    <cellStyle name="Normal 56 2 5 4 3" xfId="27242" xr:uid="{00000000-0005-0000-0000-00006D6A0000}"/>
    <cellStyle name="Normal 56 2 5 5" xfId="7123" xr:uid="{00000000-0005-0000-0000-0000D61B0000}"/>
    <cellStyle name="Normal 56 2 5 5 3" xfId="22225" xr:uid="{00000000-0005-0000-0000-0000D4560000}"/>
    <cellStyle name="Normal 56 2 5 7" xfId="17212" xr:uid="{00000000-0005-0000-0000-00003F430000}"/>
    <cellStyle name="Normal 56 2 6" xfId="2905" xr:uid="{00000000-0005-0000-0000-00005C0B0000}"/>
    <cellStyle name="Normal 56 2 6 2" xfId="12979" xr:uid="{00000000-0005-0000-0000-0000B6320000}"/>
    <cellStyle name="Normal 56 2 6 2 3" xfId="28077" xr:uid="{00000000-0005-0000-0000-0000B06D0000}"/>
    <cellStyle name="Normal 56 2 6 3" xfId="7959" xr:uid="{00000000-0005-0000-0000-00001A1F0000}"/>
    <cellStyle name="Normal 56 2 6 3 3" xfId="23060" xr:uid="{00000000-0005-0000-0000-0000175A0000}"/>
    <cellStyle name="Normal 56 2 6 5" xfId="18047" xr:uid="{00000000-0005-0000-0000-000082460000}"/>
    <cellStyle name="Normal 56 2 7" xfId="4598" xr:uid="{00000000-0005-0000-0000-0000F9110000}"/>
    <cellStyle name="Normal 56 2 7 2" xfId="14650" xr:uid="{00000000-0005-0000-0000-00003D390000}"/>
    <cellStyle name="Normal 56 2 7 2 3" xfId="29748" xr:uid="{00000000-0005-0000-0000-000037740000}"/>
    <cellStyle name="Normal 56 2 7 3" xfId="9630" xr:uid="{00000000-0005-0000-0000-0000A1250000}"/>
    <cellStyle name="Normal 56 2 7 3 3" xfId="24731" xr:uid="{00000000-0005-0000-0000-00009E600000}"/>
    <cellStyle name="Normal 56 2 7 5" xfId="19718" xr:uid="{00000000-0005-0000-0000-0000094D0000}"/>
    <cellStyle name="Normal 56 2 8" xfId="11308" xr:uid="{00000000-0005-0000-0000-00002F2C0000}"/>
    <cellStyle name="Normal 56 2 8 3" xfId="26406" xr:uid="{00000000-0005-0000-0000-000029670000}"/>
    <cellStyle name="Normal 56 2 9" xfId="6287" xr:uid="{00000000-0005-0000-0000-000092180000}"/>
    <cellStyle name="Normal 56 2 9 3" xfId="21389" xr:uid="{00000000-0005-0000-0000-000090530000}"/>
    <cellStyle name="Normal 56 3" xfId="1251" xr:uid="{00000000-0005-0000-0000-0000E6040000}"/>
    <cellStyle name="Normal 56 3 10" xfId="16428" xr:uid="{00000000-0005-0000-0000-00002F400000}"/>
    <cellStyle name="Normal 56 3 2" xfId="1470" xr:uid="{00000000-0005-0000-0000-0000C1050000}"/>
    <cellStyle name="Normal 56 3 2 2" xfId="1891" xr:uid="{00000000-0005-0000-0000-000066070000}"/>
    <cellStyle name="Normal 56 3 2 2 2" xfId="2730" xr:uid="{00000000-0005-0000-0000-0000AD0A0000}"/>
    <cellStyle name="Normal 56 3 2 2 2 2" xfId="4420" xr:uid="{00000000-0005-0000-0000-000047110000}"/>
    <cellStyle name="Normal 56 3 2 2 2 2 2" xfId="14493" xr:uid="{00000000-0005-0000-0000-0000A0380000}"/>
    <cellStyle name="Normal 56 3 2 2 2 2 2 3" xfId="29591" xr:uid="{00000000-0005-0000-0000-00009A730000}"/>
    <cellStyle name="Normal 56 3 2 2 2 2 3" xfId="9473" xr:uid="{00000000-0005-0000-0000-000004250000}"/>
    <cellStyle name="Normal 56 3 2 2 2 2 3 3" xfId="24574" xr:uid="{00000000-0005-0000-0000-000001600000}"/>
    <cellStyle name="Normal 56 3 2 2 2 2 5" xfId="19561" xr:uid="{00000000-0005-0000-0000-00006C4C0000}"/>
    <cellStyle name="Normal 56 3 2 2 2 3" xfId="6112" xr:uid="{00000000-0005-0000-0000-0000E3170000}"/>
    <cellStyle name="Normal 56 3 2 2 2 3 2" xfId="16164" xr:uid="{00000000-0005-0000-0000-0000273F0000}"/>
    <cellStyle name="Normal 56 3 2 2 2 3 2 3" xfId="31262" xr:uid="{00000000-0005-0000-0000-0000217A0000}"/>
    <cellStyle name="Normal 56 3 2 2 2 3 3" xfId="11144" xr:uid="{00000000-0005-0000-0000-00008B2B0000}"/>
    <cellStyle name="Normal 56 3 2 2 2 3 3 3" xfId="26245" xr:uid="{00000000-0005-0000-0000-000088660000}"/>
    <cellStyle name="Normal 56 3 2 2 2 3 5" xfId="21232" xr:uid="{00000000-0005-0000-0000-0000F3520000}"/>
    <cellStyle name="Normal 56 3 2 2 2 4" xfId="12822" xr:uid="{00000000-0005-0000-0000-000019320000}"/>
    <cellStyle name="Normal 56 3 2 2 2 4 3" xfId="27920" xr:uid="{00000000-0005-0000-0000-0000136D0000}"/>
    <cellStyle name="Normal 56 3 2 2 2 5" xfId="7801" xr:uid="{00000000-0005-0000-0000-00007C1E0000}"/>
    <cellStyle name="Normal 56 3 2 2 2 5 3" xfId="22903" xr:uid="{00000000-0005-0000-0000-00007A590000}"/>
    <cellStyle name="Normal 56 3 2 2 2 7" xfId="17890" xr:uid="{00000000-0005-0000-0000-0000E5450000}"/>
    <cellStyle name="Normal 56 3 2 2 3" xfId="3583" xr:uid="{00000000-0005-0000-0000-0000020E0000}"/>
    <cellStyle name="Normal 56 3 2 2 3 2" xfId="13657" xr:uid="{00000000-0005-0000-0000-00005C350000}"/>
    <cellStyle name="Normal 56 3 2 2 3 2 3" xfId="28755" xr:uid="{00000000-0005-0000-0000-000056700000}"/>
    <cellStyle name="Normal 56 3 2 2 3 3" xfId="8637" xr:uid="{00000000-0005-0000-0000-0000C0210000}"/>
    <cellStyle name="Normal 56 3 2 2 3 3 3" xfId="23738" xr:uid="{00000000-0005-0000-0000-0000BD5C0000}"/>
    <cellStyle name="Normal 56 3 2 2 3 5" xfId="18725" xr:uid="{00000000-0005-0000-0000-000028490000}"/>
    <cellStyle name="Normal 56 3 2 2 4" xfId="5276" xr:uid="{00000000-0005-0000-0000-00009F140000}"/>
    <cellStyle name="Normal 56 3 2 2 4 2" xfId="15328" xr:uid="{00000000-0005-0000-0000-0000E33B0000}"/>
    <cellStyle name="Normal 56 3 2 2 4 2 3" xfId="30426" xr:uid="{00000000-0005-0000-0000-0000DD760000}"/>
    <cellStyle name="Normal 56 3 2 2 4 3" xfId="10308" xr:uid="{00000000-0005-0000-0000-000047280000}"/>
    <cellStyle name="Normal 56 3 2 2 4 3 3" xfId="25409" xr:uid="{00000000-0005-0000-0000-000044630000}"/>
    <cellStyle name="Normal 56 3 2 2 4 5" xfId="20396" xr:uid="{00000000-0005-0000-0000-0000AF4F0000}"/>
    <cellStyle name="Normal 56 3 2 2 5" xfId="11986" xr:uid="{00000000-0005-0000-0000-0000D52E0000}"/>
    <cellStyle name="Normal 56 3 2 2 5 3" xfId="27084" xr:uid="{00000000-0005-0000-0000-0000CF690000}"/>
    <cellStyle name="Normal 56 3 2 2 6" xfId="6965" xr:uid="{00000000-0005-0000-0000-0000381B0000}"/>
    <cellStyle name="Normal 56 3 2 2 6 3" xfId="22067" xr:uid="{00000000-0005-0000-0000-000036560000}"/>
    <cellStyle name="Normal 56 3 2 2 8" xfId="17054" xr:uid="{00000000-0005-0000-0000-0000A1420000}"/>
    <cellStyle name="Normal 56 3 2 3" xfId="2312" xr:uid="{00000000-0005-0000-0000-00000B090000}"/>
    <cellStyle name="Normal 56 3 2 3 2" xfId="4002" xr:uid="{00000000-0005-0000-0000-0000A50F0000}"/>
    <cellStyle name="Normal 56 3 2 3 2 2" xfId="14075" xr:uid="{00000000-0005-0000-0000-0000FE360000}"/>
    <cellStyle name="Normal 56 3 2 3 2 2 3" xfId="29173" xr:uid="{00000000-0005-0000-0000-0000F8710000}"/>
    <cellStyle name="Normal 56 3 2 3 2 3" xfId="9055" xr:uid="{00000000-0005-0000-0000-000062230000}"/>
    <cellStyle name="Normal 56 3 2 3 2 3 3" xfId="24156" xr:uid="{00000000-0005-0000-0000-00005F5E0000}"/>
    <cellStyle name="Normal 56 3 2 3 2 5" xfId="19143" xr:uid="{00000000-0005-0000-0000-0000CA4A0000}"/>
    <cellStyle name="Normal 56 3 2 3 3" xfId="5694" xr:uid="{00000000-0005-0000-0000-000041160000}"/>
    <cellStyle name="Normal 56 3 2 3 3 2" xfId="15746" xr:uid="{00000000-0005-0000-0000-0000853D0000}"/>
    <cellStyle name="Normal 56 3 2 3 3 2 3" xfId="30844" xr:uid="{00000000-0005-0000-0000-00007F780000}"/>
    <cellStyle name="Normal 56 3 2 3 3 3" xfId="10726" xr:uid="{00000000-0005-0000-0000-0000E9290000}"/>
    <cellStyle name="Normal 56 3 2 3 3 3 3" xfId="25827" xr:uid="{00000000-0005-0000-0000-0000E6640000}"/>
    <cellStyle name="Normal 56 3 2 3 3 5" xfId="20814" xr:uid="{00000000-0005-0000-0000-000051510000}"/>
    <cellStyle name="Normal 56 3 2 3 4" xfId="12404" xr:uid="{00000000-0005-0000-0000-000077300000}"/>
    <cellStyle name="Normal 56 3 2 3 4 3" xfId="27502" xr:uid="{00000000-0005-0000-0000-0000716B0000}"/>
    <cellStyle name="Normal 56 3 2 3 5" xfId="7383" xr:uid="{00000000-0005-0000-0000-0000DA1C0000}"/>
    <cellStyle name="Normal 56 3 2 3 5 3" xfId="22485" xr:uid="{00000000-0005-0000-0000-0000D8570000}"/>
    <cellStyle name="Normal 56 3 2 3 7" xfId="17472" xr:uid="{00000000-0005-0000-0000-000043440000}"/>
    <cellStyle name="Normal 56 3 2 4" xfId="3165" xr:uid="{00000000-0005-0000-0000-0000600C0000}"/>
    <cellStyle name="Normal 56 3 2 4 2" xfId="13239" xr:uid="{00000000-0005-0000-0000-0000BA330000}"/>
    <cellStyle name="Normal 56 3 2 4 2 3" xfId="28337" xr:uid="{00000000-0005-0000-0000-0000B46E0000}"/>
    <cellStyle name="Normal 56 3 2 4 3" xfId="8219" xr:uid="{00000000-0005-0000-0000-00001E200000}"/>
    <cellStyle name="Normal 56 3 2 4 3 3" xfId="23320" xr:uid="{00000000-0005-0000-0000-00001B5B0000}"/>
    <cellStyle name="Normal 56 3 2 4 5" xfId="18307" xr:uid="{00000000-0005-0000-0000-000086470000}"/>
    <cellStyle name="Normal 56 3 2 5" xfId="4858" xr:uid="{00000000-0005-0000-0000-0000FD120000}"/>
    <cellStyle name="Normal 56 3 2 5 2" xfId="14910" xr:uid="{00000000-0005-0000-0000-0000413A0000}"/>
    <cellStyle name="Normal 56 3 2 5 2 3" xfId="30008" xr:uid="{00000000-0005-0000-0000-00003B750000}"/>
    <cellStyle name="Normal 56 3 2 5 3" xfId="9890" xr:uid="{00000000-0005-0000-0000-0000A5260000}"/>
    <cellStyle name="Normal 56 3 2 5 3 3" xfId="24991" xr:uid="{00000000-0005-0000-0000-0000A2610000}"/>
    <cellStyle name="Normal 56 3 2 5 5" xfId="19978" xr:uid="{00000000-0005-0000-0000-00000D4E0000}"/>
    <cellStyle name="Normal 56 3 2 6" xfId="11568" xr:uid="{00000000-0005-0000-0000-0000332D0000}"/>
    <cellStyle name="Normal 56 3 2 6 3" xfId="26666" xr:uid="{00000000-0005-0000-0000-00002D680000}"/>
    <cellStyle name="Normal 56 3 2 7" xfId="6547" xr:uid="{00000000-0005-0000-0000-000096190000}"/>
    <cellStyle name="Normal 56 3 2 7 3" xfId="21649" xr:uid="{00000000-0005-0000-0000-000094540000}"/>
    <cellStyle name="Normal 56 3 2 9" xfId="16636" xr:uid="{00000000-0005-0000-0000-0000FF400000}"/>
    <cellStyle name="Normal 56 3 3" xfId="1683" xr:uid="{00000000-0005-0000-0000-000096060000}"/>
    <cellStyle name="Normal 56 3 3 2" xfId="2522" xr:uid="{00000000-0005-0000-0000-0000DD090000}"/>
    <cellStyle name="Normal 56 3 3 2 2" xfId="4212" xr:uid="{00000000-0005-0000-0000-000077100000}"/>
    <cellStyle name="Normal 56 3 3 2 2 2" xfId="14285" xr:uid="{00000000-0005-0000-0000-0000D0370000}"/>
    <cellStyle name="Normal 56 3 3 2 2 2 3" xfId="29383" xr:uid="{00000000-0005-0000-0000-0000CA720000}"/>
    <cellStyle name="Normal 56 3 3 2 2 3" xfId="9265" xr:uid="{00000000-0005-0000-0000-000034240000}"/>
    <cellStyle name="Normal 56 3 3 2 2 3 3" xfId="24366" xr:uid="{00000000-0005-0000-0000-0000315F0000}"/>
    <cellStyle name="Normal 56 3 3 2 2 5" xfId="19353" xr:uid="{00000000-0005-0000-0000-00009C4B0000}"/>
    <cellStyle name="Normal 56 3 3 2 3" xfId="5904" xr:uid="{00000000-0005-0000-0000-000013170000}"/>
    <cellStyle name="Normal 56 3 3 2 3 2" xfId="15956" xr:uid="{00000000-0005-0000-0000-0000573E0000}"/>
    <cellStyle name="Normal 56 3 3 2 3 2 3" xfId="31054" xr:uid="{00000000-0005-0000-0000-000051790000}"/>
    <cellStyle name="Normal 56 3 3 2 3 3" xfId="10936" xr:uid="{00000000-0005-0000-0000-0000BB2A0000}"/>
    <cellStyle name="Normal 56 3 3 2 3 3 3" xfId="26037" xr:uid="{00000000-0005-0000-0000-0000B8650000}"/>
    <cellStyle name="Normal 56 3 3 2 3 5" xfId="21024" xr:uid="{00000000-0005-0000-0000-000023520000}"/>
    <cellStyle name="Normal 56 3 3 2 4" xfId="12614" xr:uid="{00000000-0005-0000-0000-000049310000}"/>
    <cellStyle name="Normal 56 3 3 2 4 3" xfId="27712" xr:uid="{00000000-0005-0000-0000-0000436C0000}"/>
    <cellStyle name="Normal 56 3 3 2 5" xfId="7593" xr:uid="{00000000-0005-0000-0000-0000AC1D0000}"/>
    <cellStyle name="Normal 56 3 3 2 5 3" xfId="22695" xr:uid="{00000000-0005-0000-0000-0000AA580000}"/>
    <cellStyle name="Normal 56 3 3 2 7" xfId="17682" xr:uid="{00000000-0005-0000-0000-000015450000}"/>
    <cellStyle name="Normal 56 3 3 3" xfId="3375" xr:uid="{00000000-0005-0000-0000-0000320D0000}"/>
    <cellStyle name="Normal 56 3 3 3 2" xfId="13449" xr:uid="{00000000-0005-0000-0000-00008C340000}"/>
    <cellStyle name="Normal 56 3 3 3 2 3" xfId="28547" xr:uid="{00000000-0005-0000-0000-0000866F0000}"/>
    <cellStyle name="Normal 56 3 3 3 3" xfId="8429" xr:uid="{00000000-0005-0000-0000-0000F0200000}"/>
    <cellStyle name="Normal 56 3 3 3 3 3" xfId="23530" xr:uid="{00000000-0005-0000-0000-0000ED5B0000}"/>
    <cellStyle name="Normal 56 3 3 3 5" xfId="18517" xr:uid="{00000000-0005-0000-0000-000058480000}"/>
    <cellStyle name="Normal 56 3 3 4" xfId="5068" xr:uid="{00000000-0005-0000-0000-0000CF130000}"/>
    <cellStyle name="Normal 56 3 3 4 2" xfId="15120" xr:uid="{00000000-0005-0000-0000-0000133B0000}"/>
    <cellStyle name="Normal 56 3 3 4 2 3" xfId="30218" xr:uid="{00000000-0005-0000-0000-00000D760000}"/>
    <cellStyle name="Normal 56 3 3 4 3" xfId="10100" xr:uid="{00000000-0005-0000-0000-000077270000}"/>
    <cellStyle name="Normal 56 3 3 4 3 3" xfId="25201" xr:uid="{00000000-0005-0000-0000-000074620000}"/>
    <cellStyle name="Normal 56 3 3 4 5" xfId="20188" xr:uid="{00000000-0005-0000-0000-0000DF4E0000}"/>
    <cellStyle name="Normal 56 3 3 5" xfId="11778" xr:uid="{00000000-0005-0000-0000-0000052E0000}"/>
    <cellStyle name="Normal 56 3 3 5 3" xfId="26876" xr:uid="{00000000-0005-0000-0000-0000FF680000}"/>
    <cellStyle name="Normal 56 3 3 6" xfId="6757" xr:uid="{00000000-0005-0000-0000-0000681A0000}"/>
    <cellStyle name="Normal 56 3 3 6 3" xfId="21859" xr:uid="{00000000-0005-0000-0000-000066550000}"/>
    <cellStyle name="Normal 56 3 3 8" xfId="16846" xr:uid="{00000000-0005-0000-0000-0000D1410000}"/>
    <cellStyle name="Normal 56 3 4" xfId="2104" xr:uid="{00000000-0005-0000-0000-00003B080000}"/>
    <cellStyle name="Normal 56 3 4 2" xfId="3794" xr:uid="{00000000-0005-0000-0000-0000D50E0000}"/>
    <cellStyle name="Normal 56 3 4 2 2" xfId="13867" xr:uid="{00000000-0005-0000-0000-00002E360000}"/>
    <cellStyle name="Normal 56 3 4 2 2 3" xfId="28965" xr:uid="{00000000-0005-0000-0000-000028710000}"/>
    <cellStyle name="Normal 56 3 4 2 3" xfId="8847" xr:uid="{00000000-0005-0000-0000-000092220000}"/>
    <cellStyle name="Normal 56 3 4 2 3 3" xfId="23948" xr:uid="{00000000-0005-0000-0000-00008F5D0000}"/>
    <cellStyle name="Normal 56 3 4 2 5" xfId="18935" xr:uid="{00000000-0005-0000-0000-0000FA490000}"/>
    <cellStyle name="Normal 56 3 4 3" xfId="5486" xr:uid="{00000000-0005-0000-0000-000071150000}"/>
    <cellStyle name="Normal 56 3 4 3 2" xfId="15538" xr:uid="{00000000-0005-0000-0000-0000B53C0000}"/>
    <cellStyle name="Normal 56 3 4 3 2 3" xfId="30636" xr:uid="{00000000-0005-0000-0000-0000AF770000}"/>
    <cellStyle name="Normal 56 3 4 3 3" xfId="10518" xr:uid="{00000000-0005-0000-0000-000019290000}"/>
    <cellStyle name="Normal 56 3 4 3 3 3" xfId="25619" xr:uid="{00000000-0005-0000-0000-000016640000}"/>
    <cellStyle name="Normal 56 3 4 3 5" xfId="20606" xr:uid="{00000000-0005-0000-0000-000081500000}"/>
    <cellStyle name="Normal 56 3 4 4" xfId="12196" xr:uid="{00000000-0005-0000-0000-0000A72F0000}"/>
    <cellStyle name="Normal 56 3 4 4 3" xfId="27294" xr:uid="{00000000-0005-0000-0000-0000A16A0000}"/>
    <cellStyle name="Normal 56 3 4 5" xfId="7175" xr:uid="{00000000-0005-0000-0000-00000A1C0000}"/>
    <cellStyle name="Normal 56 3 4 5 3" xfId="22277" xr:uid="{00000000-0005-0000-0000-000008570000}"/>
    <cellStyle name="Normal 56 3 4 7" xfId="17264" xr:uid="{00000000-0005-0000-0000-000073430000}"/>
    <cellStyle name="Normal 56 3 5" xfId="2957" xr:uid="{00000000-0005-0000-0000-0000900B0000}"/>
    <cellStyle name="Normal 56 3 5 2" xfId="13031" xr:uid="{00000000-0005-0000-0000-0000EA320000}"/>
    <cellStyle name="Normal 56 3 5 2 3" xfId="28129" xr:uid="{00000000-0005-0000-0000-0000E46D0000}"/>
    <cellStyle name="Normal 56 3 5 3" xfId="8011" xr:uid="{00000000-0005-0000-0000-00004E1F0000}"/>
    <cellStyle name="Normal 56 3 5 3 3" xfId="23112" xr:uid="{00000000-0005-0000-0000-00004B5A0000}"/>
    <cellStyle name="Normal 56 3 5 5" xfId="18099" xr:uid="{00000000-0005-0000-0000-0000B6460000}"/>
    <cellStyle name="Normal 56 3 6" xfId="4650" xr:uid="{00000000-0005-0000-0000-00002D120000}"/>
    <cellStyle name="Normal 56 3 6 2" xfId="14702" xr:uid="{00000000-0005-0000-0000-000071390000}"/>
    <cellStyle name="Normal 56 3 6 2 3" xfId="29800" xr:uid="{00000000-0005-0000-0000-00006B740000}"/>
    <cellStyle name="Normal 56 3 6 3" xfId="9682" xr:uid="{00000000-0005-0000-0000-0000D5250000}"/>
    <cellStyle name="Normal 56 3 6 3 3" xfId="24783" xr:uid="{00000000-0005-0000-0000-0000D2600000}"/>
    <cellStyle name="Normal 56 3 6 5" xfId="19770" xr:uid="{00000000-0005-0000-0000-00003D4D0000}"/>
    <cellStyle name="Normal 56 3 7" xfId="11360" xr:uid="{00000000-0005-0000-0000-0000632C0000}"/>
    <cellStyle name="Normal 56 3 7 3" xfId="26458" xr:uid="{00000000-0005-0000-0000-00005D670000}"/>
    <cellStyle name="Normal 56 3 8" xfId="6339" xr:uid="{00000000-0005-0000-0000-0000C6180000}"/>
    <cellStyle name="Normal 56 3 8 3" xfId="21441" xr:uid="{00000000-0005-0000-0000-0000C4530000}"/>
    <cellStyle name="Normal 56 4" xfId="1364" xr:uid="{00000000-0005-0000-0000-000057050000}"/>
    <cellStyle name="Normal 56 4 2" xfId="1787" xr:uid="{00000000-0005-0000-0000-0000FE060000}"/>
    <cellStyle name="Normal 56 4 2 2" xfId="2626" xr:uid="{00000000-0005-0000-0000-0000450A0000}"/>
    <cellStyle name="Normal 56 4 2 2 2" xfId="4316" xr:uid="{00000000-0005-0000-0000-0000DF100000}"/>
    <cellStyle name="Normal 56 4 2 2 2 2" xfId="14389" xr:uid="{00000000-0005-0000-0000-000038380000}"/>
    <cellStyle name="Normal 56 4 2 2 2 2 3" xfId="29487" xr:uid="{00000000-0005-0000-0000-000032730000}"/>
    <cellStyle name="Normal 56 4 2 2 2 3" xfId="9369" xr:uid="{00000000-0005-0000-0000-00009C240000}"/>
    <cellStyle name="Normal 56 4 2 2 2 3 3" xfId="24470" xr:uid="{00000000-0005-0000-0000-0000995F0000}"/>
    <cellStyle name="Normal 56 4 2 2 2 5" xfId="19457" xr:uid="{00000000-0005-0000-0000-0000044C0000}"/>
    <cellStyle name="Normal 56 4 2 2 3" xfId="6008" xr:uid="{00000000-0005-0000-0000-00007B170000}"/>
    <cellStyle name="Normal 56 4 2 2 3 2" xfId="16060" xr:uid="{00000000-0005-0000-0000-0000BF3E0000}"/>
    <cellStyle name="Normal 56 4 2 2 3 2 3" xfId="31158" xr:uid="{00000000-0005-0000-0000-0000B9790000}"/>
    <cellStyle name="Normal 56 4 2 2 3 3" xfId="11040" xr:uid="{00000000-0005-0000-0000-0000232B0000}"/>
    <cellStyle name="Normal 56 4 2 2 3 3 3" xfId="26141" xr:uid="{00000000-0005-0000-0000-000020660000}"/>
    <cellStyle name="Normal 56 4 2 2 3 5" xfId="21128" xr:uid="{00000000-0005-0000-0000-00008B520000}"/>
    <cellStyle name="Normal 56 4 2 2 4" xfId="12718" xr:uid="{00000000-0005-0000-0000-0000B1310000}"/>
    <cellStyle name="Normal 56 4 2 2 4 3" xfId="27816" xr:uid="{00000000-0005-0000-0000-0000AB6C0000}"/>
    <cellStyle name="Normal 56 4 2 2 5" xfId="7697" xr:uid="{00000000-0005-0000-0000-0000141E0000}"/>
    <cellStyle name="Normal 56 4 2 2 5 3" xfId="22799" xr:uid="{00000000-0005-0000-0000-000012590000}"/>
    <cellStyle name="Normal 56 4 2 2 7" xfId="17786" xr:uid="{00000000-0005-0000-0000-00007D450000}"/>
    <cellStyle name="Normal 56 4 2 3" xfId="3479" xr:uid="{00000000-0005-0000-0000-00009A0D0000}"/>
    <cellStyle name="Normal 56 4 2 3 2" xfId="13553" xr:uid="{00000000-0005-0000-0000-0000F4340000}"/>
    <cellStyle name="Normal 56 4 2 3 2 3" xfId="28651" xr:uid="{00000000-0005-0000-0000-0000EE6F0000}"/>
    <cellStyle name="Normal 56 4 2 3 3" xfId="8533" xr:uid="{00000000-0005-0000-0000-000058210000}"/>
    <cellStyle name="Normal 56 4 2 3 3 3" xfId="23634" xr:uid="{00000000-0005-0000-0000-0000555C0000}"/>
    <cellStyle name="Normal 56 4 2 3 5" xfId="18621" xr:uid="{00000000-0005-0000-0000-0000C0480000}"/>
    <cellStyle name="Normal 56 4 2 4" xfId="5172" xr:uid="{00000000-0005-0000-0000-000037140000}"/>
    <cellStyle name="Normal 56 4 2 4 2" xfId="15224" xr:uid="{00000000-0005-0000-0000-00007B3B0000}"/>
    <cellStyle name="Normal 56 4 2 4 2 3" xfId="30322" xr:uid="{00000000-0005-0000-0000-000075760000}"/>
    <cellStyle name="Normal 56 4 2 4 3" xfId="10204" xr:uid="{00000000-0005-0000-0000-0000DF270000}"/>
    <cellStyle name="Normal 56 4 2 4 3 3" xfId="25305" xr:uid="{00000000-0005-0000-0000-0000DC620000}"/>
    <cellStyle name="Normal 56 4 2 4 5" xfId="20292" xr:uid="{00000000-0005-0000-0000-0000474F0000}"/>
    <cellStyle name="Normal 56 4 2 5" xfId="11882" xr:uid="{00000000-0005-0000-0000-00006D2E0000}"/>
    <cellStyle name="Normal 56 4 2 5 3" xfId="26980" xr:uid="{00000000-0005-0000-0000-000067690000}"/>
    <cellStyle name="Normal 56 4 2 6" xfId="6861" xr:uid="{00000000-0005-0000-0000-0000D01A0000}"/>
    <cellStyle name="Normal 56 4 2 6 3" xfId="21963" xr:uid="{00000000-0005-0000-0000-0000CE550000}"/>
    <cellStyle name="Normal 56 4 2 8" xfId="16950" xr:uid="{00000000-0005-0000-0000-000039420000}"/>
    <cellStyle name="Normal 56 4 3" xfId="2208" xr:uid="{00000000-0005-0000-0000-0000A3080000}"/>
    <cellStyle name="Normal 56 4 3 2" xfId="3898" xr:uid="{00000000-0005-0000-0000-00003D0F0000}"/>
    <cellStyle name="Normal 56 4 3 2 2" xfId="13971" xr:uid="{00000000-0005-0000-0000-000096360000}"/>
    <cellStyle name="Normal 56 4 3 2 2 3" xfId="29069" xr:uid="{00000000-0005-0000-0000-000090710000}"/>
    <cellStyle name="Normal 56 4 3 2 3" xfId="8951" xr:uid="{00000000-0005-0000-0000-0000FA220000}"/>
    <cellStyle name="Normal 56 4 3 2 3 3" xfId="24052" xr:uid="{00000000-0005-0000-0000-0000F75D0000}"/>
    <cellStyle name="Normal 56 4 3 2 5" xfId="19039" xr:uid="{00000000-0005-0000-0000-0000624A0000}"/>
    <cellStyle name="Normal 56 4 3 3" xfId="5590" xr:uid="{00000000-0005-0000-0000-0000D9150000}"/>
    <cellStyle name="Normal 56 4 3 3 2" xfId="15642" xr:uid="{00000000-0005-0000-0000-00001D3D0000}"/>
    <cellStyle name="Normal 56 4 3 3 2 3" xfId="30740" xr:uid="{00000000-0005-0000-0000-000017780000}"/>
    <cellStyle name="Normal 56 4 3 3 3" xfId="10622" xr:uid="{00000000-0005-0000-0000-000081290000}"/>
    <cellStyle name="Normal 56 4 3 3 3 3" xfId="25723" xr:uid="{00000000-0005-0000-0000-00007E640000}"/>
    <cellStyle name="Normal 56 4 3 3 5" xfId="20710" xr:uid="{00000000-0005-0000-0000-0000E9500000}"/>
    <cellStyle name="Normal 56 4 3 4" xfId="12300" xr:uid="{00000000-0005-0000-0000-00000F300000}"/>
    <cellStyle name="Normal 56 4 3 4 3" xfId="27398" xr:uid="{00000000-0005-0000-0000-0000096B0000}"/>
    <cellStyle name="Normal 56 4 3 5" xfId="7279" xr:uid="{00000000-0005-0000-0000-0000721C0000}"/>
    <cellStyle name="Normal 56 4 3 5 3" xfId="22381" xr:uid="{00000000-0005-0000-0000-000070570000}"/>
    <cellStyle name="Normal 56 4 3 7" xfId="17368" xr:uid="{00000000-0005-0000-0000-0000DB430000}"/>
    <cellStyle name="Normal 56 4 4" xfId="3061" xr:uid="{00000000-0005-0000-0000-0000F80B0000}"/>
    <cellStyle name="Normal 56 4 4 2" xfId="13135" xr:uid="{00000000-0005-0000-0000-000052330000}"/>
    <cellStyle name="Normal 56 4 4 2 3" xfId="28233" xr:uid="{00000000-0005-0000-0000-00004C6E0000}"/>
    <cellStyle name="Normal 56 4 4 3" xfId="8115" xr:uid="{00000000-0005-0000-0000-0000B61F0000}"/>
    <cellStyle name="Normal 56 4 4 3 3" xfId="23216" xr:uid="{00000000-0005-0000-0000-0000B35A0000}"/>
    <cellStyle name="Normal 56 4 4 5" xfId="18203" xr:uid="{00000000-0005-0000-0000-00001E470000}"/>
    <cellStyle name="Normal 56 4 5" xfId="4754" xr:uid="{00000000-0005-0000-0000-000095120000}"/>
    <cellStyle name="Normal 56 4 5 2" xfId="14806" xr:uid="{00000000-0005-0000-0000-0000D9390000}"/>
    <cellStyle name="Normal 56 4 5 2 3" xfId="29904" xr:uid="{00000000-0005-0000-0000-0000D3740000}"/>
    <cellStyle name="Normal 56 4 5 3" xfId="9786" xr:uid="{00000000-0005-0000-0000-00003D260000}"/>
    <cellStyle name="Normal 56 4 5 3 3" xfId="24887" xr:uid="{00000000-0005-0000-0000-00003A610000}"/>
    <cellStyle name="Normal 56 4 5 5" xfId="19874" xr:uid="{00000000-0005-0000-0000-0000A54D0000}"/>
    <cellStyle name="Normal 56 4 6" xfId="11464" xr:uid="{00000000-0005-0000-0000-0000CB2C0000}"/>
    <cellStyle name="Normal 56 4 6 3" xfId="26562" xr:uid="{00000000-0005-0000-0000-0000C5670000}"/>
    <cellStyle name="Normal 56 4 7" xfId="6443" xr:uid="{00000000-0005-0000-0000-00002E190000}"/>
    <cellStyle name="Normal 56 4 7 3" xfId="21545" xr:uid="{00000000-0005-0000-0000-00002C540000}"/>
    <cellStyle name="Normal 56 4 9" xfId="16532" xr:uid="{00000000-0005-0000-0000-000097400000}"/>
    <cellStyle name="Normal 56 5" xfId="1577" xr:uid="{00000000-0005-0000-0000-00002C060000}"/>
    <cellStyle name="Normal 56 5 2" xfId="2418" xr:uid="{00000000-0005-0000-0000-000075090000}"/>
    <cellStyle name="Normal 56 5 2 2" xfId="4108" xr:uid="{00000000-0005-0000-0000-00000F100000}"/>
    <cellStyle name="Normal 56 5 2 2 2" xfId="14181" xr:uid="{00000000-0005-0000-0000-000068370000}"/>
    <cellStyle name="Normal 56 5 2 2 2 3" xfId="29279" xr:uid="{00000000-0005-0000-0000-000062720000}"/>
    <cellStyle name="Normal 56 5 2 2 3" xfId="9161" xr:uid="{00000000-0005-0000-0000-0000CC230000}"/>
    <cellStyle name="Normal 56 5 2 2 3 3" xfId="24262" xr:uid="{00000000-0005-0000-0000-0000C95E0000}"/>
    <cellStyle name="Normal 56 5 2 2 5" xfId="19249" xr:uid="{00000000-0005-0000-0000-0000344B0000}"/>
    <cellStyle name="Normal 56 5 2 3" xfId="5800" xr:uid="{00000000-0005-0000-0000-0000AB160000}"/>
    <cellStyle name="Normal 56 5 2 3 2" xfId="15852" xr:uid="{00000000-0005-0000-0000-0000EF3D0000}"/>
    <cellStyle name="Normal 56 5 2 3 2 3" xfId="30950" xr:uid="{00000000-0005-0000-0000-0000E9780000}"/>
    <cellStyle name="Normal 56 5 2 3 3" xfId="10832" xr:uid="{00000000-0005-0000-0000-0000532A0000}"/>
    <cellStyle name="Normal 56 5 2 3 3 3" xfId="25933" xr:uid="{00000000-0005-0000-0000-000050650000}"/>
    <cellStyle name="Normal 56 5 2 3 5" xfId="20920" xr:uid="{00000000-0005-0000-0000-0000BB510000}"/>
    <cellStyle name="Normal 56 5 2 4" xfId="12510" xr:uid="{00000000-0005-0000-0000-0000E1300000}"/>
    <cellStyle name="Normal 56 5 2 4 3" xfId="27608" xr:uid="{00000000-0005-0000-0000-0000DB6B0000}"/>
    <cellStyle name="Normal 56 5 2 5" xfId="7489" xr:uid="{00000000-0005-0000-0000-0000441D0000}"/>
    <cellStyle name="Normal 56 5 2 5 3" xfId="22591" xr:uid="{00000000-0005-0000-0000-000042580000}"/>
    <cellStyle name="Normal 56 5 2 7" xfId="17578" xr:uid="{00000000-0005-0000-0000-0000AD440000}"/>
    <cellStyle name="Normal 56 5 3" xfId="3271" xr:uid="{00000000-0005-0000-0000-0000CA0C0000}"/>
    <cellStyle name="Normal 56 5 3 2" xfId="13345" xr:uid="{00000000-0005-0000-0000-000024340000}"/>
    <cellStyle name="Normal 56 5 3 2 3" xfId="28443" xr:uid="{00000000-0005-0000-0000-00001E6F0000}"/>
    <cellStyle name="Normal 56 5 3 3" xfId="8325" xr:uid="{00000000-0005-0000-0000-000088200000}"/>
    <cellStyle name="Normal 56 5 3 3 3" xfId="23426" xr:uid="{00000000-0005-0000-0000-0000855B0000}"/>
    <cellStyle name="Normal 56 5 3 5" xfId="18413" xr:uid="{00000000-0005-0000-0000-0000F0470000}"/>
    <cellStyle name="Normal 56 5 4" xfId="4964" xr:uid="{00000000-0005-0000-0000-000067130000}"/>
    <cellStyle name="Normal 56 5 4 2" xfId="15016" xr:uid="{00000000-0005-0000-0000-0000AB3A0000}"/>
    <cellStyle name="Normal 56 5 4 2 3" xfId="30114" xr:uid="{00000000-0005-0000-0000-0000A5750000}"/>
    <cellStyle name="Normal 56 5 4 3" xfId="9996" xr:uid="{00000000-0005-0000-0000-00000F270000}"/>
    <cellStyle name="Normal 56 5 4 3 3" xfId="25097" xr:uid="{00000000-0005-0000-0000-00000C620000}"/>
    <cellStyle name="Normal 56 5 4 5" xfId="20084" xr:uid="{00000000-0005-0000-0000-0000774E0000}"/>
    <cellStyle name="Normal 56 5 5" xfId="11674" xr:uid="{00000000-0005-0000-0000-00009D2D0000}"/>
    <cellStyle name="Normal 56 5 5 3" xfId="26772" xr:uid="{00000000-0005-0000-0000-000097680000}"/>
    <cellStyle name="Normal 56 5 6" xfId="6653" xr:uid="{00000000-0005-0000-0000-0000001A0000}"/>
    <cellStyle name="Normal 56 5 6 3" xfId="21755" xr:uid="{00000000-0005-0000-0000-0000FE540000}"/>
    <cellStyle name="Normal 56 5 8" xfId="16742" xr:uid="{00000000-0005-0000-0000-000069410000}"/>
    <cellStyle name="Normal 56 6" xfId="1998" xr:uid="{00000000-0005-0000-0000-0000D1070000}"/>
    <cellStyle name="Normal 56 6 2" xfId="3690" xr:uid="{00000000-0005-0000-0000-00006D0E0000}"/>
    <cellStyle name="Normal 56 6 2 2" xfId="13763" xr:uid="{00000000-0005-0000-0000-0000C6350000}"/>
    <cellStyle name="Normal 56 6 2 2 3" xfId="28861" xr:uid="{00000000-0005-0000-0000-0000C0700000}"/>
    <cellStyle name="Normal 56 6 2 3" xfId="8743" xr:uid="{00000000-0005-0000-0000-00002A220000}"/>
    <cellStyle name="Normal 56 6 2 3 3" xfId="23844" xr:uid="{00000000-0005-0000-0000-0000275D0000}"/>
    <cellStyle name="Normal 56 6 2 5" xfId="18831" xr:uid="{00000000-0005-0000-0000-000092490000}"/>
    <cellStyle name="Normal 56 6 3" xfId="5382" xr:uid="{00000000-0005-0000-0000-000009150000}"/>
    <cellStyle name="Normal 56 6 3 2" xfId="15434" xr:uid="{00000000-0005-0000-0000-00004D3C0000}"/>
    <cellStyle name="Normal 56 6 3 2 3" xfId="30532" xr:uid="{00000000-0005-0000-0000-000047770000}"/>
    <cellStyle name="Normal 56 6 3 3" xfId="10414" xr:uid="{00000000-0005-0000-0000-0000B1280000}"/>
    <cellStyle name="Normal 56 6 3 3 3" xfId="25515" xr:uid="{00000000-0005-0000-0000-0000AE630000}"/>
    <cellStyle name="Normal 56 6 3 5" xfId="20502" xr:uid="{00000000-0005-0000-0000-000019500000}"/>
    <cellStyle name="Normal 56 6 4" xfId="12092" xr:uid="{00000000-0005-0000-0000-00003F2F0000}"/>
    <cellStyle name="Normal 56 6 4 3" xfId="27190" xr:uid="{00000000-0005-0000-0000-0000396A0000}"/>
    <cellStyle name="Normal 56 6 5" xfId="7071" xr:uid="{00000000-0005-0000-0000-0000A21B0000}"/>
    <cellStyle name="Normal 56 6 5 3" xfId="22173" xr:uid="{00000000-0005-0000-0000-0000A0560000}"/>
    <cellStyle name="Normal 56 6 7" xfId="17160" xr:uid="{00000000-0005-0000-0000-00000B430000}"/>
    <cellStyle name="Normal 56 7" xfId="2849" xr:uid="{00000000-0005-0000-0000-0000240B0000}"/>
    <cellStyle name="Normal 56 7 2" xfId="12927" xr:uid="{00000000-0005-0000-0000-000082320000}"/>
    <cellStyle name="Normal 56 7 2 3" xfId="28025" xr:uid="{00000000-0005-0000-0000-00007C6D0000}"/>
    <cellStyle name="Normal 56 7 3" xfId="7907" xr:uid="{00000000-0005-0000-0000-0000E61E0000}"/>
    <cellStyle name="Normal 56 7 3 3" xfId="23008" xr:uid="{00000000-0005-0000-0000-0000E3590000}"/>
    <cellStyle name="Normal 56 7 5" xfId="17995" xr:uid="{00000000-0005-0000-0000-00004E460000}"/>
    <cellStyle name="Normal 56 8" xfId="4543" xr:uid="{00000000-0005-0000-0000-0000C2110000}"/>
    <cellStyle name="Normal 56 8 2" xfId="14598" xr:uid="{00000000-0005-0000-0000-000009390000}"/>
    <cellStyle name="Normal 56 8 2 3" xfId="29696" xr:uid="{00000000-0005-0000-0000-000003740000}"/>
    <cellStyle name="Normal 56 8 3" xfId="9578" xr:uid="{00000000-0005-0000-0000-00006D250000}"/>
    <cellStyle name="Normal 56 8 3 3" xfId="24679" xr:uid="{00000000-0005-0000-0000-00006A600000}"/>
    <cellStyle name="Normal 56 8 5" xfId="19666" xr:uid="{00000000-0005-0000-0000-0000D54C0000}"/>
    <cellStyle name="Normal 56 9" xfId="11254" xr:uid="{00000000-0005-0000-0000-0000F92B0000}"/>
    <cellStyle name="Normal 56 9 3" xfId="26354" xr:uid="{00000000-0005-0000-0000-0000F5660000}"/>
    <cellStyle name="Normal 57" xfId="877" xr:uid="{00000000-0005-0000-0000-00006F030000}"/>
    <cellStyle name="Normal 57 10" xfId="6234" xr:uid="{00000000-0005-0000-0000-00005D180000}"/>
    <cellStyle name="Normal 57 10 3" xfId="21338" xr:uid="{00000000-0005-0000-0000-00005D530000}"/>
    <cellStyle name="Normal 57 12" xfId="16323" xr:uid="{00000000-0005-0000-0000-0000C63F0000}"/>
    <cellStyle name="Normal 57 2" xfId="1198" xr:uid="{00000000-0005-0000-0000-0000B1040000}"/>
    <cellStyle name="Normal 57 2 11" xfId="16377" xr:uid="{00000000-0005-0000-0000-0000FC3F0000}"/>
    <cellStyle name="Normal 57 2 2" xfId="1306" xr:uid="{00000000-0005-0000-0000-00001D050000}"/>
    <cellStyle name="Normal 57 2 2 10" xfId="16481" xr:uid="{00000000-0005-0000-0000-000064400000}"/>
    <cellStyle name="Normal 57 2 2 2" xfId="1523" xr:uid="{00000000-0005-0000-0000-0000F6050000}"/>
    <cellStyle name="Normal 57 2 2 2 2" xfId="1944" xr:uid="{00000000-0005-0000-0000-00009B070000}"/>
    <cellStyle name="Normal 57 2 2 2 2 2" xfId="2783" xr:uid="{00000000-0005-0000-0000-0000E20A0000}"/>
    <cellStyle name="Normal 57 2 2 2 2 2 2" xfId="4473" xr:uid="{00000000-0005-0000-0000-00007C110000}"/>
    <cellStyle name="Normal 57 2 2 2 2 2 2 2" xfId="14546" xr:uid="{00000000-0005-0000-0000-0000D5380000}"/>
    <cellStyle name="Normal 57 2 2 2 2 2 2 2 3" xfId="29644" xr:uid="{00000000-0005-0000-0000-0000CF730000}"/>
    <cellStyle name="Normal 57 2 2 2 2 2 2 3" xfId="9526" xr:uid="{00000000-0005-0000-0000-000039250000}"/>
    <cellStyle name="Normal 57 2 2 2 2 2 2 3 3" xfId="24627" xr:uid="{00000000-0005-0000-0000-000036600000}"/>
    <cellStyle name="Normal 57 2 2 2 2 2 2 5" xfId="19614" xr:uid="{00000000-0005-0000-0000-0000A14C0000}"/>
    <cellStyle name="Normal 57 2 2 2 2 2 3" xfId="6165" xr:uid="{00000000-0005-0000-0000-000018180000}"/>
    <cellStyle name="Normal 57 2 2 2 2 2 3 2" xfId="16217" xr:uid="{00000000-0005-0000-0000-00005C3F0000}"/>
    <cellStyle name="Normal 57 2 2 2 2 2 3 3" xfId="11197" xr:uid="{00000000-0005-0000-0000-0000C02B0000}"/>
    <cellStyle name="Normal 57 2 2 2 2 2 3 3 3" xfId="26298" xr:uid="{00000000-0005-0000-0000-0000BD660000}"/>
    <cellStyle name="Normal 57 2 2 2 2 2 3 5" xfId="21285" xr:uid="{00000000-0005-0000-0000-000028530000}"/>
    <cellStyle name="Normal 57 2 2 2 2 2 4" xfId="12875" xr:uid="{00000000-0005-0000-0000-00004E320000}"/>
    <cellStyle name="Normal 57 2 2 2 2 2 4 3" xfId="27973" xr:uid="{00000000-0005-0000-0000-0000486D0000}"/>
    <cellStyle name="Normal 57 2 2 2 2 2 5" xfId="7854" xr:uid="{00000000-0005-0000-0000-0000B11E0000}"/>
    <cellStyle name="Normal 57 2 2 2 2 2 5 3" xfId="22956" xr:uid="{00000000-0005-0000-0000-0000AF590000}"/>
    <cellStyle name="Normal 57 2 2 2 2 2 7" xfId="17943" xr:uid="{00000000-0005-0000-0000-00001A460000}"/>
    <cellStyle name="Normal 57 2 2 2 2 3" xfId="3636" xr:uid="{00000000-0005-0000-0000-0000370E0000}"/>
    <cellStyle name="Normal 57 2 2 2 2 3 2" xfId="13710" xr:uid="{00000000-0005-0000-0000-000091350000}"/>
    <cellStyle name="Normal 57 2 2 2 2 3 2 3" xfId="28808" xr:uid="{00000000-0005-0000-0000-00008B700000}"/>
    <cellStyle name="Normal 57 2 2 2 2 3 3" xfId="8690" xr:uid="{00000000-0005-0000-0000-0000F5210000}"/>
    <cellStyle name="Normal 57 2 2 2 2 3 3 3" xfId="23791" xr:uid="{00000000-0005-0000-0000-0000F25C0000}"/>
    <cellStyle name="Normal 57 2 2 2 2 3 5" xfId="18778" xr:uid="{00000000-0005-0000-0000-00005D490000}"/>
    <cellStyle name="Normal 57 2 2 2 2 4" xfId="5329" xr:uid="{00000000-0005-0000-0000-0000D4140000}"/>
    <cellStyle name="Normal 57 2 2 2 2 4 2" xfId="15381" xr:uid="{00000000-0005-0000-0000-0000183C0000}"/>
    <cellStyle name="Normal 57 2 2 2 2 4 2 3" xfId="30479" xr:uid="{00000000-0005-0000-0000-000012770000}"/>
    <cellStyle name="Normal 57 2 2 2 2 4 3" xfId="10361" xr:uid="{00000000-0005-0000-0000-00007C280000}"/>
    <cellStyle name="Normal 57 2 2 2 2 4 3 3" xfId="25462" xr:uid="{00000000-0005-0000-0000-000079630000}"/>
    <cellStyle name="Normal 57 2 2 2 2 4 5" xfId="20449" xr:uid="{00000000-0005-0000-0000-0000E44F0000}"/>
    <cellStyle name="Normal 57 2 2 2 2 5" xfId="12039" xr:uid="{00000000-0005-0000-0000-00000A2F0000}"/>
    <cellStyle name="Normal 57 2 2 2 2 5 3" xfId="27137" xr:uid="{00000000-0005-0000-0000-0000046A0000}"/>
    <cellStyle name="Normal 57 2 2 2 2 6" xfId="7018" xr:uid="{00000000-0005-0000-0000-00006D1B0000}"/>
    <cellStyle name="Normal 57 2 2 2 2 6 3" xfId="22120" xr:uid="{00000000-0005-0000-0000-00006B560000}"/>
    <cellStyle name="Normal 57 2 2 2 2 8" xfId="17107" xr:uid="{00000000-0005-0000-0000-0000D6420000}"/>
    <cellStyle name="Normal 57 2 2 2 3" xfId="2365" xr:uid="{00000000-0005-0000-0000-000040090000}"/>
    <cellStyle name="Normal 57 2 2 2 3 2" xfId="4055" xr:uid="{00000000-0005-0000-0000-0000DA0F0000}"/>
    <cellStyle name="Normal 57 2 2 2 3 2 2" xfId="14128" xr:uid="{00000000-0005-0000-0000-000033370000}"/>
    <cellStyle name="Normal 57 2 2 2 3 2 2 3" xfId="29226" xr:uid="{00000000-0005-0000-0000-00002D720000}"/>
    <cellStyle name="Normal 57 2 2 2 3 2 3" xfId="9108" xr:uid="{00000000-0005-0000-0000-000097230000}"/>
    <cellStyle name="Normal 57 2 2 2 3 2 3 3" xfId="24209" xr:uid="{00000000-0005-0000-0000-0000945E0000}"/>
    <cellStyle name="Normal 57 2 2 2 3 2 5" xfId="19196" xr:uid="{00000000-0005-0000-0000-0000FF4A0000}"/>
    <cellStyle name="Normal 57 2 2 2 3 3" xfId="5747" xr:uid="{00000000-0005-0000-0000-000076160000}"/>
    <cellStyle name="Normal 57 2 2 2 3 3 2" xfId="15799" xr:uid="{00000000-0005-0000-0000-0000BA3D0000}"/>
    <cellStyle name="Normal 57 2 2 2 3 3 2 3" xfId="30897" xr:uid="{00000000-0005-0000-0000-0000B4780000}"/>
    <cellStyle name="Normal 57 2 2 2 3 3 3" xfId="10779" xr:uid="{00000000-0005-0000-0000-00001E2A0000}"/>
    <cellStyle name="Normal 57 2 2 2 3 3 3 3" xfId="25880" xr:uid="{00000000-0005-0000-0000-00001B650000}"/>
    <cellStyle name="Normal 57 2 2 2 3 3 5" xfId="20867" xr:uid="{00000000-0005-0000-0000-000086510000}"/>
    <cellStyle name="Normal 57 2 2 2 3 4" xfId="12457" xr:uid="{00000000-0005-0000-0000-0000AC300000}"/>
    <cellStyle name="Normal 57 2 2 2 3 4 3" xfId="27555" xr:uid="{00000000-0005-0000-0000-0000A66B0000}"/>
    <cellStyle name="Normal 57 2 2 2 3 5" xfId="7436" xr:uid="{00000000-0005-0000-0000-00000F1D0000}"/>
    <cellStyle name="Normal 57 2 2 2 3 5 3" xfId="22538" xr:uid="{00000000-0005-0000-0000-00000D580000}"/>
    <cellStyle name="Normal 57 2 2 2 3 7" xfId="17525" xr:uid="{00000000-0005-0000-0000-000078440000}"/>
    <cellStyle name="Normal 57 2 2 2 4" xfId="3218" xr:uid="{00000000-0005-0000-0000-0000950C0000}"/>
    <cellStyle name="Normal 57 2 2 2 4 2" xfId="13292" xr:uid="{00000000-0005-0000-0000-0000EF330000}"/>
    <cellStyle name="Normal 57 2 2 2 4 2 3" xfId="28390" xr:uid="{00000000-0005-0000-0000-0000E96E0000}"/>
    <cellStyle name="Normal 57 2 2 2 4 3" xfId="8272" xr:uid="{00000000-0005-0000-0000-000053200000}"/>
    <cellStyle name="Normal 57 2 2 2 4 3 3" xfId="23373" xr:uid="{00000000-0005-0000-0000-0000505B0000}"/>
    <cellStyle name="Normal 57 2 2 2 4 5" xfId="18360" xr:uid="{00000000-0005-0000-0000-0000BB470000}"/>
    <cellStyle name="Normal 57 2 2 2 5" xfId="4911" xr:uid="{00000000-0005-0000-0000-000032130000}"/>
    <cellStyle name="Normal 57 2 2 2 5 2" xfId="14963" xr:uid="{00000000-0005-0000-0000-0000763A0000}"/>
    <cellStyle name="Normal 57 2 2 2 5 2 3" xfId="30061" xr:uid="{00000000-0005-0000-0000-000070750000}"/>
    <cellStyle name="Normal 57 2 2 2 5 3" xfId="9943" xr:uid="{00000000-0005-0000-0000-0000DA260000}"/>
    <cellStyle name="Normal 57 2 2 2 5 3 3" xfId="25044" xr:uid="{00000000-0005-0000-0000-0000D7610000}"/>
    <cellStyle name="Normal 57 2 2 2 5 5" xfId="20031" xr:uid="{00000000-0005-0000-0000-0000424E0000}"/>
    <cellStyle name="Normal 57 2 2 2 6" xfId="11621" xr:uid="{00000000-0005-0000-0000-0000682D0000}"/>
    <cellStyle name="Normal 57 2 2 2 6 3" xfId="26719" xr:uid="{00000000-0005-0000-0000-000062680000}"/>
    <cellStyle name="Normal 57 2 2 2 7" xfId="6600" xr:uid="{00000000-0005-0000-0000-0000CB190000}"/>
    <cellStyle name="Normal 57 2 2 2 7 3" xfId="21702" xr:uid="{00000000-0005-0000-0000-0000C9540000}"/>
    <cellStyle name="Normal 57 2 2 2 9" xfId="16689" xr:uid="{00000000-0005-0000-0000-000034410000}"/>
    <cellStyle name="Normal 57 2 2 3" xfId="1736" xr:uid="{00000000-0005-0000-0000-0000CB060000}"/>
    <cellStyle name="Normal 57 2 2 3 2" xfId="2575" xr:uid="{00000000-0005-0000-0000-0000120A0000}"/>
    <cellStyle name="Normal 57 2 2 3 2 2" xfId="4265" xr:uid="{00000000-0005-0000-0000-0000AC100000}"/>
    <cellStyle name="Normal 57 2 2 3 2 2 2" xfId="14338" xr:uid="{00000000-0005-0000-0000-000005380000}"/>
    <cellStyle name="Normal 57 2 2 3 2 2 2 3" xfId="29436" xr:uid="{00000000-0005-0000-0000-0000FF720000}"/>
    <cellStyle name="Normal 57 2 2 3 2 2 3" xfId="9318" xr:uid="{00000000-0005-0000-0000-000069240000}"/>
    <cellStyle name="Normal 57 2 2 3 2 2 3 3" xfId="24419" xr:uid="{00000000-0005-0000-0000-0000665F0000}"/>
    <cellStyle name="Normal 57 2 2 3 2 2 5" xfId="19406" xr:uid="{00000000-0005-0000-0000-0000D14B0000}"/>
    <cellStyle name="Normal 57 2 2 3 2 3" xfId="5957" xr:uid="{00000000-0005-0000-0000-000048170000}"/>
    <cellStyle name="Normal 57 2 2 3 2 3 2" xfId="16009" xr:uid="{00000000-0005-0000-0000-00008C3E0000}"/>
    <cellStyle name="Normal 57 2 2 3 2 3 2 3" xfId="31107" xr:uid="{00000000-0005-0000-0000-000086790000}"/>
    <cellStyle name="Normal 57 2 2 3 2 3 3" xfId="10989" xr:uid="{00000000-0005-0000-0000-0000F02A0000}"/>
    <cellStyle name="Normal 57 2 2 3 2 3 3 3" xfId="26090" xr:uid="{00000000-0005-0000-0000-0000ED650000}"/>
    <cellStyle name="Normal 57 2 2 3 2 3 5" xfId="21077" xr:uid="{00000000-0005-0000-0000-000058520000}"/>
    <cellStyle name="Normal 57 2 2 3 2 4" xfId="12667" xr:uid="{00000000-0005-0000-0000-00007E310000}"/>
    <cellStyle name="Normal 57 2 2 3 2 4 3" xfId="27765" xr:uid="{00000000-0005-0000-0000-0000786C0000}"/>
    <cellStyle name="Normal 57 2 2 3 2 5" xfId="7646" xr:uid="{00000000-0005-0000-0000-0000E11D0000}"/>
    <cellStyle name="Normal 57 2 2 3 2 5 3" xfId="22748" xr:uid="{00000000-0005-0000-0000-0000DF580000}"/>
    <cellStyle name="Normal 57 2 2 3 2 7" xfId="17735" xr:uid="{00000000-0005-0000-0000-00004A450000}"/>
    <cellStyle name="Normal 57 2 2 3 3" xfId="3428" xr:uid="{00000000-0005-0000-0000-0000670D0000}"/>
    <cellStyle name="Normal 57 2 2 3 3 2" xfId="13502" xr:uid="{00000000-0005-0000-0000-0000C1340000}"/>
    <cellStyle name="Normal 57 2 2 3 3 2 3" xfId="28600" xr:uid="{00000000-0005-0000-0000-0000BB6F0000}"/>
    <cellStyle name="Normal 57 2 2 3 3 3" xfId="8482" xr:uid="{00000000-0005-0000-0000-000025210000}"/>
    <cellStyle name="Normal 57 2 2 3 3 3 3" xfId="23583" xr:uid="{00000000-0005-0000-0000-0000225C0000}"/>
    <cellStyle name="Normal 57 2 2 3 3 5" xfId="18570" xr:uid="{00000000-0005-0000-0000-00008D480000}"/>
    <cellStyle name="Normal 57 2 2 3 4" xfId="5121" xr:uid="{00000000-0005-0000-0000-000004140000}"/>
    <cellStyle name="Normal 57 2 2 3 4 2" xfId="15173" xr:uid="{00000000-0005-0000-0000-0000483B0000}"/>
    <cellStyle name="Normal 57 2 2 3 4 2 3" xfId="30271" xr:uid="{00000000-0005-0000-0000-000042760000}"/>
    <cellStyle name="Normal 57 2 2 3 4 3" xfId="10153" xr:uid="{00000000-0005-0000-0000-0000AC270000}"/>
    <cellStyle name="Normal 57 2 2 3 4 3 3" xfId="25254" xr:uid="{00000000-0005-0000-0000-0000A9620000}"/>
    <cellStyle name="Normal 57 2 2 3 4 5" xfId="20241" xr:uid="{00000000-0005-0000-0000-0000144F0000}"/>
    <cellStyle name="Normal 57 2 2 3 5" xfId="11831" xr:uid="{00000000-0005-0000-0000-00003A2E0000}"/>
    <cellStyle name="Normal 57 2 2 3 5 3" xfId="26929" xr:uid="{00000000-0005-0000-0000-000034690000}"/>
    <cellStyle name="Normal 57 2 2 3 6" xfId="6810" xr:uid="{00000000-0005-0000-0000-00009D1A0000}"/>
    <cellStyle name="Normal 57 2 2 3 6 3" xfId="21912" xr:uid="{00000000-0005-0000-0000-00009B550000}"/>
    <cellStyle name="Normal 57 2 2 3 8" xfId="16899" xr:uid="{00000000-0005-0000-0000-000006420000}"/>
    <cellStyle name="Normal 57 2 2 4" xfId="2157" xr:uid="{00000000-0005-0000-0000-000070080000}"/>
    <cellStyle name="Normal 57 2 2 4 2" xfId="3847" xr:uid="{00000000-0005-0000-0000-00000A0F0000}"/>
    <cellStyle name="Normal 57 2 2 4 2 2" xfId="13920" xr:uid="{00000000-0005-0000-0000-000063360000}"/>
    <cellStyle name="Normal 57 2 2 4 2 2 3" xfId="29018" xr:uid="{00000000-0005-0000-0000-00005D710000}"/>
    <cellStyle name="Normal 57 2 2 4 2 3" xfId="8900" xr:uid="{00000000-0005-0000-0000-0000C7220000}"/>
    <cellStyle name="Normal 57 2 2 4 2 3 3" xfId="24001" xr:uid="{00000000-0005-0000-0000-0000C45D0000}"/>
    <cellStyle name="Normal 57 2 2 4 2 5" xfId="18988" xr:uid="{00000000-0005-0000-0000-00002F4A0000}"/>
    <cellStyle name="Normal 57 2 2 4 3" xfId="5539" xr:uid="{00000000-0005-0000-0000-0000A6150000}"/>
    <cellStyle name="Normal 57 2 2 4 3 2" xfId="15591" xr:uid="{00000000-0005-0000-0000-0000EA3C0000}"/>
    <cellStyle name="Normal 57 2 2 4 3 2 3" xfId="30689" xr:uid="{00000000-0005-0000-0000-0000E4770000}"/>
    <cellStyle name="Normal 57 2 2 4 3 3" xfId="10571" xr:uid="{00000000-0005-0000-0000-00004E290000}"/>
    <cellStyle name="Normal 57 2 2 4 3 3 3" xfId="25672" xr:uid="{00000000-0005-0000-0000-00004B640000}"/>
    <cellStyle name="Normal 57 2 2 4 3 5" xfId="20659" xr:uid="{00000000-0005-0000-0000-0000B6500000}"/>
    <cellStyle name="Normal 57 2 2 4 4" xfId="12249" xr:uid="{00000000-0005-0000-0000-0000DC2F0000}"/>
    <cellStyle name="Normal 57 2 2 4 4 3" xfId="27347" xr:uid="{00000000-0005-0000-0000-0000D66A0000}"/>
    <cellStyle name="Normal 57 2 2 4 5" xfId="7228" xr:uid="{00000000-0005-0000-0000-00003F1C0000}"/>
    <cellStyle name="Normal 57 2 2 4 5 3" xfId="22330" xr:uid="{00000000-0005-0000-0000-00003D570000}"/>
    <cellStyle name="Normal 57 2 2 4 7" xfId="17317" xr:uid="{00000000-0005-0000-0000-0000A8430000}"/>
    <cellStyle name="Normal 57 2 2 5" xfId="3010" xr:uid="{00000000-0005-0000-0000-0000C50B0000}"/>
    <cellStyle name="Normal 57 2 2 5 2" xfId="13084" xr:uid="{00000000-0005-0000-0000-00001F330000}"/>
    <cellStyle name="Normal 57 2 2 5 2 3" xfId="28182" xr:uid="{00000000-0005-0000-0000-0000196E0000}"/>
    <cellStyle name="Normal 57 2 2 5 3" xfId="8064" xr:uid="{00000000-0005-0000-0000-0000831F0000}"/>
    <cellStyle name="Normal 57 2 2 5 3 3" xfId="23165" xr:uid="{00000000-0005-0000-0000-0000805A0000}"/>
    <cellStyle name="Normal 57 2 2 5 5" xfId="18152" xr:uid="{00000000-0005-0000-0000-0000EB460000}"/>
    <cellStyle name="Normal 57 2 2 6" xfId="4703" xr:uid="{00000000-0005-0000-0000-000062120000}"/>
    <cellStyle name="Normal 57 2 2 6 2" xfId="14755" xr:uid="{00000000-0005-0000-0000-0000A6390000}"/>
    <cellStyle name="Normal 57 2 2 6 2 3" xfId="29853" xr:uid="{00000000-0005-0000-0000-0000A0740000}"/>
    <cellStyle name="Normal 57 2 2 6 3" xfId="9735" xr:uid="{00000000-0005-0000-0000-00000A260000}"/>
    <cellStyle name="Normal 57 2 2 6 3 3" xfId="24836" xr:uid="{00000000-0005-0000-0000-000007610000}"/>
    <cellStyle name="Normal 57 2 2 6 5" xfId="19823" xr:uid="{00000000-0005-0000-0000-0000724D0000}"/>
    <cellStyle name="Normal 57 2 2 7" xfId="11413" xr:uid="{00000000-0005-0000-0000-0000982C0000}"/>
    <cellStyle name="Normal 57 2 2 7 3" xfId="26511" xr:uid="{00000000-0005-0000-0000-000092670000}"/>
    <cellStyle name="Normal 57 2 2 8" xfId="6392" xr:uid="{00000000-0005-0000-0000-0000FB180000}"/>
    <cellStyle name="Normal 57 2 2 8 3" xfId="21494" xr:uid="{00000000-0005-0000-0000-0000F9530000}"/>
    <cellStyle name="Normal 57 2 3" xfId="1419" xr:uid="{00000000-0005-0000-0000-00008E050000}"/>
    <cellStyle name="Normal 57 2 3 2" xfId="1840" xr:uid="{00000000-0005-0000-0000-000033070000}"/>
    <cellStyle name="Normal 57 2 3 2 2" xfId="2679" xr:uid="{00000000-0005-0000-0000-00007A0A0000}"/>
    <cellStyle name="Normal 57 2 3 2 2 2" xfId="4369" xr:uid="{00000000-0005-0000-0000-000014110000}"/>
    <cellStyle name="Normal 57 2 3 2 2 2 2" xfId="14442" xr:uid="{00000000-0005-0000-0000-00006D380000}"/>
    <cellStyle name="Normal 57 2 3 2 2 2 2 3" xfId="29540" xr:uid="{00000000-0005-0000-0000-000067730000}"/>
    <cellStyle name="Normal 57 2 3 2 2 2 3" xfId="9422" xr:uid="{00000000-0005-0000-0000-0000D1240000}"/>
    <cellStyle name="Normal 57 2 3 2 2 2 3 3" xfId="24523" xr:uid="{00000000-0005-0000-0000-0000CE5F0000}"/>
    <cellStyle name="Normal 57 2 3 2 2 2 5" xfId="19510" xr:uid="{00000000-0005-0000-0000-0000394C0000}"/>
    <cellStyle name="Normal 57 2 3 2 2 3" xfId="6061" xr:uid="{00000000-0005-0000-0000-0000B0170000}"/>
    <cellStyle name="Normal 57 2 3 2 2 3 2" xfId="16113" xr:uid="{00000000-0005-0000-0000-0000F43E0000}"/>
    <cellStyle name="Normal 57 2 3 2 2 3 2 3" xfId="31211" xr:uid="{00000000-0005-0000-0000-0000EE790000}"/>
    <cellStyle name="Normal 57 2 3 2 2 3 3" xfId="11093" xr:uid="{00000000-0005-0000-0000-0000582B0000}"/>
    <cellStyle name="Normal 57 2 3 2 2 3 3 3" xfId="26194" xr:uid="{00000000-0005-0000-0000-000055660000}"/>
    <cellStyle name="Normal 57 2 3 2 2 3 5" xfId="21181" xr:uid="{00000000-0005-0000-0000-0000C0520000}"/>
    <cellStyle name="Normal 57 2 3 2 2 4" xfId="12771" xr:uid="{00000000-0005-0000-0000-0000E6310000}"/>
    <cellStyle name="Normal 57 2 3 2 2 4 3" xfId="27869" xr:uid="{00000000-0005-0000-0000-0000E06C0000}"/>
    <cellStyle name="Normal 57 2 3 2 2 5" xfId="7750" xr:uid="{00000000-0005-0000-0000-0000491E0000}"/>
    <cellStyle name="Normal 57 2 3 2 2 5 3" xfId="22852" xr:uid="{00000000-0005-0000-0000-000047590000}"/>
    <cellStyle name="Normal 57 2 3 2 2 7" xfId="17839" xr:uid="{00000000-0005-0000-0000-0000B2450000}"/>
    <cellStyle name="Normal 57 2 3 2 3" xfId="3532" xr:uid="{00000000-0005-0000-0000-0000CF0D0000}"/>
    <cellStyle name="Normal 57 2 3 2 3 2" xfId="13606" xr:uid="{00000000-0005-0000-0000-000029350000}"/>
    <cellStyle name="Normal 57 2 3 2 3 2 3" xfId="28704" xr:uid="{00000000-0005-0000-0000-000023700000}"/>
    <cellStyle name="Normal 57 2 3 2 3 3" xfId="8586" xr:uid="{00000000-0005-0000-0000-00008D210000}"/>
    <cellStyle name="Normal 57 2 3 2 3 3 3" xfId="23687" xr:uid="{00000000-0005-0000-0000-00008A5C0000}"/>
    <cellStyle name="Normal 57 2 3 2 3 5" xfId="18674" xr:uid="{00000000-0005-0000-0000-0000F5480000}"/>
    <cellStyle name="Normal 57 2 3 2 4" xfId="5225" xr:uid="{00000000-0005-0000-0000-00006C140000}"/>
    <cellStyle name="Normal 57 2 3 2 4 2" xfId="15277" xr:uid="{00000000-0005-0000-0000-0000B03B0000}"/>
    <cellStyle name="Normal 57 2 3 2 4 2 3" xfId="30375" xr:uid="{00000000-0005-0000-0000-0000AA760000}"/>
    <cellStyle name="Normal 57 2 3 2 4 3" xfId="10257" xr:uid="{00000000-0005-0000-0000-000014280000}"/>
    <cellStyle name="Normal 57 2 3 2 4 3 3" xfId="25358" xr:uid="{00000000-0005-0000-0000-000011630000}"/>
    <cellStyle name="Normal 57 2 3 2 4 5" xfId="20345" xr:uid="{00000000-0005-0000-0000-00007C4F0000}"/>
    <cellStyle name="Normal 57 2 3 2 5" xfId="11935" xr:uid="{00000000-0005-0000-0000-0000A22E0000}"/>
    <cellStyle name="Normal 57 2 3 2 5 3" xfId="27033" xr:uid="{00000000-0005-0000-0000-00009C690000}"/>
    <cellStyle name="Normal 57 2 3 2 6" xfId="6914" xr:uid="{00000000-0005-0000-0000-0000051B0000}"/>
    <cellStyle name="Normal 57 2 3 2 6 3" xfId="22016" xr:uid="{00000000-0005-0000-0000-000003560000}"/>
    <cellStyle name="Normal 57 2 3 2 8" xfId="17003" xr:uid="{00000000-0005-0000-0000-00006E420000}"/>
    <cellStyle name="Normal 57 2 3 3" xfId="2261" xr:uid="{00000000-0005-0000-0000-0000D8080000}"/>
    <cellStyle name="Normal 57 2 3 3 2" xfId="3951" xr:uid="{00000000-0005-0000-0000-0000720F0000}"/>
    <cellStyle name="Normal 57 2 3 3 2 2" xfId="14024" xr:uid="{00000000-0005-0000-0000-0000CB360000}"/>
    <cellStyle name="Normal 57 2 3 3 2 2 3" xfId="29122" xr:uid="{00000000-0005-0000-0000-0000C5710000}"/>
    <cellStyle name="Normal 57 2 3 3 2 3" xfId="9004" xr:uid="{00000000-0005-0000-0000-00002F230000}"/>
    <cellStyle name="Normal 57 2 3 3 2 3 3" xfId="24105" xr:uid="{00000000-0005-0000-0000-00002C5E0000}"/>
    <cellStyle name="Normal 57 2 3 3 2 5" xfId="19092" xr:uid="{00000000-0005-0000-0000-0000974A0000}"/>
    <cellStyle name="Normal 57 2 3 3 3" xfId="5643" xr:uid="{00000000-0005-0000-0000-00000E160000}"/>
    <cellStyle name="Normal 57 2 3 3 3 2" xfId="15695" xr:uid="{00000000-0005-0000-0000-0000523D0000}"/>
    <cellStyle name="Normal 57 2 3 3 3 2 3" xfId="30793" xr:uid="{00000000-0005-0000-0000-00004C780000}"/>
    <cellStyle name="Normal 57 2 3 3 3 3" xfId="10675" xr:uid="{00000000-0005-0000-0000-0000B6290000}"/>
    <cellStyle name="Normal 57 2 3 3 3 3 3" xfId="25776" xr:uid="{00000000-0005-0000-0000-0000B3640000}"/>
    <cellStyle name="Normal 57 2 3 3 3 5" xfId="20763" xr:uid="{00000000-0005-0000-0000-00001E510000}"/>
    <cellStyle name="Normal 57 2 3 3 4" xfId="12353" xr:uid="{00000000-0005-0000-0000-000044300000}"/>
    <cellStyle name="Normal 57 2 3 3 4 3" xfId="27451" xr:uid="{00000000-0005-0000-0000-00003E6B0000}"/>
    <cellStyle name="Normal 57 2 3 3 5" xfId="7332" xr:uid="{00000000-0005-0000-0000-0000A71C0000}"/>
    <cellStyle name="Normal 57 2 3 3 5 3" xfId="22434" xr:uid="{00000000-0005-0000-0000-0000A5570000}"/>
    <cellStyle name="Normal 57 2 3 3 7" xfId="17421" xr:uid="{00000000-0005-0000-0000-000010440000}"/>
    <cellStyle name="Normal 57 2 3 4" xfId="3114" xr:uid="{00000000-0005-0000-0000-00002D0C0000}"/>
    <cellStyle name="Normal 57 2 3 4 2" xfId="13188" xr:uid="{00000000-0005-0000-0000-000087330000}"/>
    <cellStyle name="Normal 57 2 3 4 2 3" xfId="28286" xr:uid="{00000000-0005-0000-0000-0000816E0000}"/>
    <cellStyle name="Normal 57 2 3 4 3" xfId="8168" xr:uid="{00000000-0005-0000-0000-0000EB1F0000}"/>
    <cellStyle name="Normal 57 2 3 4 3 3" xfId="23269" xr:uid="{00000000-0005-0000-0000-0000E85A0000}"/>
    <cellStyle name="Normal 57 2 3 4 5" xfId="18256" xr:uid="{00000000-0005-0000-0000-000053470000}"/>
    <cellStyle name="Normal 57 2 3 5" xfId="4807" xr:uid="{00000000-0005-0000-0000-0000CA120000}"/>
    <cellStyle name="Normal 57 2 3 5 2" xfId="14859" xr:uid="{00000000-0005-0000-0000-00000E3A0000}"/>
    <cellStyle name="Normal 57 2 3 5 2 3" xfId="29957" xr:uid="{00000000-0005-0000-0000-000008750000}"/>
    <cellStyle name="Normal 57 2 3 5 3" xfId="9839" xr:uid="{00000000-0005-0000-0000-000072260000}"/>
    <cellStyle name="Normal 57 2 3 5 3 3" xfId="24940" xr:uid="{00000000-0005-0000-0000-00006F610000}"/>
    <cellStyle name="Normal 57 2 3 5 5" xfId="19927" xr:uid="{00000000-0005-0000-0000-0000DA4D0000}"/>
    <cellStyle name="Normal 57 2 3 6" xfId="11517" xr:uid="{00000000-0005-0000-0000-0000002D0000}"/>
    <cellStyle name="Normal 57 2 3 6 3" xfId="26615" xr:uid="{00000000-0005-0000-0000-0000FA670000}"/>
    <cellStyle name="Normal 57 2 3 7" xfId="6496" xr:uid="{00000000-0005-0000-0000-000063190000}"/>
    <cellStyle name="Normal 57 2 3 7 3" xfId="21598" xr:uid="{00000000-0005-0000-0000-000061540000}"/>
    <cellStyle name="Normal 57 2 3 9" xfId="16585" xr:uid="{00000000-0005-0000-0000-0000CC400000}"/>
    <cellStyle name="Normal 57 2 4" xfId="1632" xr:uid="{00000000-0005-0000-0000-000063060000}"/>
    <cellStyle name="Normal 57 2 4 2" xfId="2471" xr:uid="{00000000-0005-0000-0000-0000AA090000}"/>
    <cellStyle name="Normal 57 2 4 2 2" xfId="4161" xr:uid="{00000000-0005-0000-0000-000044100000}"/>
    <cellStyle name="Normal 57 2 4 2 2 2" xfId="14234" xr:uid="{00000000-0005-0000-0000-00009D370000}"/>
    <cellStyle name="Normal 57 2 4 2 2 2 3" xfId="29332" xr:uid="{00000000-0005-0000-0000-000097720000}"/>
    <cellStyle name="Normal 57 2 4 2 2 3" xfId="9214" xr:uid="{00000000-0005-0000-0000-000001240000}"/>
    <cellStyle name="Normal 57 2 4 2 2 3 3" xfId="24315" xr:uid="{00000000-0005-0000-0000-0000FE5E0000}"/>
    <cellStyle name="Normal 57 2 4 2 2 5" xfId="19302" xr:uid="{00000000-0005-0000-0000-0000694B0000}"/>
    <cellStyle name="Normal 57 2 4 2 3" xfId="5853" xr:uid="{00000000-0005-0000-0000-0000E0160000}"/>
    <cellStyle name="Normal 57 2 4 2 3 2" xfId="15905" xr:uid="{00000000-0005-0000-0000-0000243E0000}"/>
    <cellStyle name="Normal 57 2 4 2 3 2 3" xfId="31003" xr:uid="{00000000-0005-0000-0000-00001E790000}"/>
    <cellStyle name="Normal 57 2 4 2 3 3" xfId="10885" xr:uid="{00000000-0005-0000-0000-0000882A0000}"/>
    <cellStyle name="Normal 57 2 4 2 3 3 3" xfId="25986" xr:uid="{00000000-0005-0000-0000-000085650000}"/>
    <cellStyle name="Normal 57 2 4 2 3 5" xfId="20973" xr:uid="{00000000-0005-0000-0000-0000F0510000}"/>
    <cellStyle name="Normal 57 2 4 2 4" xfId="12563" xr:uid="{00000000-0005-0000-0000-000016310000}"/>
    <cellStyle name="Normal 57 2 4 2 4 3" xfId="27661" xr:uid="{00000000-0005-0000-0000-0000106C0000}"/>
    <cellStyle name="Normal 57 2 4 2 5" xfId="7542" xr:uid="{00000000-0005-0000-0000-0000791D0000}"/>
    <cellStyle name="Normal 57 2 4 2 5 3" xfId="22644" xr:uid="{00000000-0005-0000-0000-000077580000}"/>
    <cellStyle name="Normal 57 2 4 2 7" xfId="17631" xr:uid="{00000000-0005-0000-0000-0000E2440000}"/>
    <cellStyle name="Normal 57 2 4 3" xfId="3324" xr:uid="{00000000-0005-0000-0000-0000FF0C0000}"/>
    <cellStyle name="Normal 57 2 4 3 2" xfId="13398" xr:uid="{00000000-0005-0000-0000-000059340000}"/>
    <cellStyle name="Normal 57 2 4 3 2 3" xfId="28496" xr:uid="{00000000-0005-0000-0000-0000536F0000}"/>
    <cellStyle name="Normal 57 2 4 3 3" xfId="8378" xr:uid="{00000000-0005-0000-0000-0000BD200000}"/>
    <cellStyle name="Normal 57 2 4 3 3 3" xfId="23479" xr:uid="{00000000-0005-0000-0000-0000BA5B0000}"/>
    <cellStyle name="Normal 57 2 4 3 5" xfId="18466" xr:uid="{00000000-0005-0000-0000-000025480000}"/>
    <cellStyle name="Normal 57 2 4 4" xfId="5017" xr:uid="{00000000-0005-0000-0000-00009C130000}"/>
    <cellStyle name="Normal 57 2 4 4 2" xfId="15069" xr:uid="{00000000-0005-0000-0000-0000E03A0000}"/>
    <cellStyle name="Normal 57 2 4 4 2 3" xfId="30167" xr:uid="{00000000-0005-0000-0000-0000DA750000}"/>
    <cellStyle name="Normal 57 2 4 4 3" xfId="10049" xr:uid="{00000000-0005-0000-0000-000044270000}"/>
    <cellStyle name="Normal 57 2 4 4 3 3" xfId="25150" xr:uid="{00000000-0005-0000-0000-000041620000}"/>
    <cellStyle name="Normal 57 2 4 4 5" xfId="20137" xr:uid="{00000000-0005-0000-0000-0000AC4E0000}"/>
    <cellStyle name="Normal 57 2 4 5" xfId="11727" xr:uid="{00000000-0005-0000-0000-0000D22D0000}"/>
    <cellStyle name="Normal 57 2 4 5 3" xfId="26825" xr:uid="{00000000-0005-0000-0000-0000CC680000}"/>
    <cellStyle name="Normal 57 2 4 6" xfId="6706" xr:uid="{00000000-0005-0000-0000-0000351A0000}"/>
    <cellStyle name="Normal 57 2 4 6 3" xfId="21808" xr:uid="{00000000-0005-0000-0000-000033550000}"/>
    <cellStyle name="Normal 57 2 4 8" xfId="16795" xr:uid="{00000000-0005-0000-0000-00009E410000}"/>
    <cellStyle name="Normal 57 2 5" xfId="2053" xr:uid="{00000000-0005-0000-0000-000008080000}"/>
    <cellStyle name="Normal 57 2 5 2" xfId="3743" xr:uid="{00000000-0005-0000-0000-0000A20E0000}"/>
    <cellStyle name="Normal 57 2 5 2 2" xfId="13816" xr:uid="{00000000-0005-0000-0000-0000FB350000}"/>
    <cellStyle name="Normal 57 2 5 2 2 3" xfId="28914" xr:uid="{00000000-0005-0000-0000-0000F5700000}"/>
    <cellStyle name="Normal 57 2 5 2 3" xfId="8796" xr:uid="{00000000-0005-0000-0000-00005F220000}"/>
    <cellStyle name="Normal 57 2 5 2 3 3" xfId="23897" xr:uid="{00000000-0005-0000-0000-00005C5D0000}"/>
    <cellStyle name="Normal 57 2 5 2 5" xfId="18884" xr:uid="{00000000-0005-0000-0000-0000C7490000}"/>
    <cellStyle name="Normal 57 2 5 3" xfId="5435" xr:uid="{00000000-0005-0000-0000-00003E150000}"/>
    <cellStyle name="Normal 57 2 5 3 2" xfId="15487" xr:uid="{00000000-0005-0000-0000-0000823C0000}"/>
    <cellStyle name="Normal 57 2 5 3 2 3" xfId="30585" xr:uid="{00000000-0005-0000-0000-00007C770000}"/>
    <cellStyle name="Normal 57 2 5 3 3" xfId="10467" xr:uid="{00000000-0005-0000-0000-0000E6280000}"/>
    <cellStyle name="Normal 57 2 5 3 3 3" xfId="25568" xr:uid="{00000000-0005-0000-0000-0000E3630000}"/>
    <cellStyle name="Normal 57 2 5 3 5" xfId="20555" xr:uid="{00000000-0005-0000-0000-00004E500000}"/>
    <cellStyle name="Normal 57 2 5 4" xfId="12145" xr:uid="{00000000-0005-0000-0000-0000742F0000}"/>
    <cellStyle name="Normal 57 2 5 4 3" xfId="27243" xr:uid="{00000000-0005-0000-0000-00006E6A0000}"/>
    <cellStyle name="Normal 57 2 5 5" xfId="7124" xr:uid="{00000000-0005-0000-0000-0000D71B0000}"/>
    <cellStyle name="Normal 57 2 5 5 3" xfId="22226" xr:uid="{00000000-0005-0000-0000-0000D5560000}"/>
    <cellStyle name="Normal 57 2 5 7" xfId="17213" xr:uid="{00000000-0005-0000-0000-000040430000}"/>
    <cellStyle name="Normal 57 2 6" xfId="2906" xr:uid="{00000000-0005-0000-0000-00005D0B0000}"/>
    <cellStyle name="Normal 57 2 6 2" xfId="12980" xr:uid="{00000000-0005-0000-0000-0000B7320000}"/>
    <cellStyle name="Normal 57 2 6 2 3" xfId="28078" xr:uid="{00000000-0005-0000-0000-0000B16D0000}"/>
    <cellStyle name="Normal 57 2 6 3" xfId="7960" xr:uid="{00000000-0005-0000-0000-00001B1F0000}"/>
    <cellStyle name="Normal 57 2 6 3 3" xfId="23061" xr:uid="{00000000-0005-0000-0000-0000185A0000}"/>
    <cellStyle name="Normal 57 2 6 5" xfId="18048" xr:uid="{00000000-0005-0000-0000-000083460000}"/>
    <cellStyle name="Normal 57 2 7" xfId="4599" xr:uid="{00000000-0005-0000-0000-0000FA110000}"/>
    <cellStyle name="Normal 57 2 7 2" xfId="14651" xr:uid="{00000000-0005-0000-0000-00003E390000}"/>
    <cellStyle name="Normal 57 2 7 2 3" xfId="29749" xr:uid="{00000000-0005-0000-0000-000038740000}"/>
    <cellStyle name="Normal 57 2 7 3" xfId="9631" xr:uid="{00000000-0005-0000-0000-0000A2250000}"/>
    <cellStyle name="Normal 57 2 7 3 3" xfId="24732" xr:uid="{00000000-0005-0000-0000-00009F600000}"/>
    <cellStyle name="Normal 57 2 7 5" xfId="19719" xr:uid="{00000000-0005-0000-0000-00000A4D0000}"/>
    <cellStyle name="Normal 57 2 8" xfId="11309" xr:uid="{00000000-0005-0000-0000-0000302C0000}"/>
    <cellStyle name="Normal 57 2 8 3" xfId="26407" xr:uid="{00000000-0005-0000-0000-00002A670000}"/>
    <cellStyle name="Normal 57 2 9" xfId="6288" xr:uid="{00000000-0005-0000-0000-000093180000}"/>
    <cellStyle name="Normal 57 2 9 3" xfId="21390" xr:uid="{00000000-0005-0000-0000-000091530000}"/>
    <cellStyle name="Normal 57 3" xfId="1252" xr:uid="{00000000-0005-0000-0000-0000E7040000}"/>
    <cellStyle name="Normal 57 3 10" xfId="16429" xr:uid="{00000000-0005-0000-0000-000030400000}"/>
    <cellStyle name="Normal 57 3 2" xfId="1471" xr:uid="{00000000-0005-0000-0000-0000C2050000}"/>
    <cellStyle name="Normal 57 3 2 2" xfId="1892" xr:uid="{00000000-0005-0000-0000-000067070000}"/>
    <cellStyle name="Normal 57 3 2 2 2" xfId="2731" xr:uid="{00000000-0005-0000-0000-0000AE0A0000}"/>
    <cellStyle name="Normal 57 3 2 2 2 2" xfId="4421" xr:uid="{00000000-0005-0000-0000-000048110000}"/>
    <cellStyle name="Normal 57 3 2 2 2 2 2" xfId="14494" xr:uid="{00000000-0005-0000-0000-0000A1380000}"/>
    <cellStyle name="Normal 57 3 2 2 2 2 2 3" xfId="29592" xr:uid="{00000000-0005-0000-0000-00009B730000}"/>
    <cellStyle name="Normal 57 3 2 2 2 2 3" xfId="9474" xr:uid="{00000000-0005-0000-0000-000005250000}"/>
    <cellStyle name="Normal 57 3 2 2 2 2 3 3" xfId="24575" xr:uid="{00000000-0005-0000-0000-000002600000}"/>
    <cellStyle name="Normal 57 3 2 2 2 2 5" xfId="19562" xr:uid="{00000000-0005-0000-0000-00006D4C0000}"/>
    <cellStyle name="Normal 57 3 2 2 2 3" xfId="6113" xr:uid="{00000000-0005-0000-0000-0000E4170000}"/>
    <cellStyle name="Normal 57 3 2 2 2 3 2" xfId="16165" xr:uid="{00000000-0005-0000-0000-0000283F0000}"/>
    <cellStyle name="Normal 57 3 2 2 2 3 2 3" xfId="31263" xr:uid="{00000000-0005-0000-0000-0000227A0000}"/>
    <cellStyle name="Normal 57 3 2 2 2 3 3" xfId="11145" xr:uid="{00000000-0005-0000-0000-00008C2B0000}"/>
    <cellStyle name="Normal 57 3 2 2 2 3 3 3" xfId="26246" xr:uid="{00000000-0005-0000-0000-000089660000}"/>
    <cellStyle name="Normal 57 3 2 2 2 3 5" xfId="21233" xr:uid="{00000000-0005-0000-0000-0000F4520000}"/>
    <cellStyle name="Normal 57 3 2 2 2 4" xfId="12823" xr:uid="{00000000-0005-0000-0000-00001A320000}"/>
    <cellStyle name="Normal 57 3 2 2 2 4 3" xfId="27921" xr:uid="{00000000-0005-0000-0000-0000146D0000}"/>
    <cellStyle name="Normal 57 3 2 2 2 5" xfId="7802" xr:uid="{00000000-0005-0000-0000-00007D1E0000}"/>
    <cellStyle name="Normal 57 3 2 2 2 5 3" xfId="22904" xr:uid="{00000000-0005-0000-0000-00007B590000}"/>
    <cellStyle name="Normal 57 3 2 2 2 7" xfId="17891" xr:uid="{00000000-0005-0000-0000-0000E6450000}"/>
    <cellStyle name="Normal 57 3 2 2 3" xfId="3584" xr:uid="{00000000-0005-0000-0000-0000030E0000}"/>
    <cellStyle name="Normal 57 3 2 2 3 2" xfId="13658" xr:uid="{00000000-0005-0000-0000-00005D350000}"/>
    <cellStyle name="Normal 57 3 2 2 3 2 3" xfId="28756" xr:uid="{00000000-0005-0000-0000-000057700000}"/>
    <cellStyle name="Normal 57 3 2 2 3 3" xfId="8638" xr:uid="{00000000-0005-0000-0000-0000C1210000}"/>
    <cellStyle name="Normal 57 3 2 2 3 3 3" xfId="23739" xr:uid="{00000000-0005-0000-0000-0000BE5C0000}"/>
    <cellStyle name="Normal 57 3 2 2 3 5" xfId="18726" xr:uid="{00000000-0005-0000-0000-000029490000}"/>
    <cellStyle name="Normal 57 3 2 2 4" xfId="5277" xr:uid="{00000000-0005-0000-0000-0000A0140000}"/>
    <cellStyle name="Normal 57 3 2 2 4 2" xfId="15329" xr:uid="{00000000-0005-0000-0000-0000E43B0000}"/>
    <cellStyle name="Normal 57 3 2 2 4 2 3" xfId="30427" xr:uid="{00000000-0005-0000-0000-0000DE760000}"/>
    <cellStyle name="Normal 57 3 2 2 4 3" xfId="10309" xr:uid="{00000000-0005-0000-0000-000048280000}"/>
    <cellStyle name="Normal 57 3 2 2 4 3 3" xfId="25410" xr:uid="{00000000-0005-0000-0000-000045630000}"/>
    <cellStyle name="Normal 57 3 2 2 4 5" xfId="20397" xr:uid="{00000000-0005-0000-0000-0000B04F0000}"/>
    <cellStyle name="Normal 57 3 2 2 5" xfId="11987" xr:uid="{00000000-0005-0000-0000-0000D62E0000}"/>
    <cellStyle name="Normal 57 3 2 2 5 3" xfId="27085" xr:uid="{00000000-0005-0000-0000-0000D0690000}"/>
    <cellStyle name="Normal 57 3 2 2 6" xfId="6966" xr:uid="{00000000-0005-0000-0000-0000391B0000}"/>
    <cellStyle name="Normal 57 3 2 2 6 3" xfId="22068" xr:uid="{00000000-0005-0000-0000-000037560000}"/>
    <cellStyle name="Normal 57 3 2 2 8" xfId="17055" xr:uid="{00000000-0005-0000-0000-0000A2420000}"/>
    <cellStyle name="Normal 57 3 2 3" xfId="2313" xr:uid="{00000000-0005-0000-0000-00000C090000}"/>
    <cellStyle name="Normal 57 3 2 3 2" xfId="4003" xr:uid="{00000000-0005-0000-0000-0000A60F0000}"/>
    <cellStyle name="Normal 57 3 2 3 2 2" xfId="14076" xr:uid="{00000000-0005-0000-0000-0000FF360000}"/>
    <cellStyle name="Normal 57 3 2 3 2 2 3" xfId="29174" xr:uid="{00000000-0005-0000-0000-0000F9710000}"/>
    <cellStyle name="Normal 57 3 2 3 2 3" xfId="9056" xr:uid="{00000000-0005-0000-0000-000063230000}"/>
    <cellStyle name="Normal 57 3 2 3 2 3 3" xfId="24157" xr:uid="{00000000-0005-0000-0000-0000605E0000}"/>
    <cellStyle name="Normal 57 3 2 3 2 5" xfId="19144" xr:uid="{00000000-0005-0000-0000-0000CB4A0000}"/>
    <cellStyle name="Normal 57 3 2 3 3" xfId="5695" xr:uid="{00000000-0005-0000-0000-000042160000}"/>
    <cellStyle name="Normal 57 3 2 3 3 2" xfId="15747" xr:uid="{00000000-0005-0000-0000-0000863D0000}"/>
    <cellStyle name="Normal 57 3 2 3 3 2 3" xfId="30845" xr:uid="{00000000-0005-0000-0000-000080780000}"/>
    <cellStyle name="Normal 57 3 2 3 3 3" xfId="10727" xr:uid="{00000000-0005-0000-0000-0000EA290000}"/>
    <cellStyle name="Normal 57 3 2 3 3 3 3" xfId="25828" xr:uid="{00000000-0005-0000-0000-0000E7640000}"/>
    <cellStyle name="Normal 57 3 2 3 3 5" xfId="20815" xr:uid="{00000000-0005-0000-0000-000052510000}"/>
    <cellStyle name="Normal 57 3 2 3 4" xfId="12405" xr:uid="{00000000-0005-0000-0000-000078300000}"/>
    <cellStyle name="Normal 57 3 2 3 4 3" xfId="27503" xr:uid="{00000000-0005-0000-0000-0000726B0000}"/>
    <cellStyle name="Normal 57 3 2 3 5" xfId="7384" xr:uid="{00000000-0005-0000-0000-0000DB1C0000}"/>
    <cellStyle name="Normal 57 3 2 3 5 3" xfId="22486" xr:uid="{00000000-0005-0000-0000-0000D9570000}"/>
    <cellStyle name="Normal 57 3 2 3 7" xfId="17473" xr:uid="{00000000-0005-0000-0000-000044440000}"/>
    <cellStyle name="Normal 57 3 2 4" xfId="3166" xr:uid="{00000000-0005-0000-0000-0000610C0000}"/>
    <cellStyle name="Normal 57 3 2 4 2" xfId="13240" xr:uid="{00000000-0005-0000-0000-0000BB330000}"/>
    <cellStyle name="Normal 57 3 2 4 2 3" xfId="28338" xr:uid="{00000000-0005-0000-0000-0000B56E0000}"/>
    <cellStyle name="Normal 57 3 2 4 3" xfId="8220" xr:uid="{00000000-0005-0000-0000-00001F200000}"/>
    <cellStyle name="Normal 57 3 2 4 3 3" xfId="23321" xr:uid="{00000000-0005-0000-0000-00001C5B0000}"/>
    <cellStyle name="Normal 57 3 2 4 5" xfId="18308" xr:uid="{00000000-0005-0000-0000-000087470000}"/>
    <cellStyle name="Normal 57 3 2 5" xfId="4859" xr:uid="{00000000-0005-0000-0000-0000FE120000}"/>
    <cellStyle name="Normal 57 3 2 5 2" xfId="14911" xr:uid="{00000000-0005-0000-0000-0000423A0000}"/>
    <cellStyle name="Normal 57 3 2 5 2 3" xfId="30009" xr:uid="{00000000-0005-0000-0000-00003C750000}"/>
    <cellStyle name="Normal 57 3 2 5 3" xfId="9891" xr:uid="{00000000-0005-0000-0000-0000A6260000}"/>
    <cellStyle name="Normal 57 3 2 5 3 3" xfId="24992" xr:uid="{00000000-0005-0000-0000-0000A3610000}"/>
    <cellStyle name="Normal 57 3 2 5 5" xfId="19979" xr:uid="{00000000-0005-0000-0000-00000E4E0000}"/>
    <cellStyle name="Normal 57 3 2 6" xfId="11569" xr:uid="{00000000-0005-0000-0000-0000342D0000}"/>
    <cellStyle name="Normal 57 3 2 6 3" xfId="26667" xr:uid="{00000000-0005-0000-0000-00002E680000}"/>
    <cellStyle name="Normal 57 3 2 7" xfId="6548" xr:uid="{00000000-0005-0000-0000-000097190000}"/>
    <cellStyle name="Normal 57 3 2 7 3" xfId="21650" xr:uid="{00000000-0005-0000-0000-000095540000}"/>
    <cellStyle name="Normal 57 3 2 9" xfId="16637" xr:uid="{00000000-0005-0000-0000-000000410000}"/>
    <cellStyle name="Normal 57 3 3" xfId="1684" xr:uid="{00000000-0005-0000-0000-000097060000}"/>
    <cellStyle name="Normal 57 3 3 2" xfId="2523" xr:uid="{00000000-0005-0000-0000-0000DE090000}"/>
    <cellStyle name="Normal 57 3 3 2 2" xfId="4213" xr:uid="{00000000-0005-0000-0000-000078100000}"/>
    <cellStyle name="Normal 57 3 3 2 2 2" xfId="14286" xr:uid="{00000000-0005-0000-0000-0000D1370000}"/>
    <cellStyle name="Normal 57 3 3 2 2 2 3" xfId="29384" xr:uid="{00000000-0005-0000-0000-0000CB720000}"/>
    <cellStyle name="Normal 57 3 3 2 2 3" xfId="9266" xr:uid="{00000000-0005-0000-0000-000035240000}"/>
    <cellStyle name="Normal 57 3 3 2 2 3 3" xfId="24367" xr:uid="{00000000-0005-0000-0000-0000325F0000}"/>
    <cellStyle name="Normal 57 3 3 2 2 5" xfId="19354" xr:uid="{00000000-0005-0000-0000-00009D4B0000}"/>
    <cellStyle name="Normal 57 3 3 2 3" xfId="5905" xr:uid="{00000000-0005-0000-0000-000014170000}"/>
    <cellStyle name="Normal 57 3 3 2 3 2" xfId="15957" xr:uid="{00000000-0005-0000-0000-0000583E0000}"/>
    <cellStyle name="Normal 57 3 3 2 3 2 3" xfId="31055" xr:uid="{00000000-0005-0000-0000-000052790000}"/>
    <cellStyle name="Normal 57 3 3 2 3 3" xfId="10937" xr:uid="{00000000-0005-0000-0000-0000BC2A0000}"/>
    <cellStyle name="Normal 57 3 3 2 3 3 3" xfId="26038" xr:uid="{00000000-0005-0000-0000-0000B9650000}"/>
    <cellStyle name="Normal 57 3 3 2 3 5" xfId="21025" xr:uid="{00000000-0005-0000-0000-000024520000}"/>
    <cellStyle name="Normal 57 3 3 2 4" xfId="12615" xr:uid="{00000000-0005-0000-0000-00004A310000}"/>
    <cellStyle name="Normal 57 3 3 2 4 3" xfId="27713" xr:uid="{00000000-0005-0000-0000-0000446C0000}"/>
    <cellStyle name="Normal 57 3 3 2 5" xfId="7594" xr:uid="{00000000-0005-0000-0000-0000AD1D0000}"/>
    <cellStyle name="Normal 57 3 3 2 5 3" xfId="22696" xr:uid="{00000000-0005-0000-0000-0000AB580000}"/>
    <cellStyle name="Normal 57 3 3 2 7" xfId="17683" xr:uid="{00000000-0005-0000-0000-000016450000}"/>
    <cellStyle name="Normal 57 3 3 3" xfId="3376" xr:uid="{00000000-0005-0000-0000-0000330D0000}"/>
    <cellStyle name="Normal 57 3 3 3 2" xfId="13450" xr:uid="{00000000-0005-0000-0000-00008D340000}"/>
    <cellStyle name="Normal 57 3 3 3 2 3" xfId="28548" xr:uid="{00000000-0005-0000-0000-0000876F0000}"/>
    <cellStyle name="Normal 57 3 3 3 3" xfId="8430" xr:uid="{00000000-0005-0000-0000-0000F1200000}"/>
    <cellStyle name="Normal 57 3 3 3 3 3" xfId="23531" xr:uid="{00000000-0005-0000-0000-0000EE5B0000}"/>
    <cellStyle name="Normal 57 3 3 3 5" xfId="18518" xr:uid="{00000000-0005-0000-0000-000059480000}"/>
    <cellStyle name="Normal 57 3 3 4" xfId="5069" xr:uid="{00000000-0005-0000-0000-0000D0130000}"/>
    <cellStyle name="Normal 57 3 3 4 2" xfId="15121" xr:uid="{00000000-0005-0000-0000-0000143B0000}"/>
    <cellStyle name="Normal 57 3 3 4 2 3" xfId="30219" xr:uid="{00000000-0005-0000-0000-00000E760000}"/>
    <cellStyle name="Normal 57 3 3 4 3" xfId="10101" xr:uid="{00000000-0005-0000-0000-000078270000}"/>
    <cellStyle name="Normal 57 3 3 4 3 3" xfId="25202" xr:uid="{00000000-0005-0000-0000-000075620000}"/>
    <cellStyle name="Normal 57 3 3 4 5" xfId="20189" xr:uid="{00000000-0005-0000-0000-0000E04E0000}"/>
    <cellStyle name="Normal 57 3 3 5" xfId="11779" xr:uid="{00000000-0005-0000-0000-0000062E0000}"/>
    <cellStyle name="Normal 57 3 3 5 3" xfId="26877" xr:uid="{00000000-0005-0000-0000-000000690000}"/>
    <cellStyle name="Normal 57 3 3 6" xfId="6758" xr:uid="{00000000-0005-0000-0000-0000691A0000}"/>
    <cellStyle name="Normal 57 3 3 6 3" xfId="21860" xr:uid="{00000000-0005-0000-0000-000067550000}"/>
    <cellStyle name="Normal 57 3 3 8" xfId="16847" xr:uid="{00000000-0005-0000-0000-0000D2410000}"/>
    <cellStyle name="Normal 57 3 4" xfId="2105" xr:uid="{00000000-0005-0000-0000-00003C080000}"/>
    <cellStyle name="Normal 57 3 4 2" xfId="3795" xr:uid="{00000000-0005-0000-0000-0000D60E0000}"/>
    <cellStyle name="Normal 57 3 4 2 2" xfId="13868" xr:uid="{00000000-0005-0000-0000-00002F360000}"/>
    <cellStyle name="Normal 57 3 4 2 2 3" xfId="28966" xr:uid="{00000000-0005-0000-0000-000029710000}"/>
    <cellStyle name="Normal 57 3 4 2 3" xfId="8848" xr:uid="{00000000-0005-0000-0000-000093220000}"/>
    <cellStyle name="Normal 57 3 4 2 3 3" xfId="23949" xr:uid="{00000000-0005-0000-0000-0000905D0000}"/>
    <cellStyle name="Normal 57 3 4 2 5" xfId="18936" xr:uid="{00000000-0005-0000-0000-0000FB490000}"/>
    <cellStyle name="Normal 57 3 4 3" xfId="5487" xr:uid="{00000000-0005-0000-0000-000072150000}"/>
    <cellStyle name="Normal 57 3 4 3 2" xfId="15539" xr:uid="{00000000-0005-0000-0000-0000B63C0000}"/>
    <cellStyle name="Normal 57 3 4 3 2 3" xfId="30637" xr:uid="{00000000-0005-0000-0000-0000B0770000}"/>
    <cellStyle name="Normal 57 3 4 3 3" xfId="10519" xr:uid="{00000000-0005-0000-0000-00001A290000}"/>
    <cellStyle name="Normal 57 3 4 3 3 3" xfId="25620" xr:uid="{00000000-0005-0000-0000-000017640000}"/>
    <cellStyle name="Normal 57 3 4 3 5" xfId="20607" xr:uid="{00000000-0005-0000-0000-000082500000}"/>
    <cellStyle name="Normal 57 3 4 4" xfId="12197" xr:uid="{00000000-0005-0000-0000-0000A82F0000}"/>
    <cellStyle name="Normal 57 3 4 4 3" xfId="27295" xr:uid="{00000000-0005-0000-0000-0000A26A0000}"/>
    <cellStyle name="Normal 57 3 4 5" xfId="7176" xr:uid="{00000000-0005-0000-0000-00000B1C0000}"/>
    <cellStyle name="Normal 57 3 4 5 3" xfId="22278" xr:uid="{00000000-0005-0000-0000-000009570000}"/>
    <cellStyle name="Normal 57 3 4 7" xfId="17265" xr:uid="{00000000-0005-0000-0000-000074430000}"/>
    <cellStyle name="Normal 57 3 5" xfId="2958" xr:uid="{00000000-0005-0000-0000-0000910B0000}"/>
    <cellStyle name="Normal 57 3 5 2" xfId="13032" xr:uid="{00000000-0005-0000-0000-0000EB320000}"/>
    <cellStyle name="Normal 57 3 5 2 3" xfId="28130" xr:uid="{00000000-0005-0000-0000-0000E56D0000}"/>
    <cellStyle name="Normal 57 3 5 3" xfId="8012" xr:uid="{00000000-0005-0000-0000-00004F1F0000}"/>
    <cellStyle name="Normal 57 3 5 3 3" xfId="23113" xr:uid="{00000000-0005-0000-0000-00004C5A0000}"/>
    <cellStyle name="Normal 57 3 5 5" xfId="18100" xr:uid="{00000000-0005-0000-0000-0000B7460000}"/>
    <cellStyle name="Normal 57 3 6" xfId="4651" xr:uid="{00000000-0005-0000-0000-00002E120000}"/>
    <cellStyle name="Normal 57 3 6 2" xfId="14703" xr:uid="{00000000-0005-0000-0000-000072390000}"/>
    <cellStyle name="Normal 57 3 6 2 3" xfId="29801" xr:uid="{00000000-0005-0000-0000-00006C740000}"/>
    <cellStyle name="Normal 57 3 6 3" xfId="9683" xr:uid="{00000000-0005-0000-0000-0000D6250000}"/>
    <cellStyle name="Normal 57 3 6 3 3" xfId="24784" xr:uid="{00000000-0005-0000-0000-0000D3600000}"/>
    <cellStyle name="Normal 57 3 6 5" xfId="19771" xr:uid="{00000000-0005-0000-0000-00003E4D0000}"/>
    <cellStyle name="Normal 57 3 7" xfId="11361" xr:uid="{00000000-0005-0000-0000-0000642C0000}"/>
    <cellStyle name="Normal 57 3 7 3" xfId="26459" xr:uid="{00000000-0005-0000-0000-00005E670000}"/>
    <cellStyle name="Normal 57 3 8" xfId="6340" xr:uid="{00000000-0005-0000-0000-0000C7180000}"/>
    <cellStyle name="Normal 57 3 8 3" xfId="21442" xr:uid="{00000000-0005-0000-0000-0000C5530000}"/>
    <cellStyle name="Normal 57 4" xfId="1365" xr:uid="{00000000-0005-0000-0000-000058050000}"/>
    <cellStyle name="Normal 57 4 2" xfId="1788" xr:uid="{00000000-0005-0000-0000-0000FF060000}"/>
    <cellStyle name="Normal 57 4 2 2" xfId="2627" xr:uid="{00000000-0005-0000-0000-0000460A0000}"/>
    <cellStyle name="Normal 57 4 2 2 2" xfId="4317" xr:uid="{00000000-0005-0000-0000-0000E0100000}"/>
    <cellStyle name="Normal 57 4 2 2 2 2" xfId="14390" xr:uid="{00000000-0005-0000-0000-000039380000}"/>
    <cellStyle name="Normal 57 4 2 2 2 2 3" xfId="29488" xr:uid="{00000000-0005-0000-0000-000033730000}"/>
    <cellStyle name="Normal 57 4 2 2 2 3" xfId="9370" xr:uid="{00000000-0005-0000-0000-00009D240000}"/>
    <cellStyle name="Normal 57 4 2 2 2 3 3" xfId="24471" xr:uid="{00000000-0005-0000-0000-00009A5F0000}"/>
    <cellStyle name="Normal 57 4 2 2 2 5" xfId="19458" xr:uid="{00000000-0005-0000-0000-0000054C0000}"/>
    <cellStyle name="Normal 57 4 2 2 3" xfId="6009" xr:uid="{00000000-0005-0000-0000-00007C170000}"/>
    <cellStyle name="Normal 57 4 2 2 3 2" xfId="16061" xr:uid="{00000000-0005-0000-0000-0000C03E0000}"/>
    <cellStyle name="Normal 57 4 2 2 3 2 3" xfId="31159" xr:uid="{00000000-0005-0000-0000-0000BA790000}"/>
    <cellStyle name="Normal 57 4 2 2 3 3" xfId="11041" xr:uid="{00000000-0005-0000-0000-0000242B0000}"/>
    <cellStyle name="Normal 57 4 2 2 3 3 3" xfId="26142" xr:uid="{00000000-0005-0000-0000-000021660000}"/>
    <cellStyle name="Normal 57 4 2 2 3 5" xfId="21129" xr:uid="{00000000-0005-0000-0000-00008C520000}"/>
    <cellStyle name="Normal 57 4 2 2 4" xfId="12719" xr:uid="{00000000-0005-0000-0000-0000B2310000}"/>
    <cellStyle name="Normal 57 4 2 2 4 3" xfId="27817" xr:uid="{00000000-0005-0000-0000-0000AC6C0000}"/>
    <cellStyle name="Normal 57 4 2 2 5" xfId="7698" xr:uid="{00000000-0005-0000-0000-0000151E0000}"/>
    <cellStyle name="Normal 57 4 2 2 5 3" xfId="22800" xr:uid="{00000000-0005-0000-0000-000013590000}"/>
    <cellStyle name="Normal 57 4 2 2 7" xfId="17787" xr:uid="{00000000-0005-0000-0000-00007E450000}"/>
    <cellStyle name="Normal 57 4 2 3" xfId="3480" xr:uid="{00000000-0005-0000-0000-00009B0D0000}"/>
    <cellStyle name="Normal 57 4 2 3 2" xfId="13554" xr:uid="{00000000-0005-0000-0000-0000F5340000}"/>
    <cellStyle name="Normal 57 4 2 3 2 3" xfId="28652" xr:uid="{00000000-0005-0000-0000-0000EF6F0000}"/>
    <cellStyle name="Normal 57 4 2 3 3" xfId="8534" xr:uid="{00000000-0005-0000-0000-000059210000}"/>
    <cellStyle name="Normal 57 4 2 3 3 3" xfId="23635" xr:uid="{00000000-0005-0000-0000-0000565C0000}"/>
    <cellStyle name="Normal 57 4 2 3 5" xfId="18622" xr:uid="{00000000-0005-0000-0000-0000C1480000}"/>
    <cellStyle name="Normal 57 4 2 4" xfId="5173" xr:uid="{00000000-0005-0000-0000-000038140000}"/>
    <cellStyle name="Normal 57 4 2 4 2" xfId="15225" xr:uid="{00000000-0005-0000-0000-00007C3B0000}"/>
    <cellStyle name="Normal 57 4 2 4 2 3" xfId="30323" xr:uid="{00000000-0005-0000-0000-000076760000}"/>
    <cellStyle name="Normal 57 4 2 4 3" xfId="10205" xr:uid="{00000000-0005-0000-0000-0000E0270000}"/>
    <cellStyle name="Normal 57 4 2 4 3 3" xfId="25306" xr:uid="{00000000-0005-0000-0000-0000DD620000}"/>
    <cellStyle name="Normal 57 4 2 4 5" xfId="20293" xr:uid="{00000000-0005-0000-0000-0000484F0000}"/>
    <cellStyle name="Normal 57 4 2 5" xfId="11883" xr:uid="{00000000-0005-0000-0000-00006E2E0000}"/>
    <cellStyle name="Normal 57 4 2 5 3" xfId="26981" xr:uid="{00000000-0005-0000-0000-000068690000}"/>
    <cellStyle name="Normal 57 4 2 6" xfId="6862" xr:uid="{00000000-0005-0000-0000-0000D11A0000}"/>
    <cellStyle name="Normal 57 4 2 6 3" xfId="21964" xr:uid="{00000000-0005-0000-0000-0000CF550000}"/>
    <cellStyle name="Normal 57 4 2 8" xfId="16951" xr:uid="{00000000-0005-0000-0000-00003A420000}"/>
    <cellStyle name="Normal 57 4 3" xfId="2209" xr:uid="{00000000-0005-0000-0000-0000A4080000}"/>
    <cellStyle name="Normal 57 4 3 2" xfId="3899" xr:uid="{00000000-0005-0000-0000-00003E0F0000}"/>
    <cellStyle name="Normal 57 4 3 2 2" xfId="13972" xr:uid="{00000000-0005-0000-0000-000097360000}"/>
    <cellStyle name="Normal 57 4 3 2 2 3" xfId="29070" xr:uid="{00000000-0005-0000-0000-000091710000}"/>
    <cellStyle name="Normal 57 4 3 2 3" xfId="8952" xr:uid="{00000000-0005-0000-0000-0000FB220000}"/>
    <cellStyle name="Normal 57 4 3 2 3 3" xfId="24053" xr:uid="{00000000-0005-0000-0000-0000F85D0000}"/>
    <cellStyle name="Normal 57 4 3 2 5" xfId="19040" xr:uid="{00000000-0005-0000-0000-0000634A0000}"/>
    <cellStyle name="Normal 57 4 3 3" xfId="5591" xr:uid="{00000000-0005-0000-0000-0000DA150000}"/>
    <cellStyle name="Normal 57 4 3 3 2" xfId="15643" xr:uid="{00000000-0005-0000-0000-00001E3D0000}"/>
    <cellStyle name="Normal 57 4 3 3 2 3" xfId="30741" xr:uid="{00000000-0005-0000-0000-000018780000}"/>
    <cellStyle name="Normal 57 4 3 3 3" xfId="10623" xr:uid="{00000000-0005-0000-0000-000082290000}"/>
    <cellStyle name="Normal 57 4 3 3 3 3" xfId="25724" xr:uid="{00000000-0005-0000-0000-00007F640000}"/>
    <cellStyle name="Normal 57 4 3 3 5" xfId="20711" xr:uid="{00000000-0005-0000-0000-0000EA500000}"/>
    <cellStyle name="Normal 57 4 3 4" xfId="12301" xr:uid="{00000000-0005-0000-0000-000010300000}"/>
    <cellStyle name="Normal 57 4 3 4 3" xfId="27399" xr:uid="{00000000-0005-0000-0000-00000A6B0000}"/>
    <cellStyle name="Normal 57 4 3 5" xfId="7280" xr:uid="{00000000-0005-0000-0000-0000731C0000}"/>
    <cellStyle name="Normal 57 4 3 5 3" xfId="22382" xr:uid="{00000000-0005-0000-0000-000071570000}"/>
    <cellStyle name="Normal 57 4 3 7" xfId="17369" xr:uid="{00000000-0005-0000-0000-0000DC430000}"/>
    <cellStyle name="Normal 57 4 4" xfId="3062" xr:uid="{00000000-0005-0000-0000-0000F90B0000}"/>
    <cellStyle name="Normal 57 4 4 2" xfId="13136" xr:uid="{00000000-0005-0000-0000-000053330000}"/>
    <cellStyle name="Normal 57 4 4 2 3" xfId="28234" xr:uid="{00000000-0005-0000-0000-00004D6E0000}"/>
    <cellStyle name="Normal 57 4 4 3" xfId="8116" xr:uid="{00000000-0005-0000-0000-0000B71F0000}"/>
    <cellStyle name="Normal 57 4 4 3 3" xfId="23217" xr:uid="{00000000-0005-0000-0000-0000B45A0000}"/>
    <cellStyle name="Normal 57 4 4 5" xfId="18204" xr:uid="{00000000-0005-0000-0000-00001F470000}"/>
    <cellStyle name="Normal 57 4 5" xfId="4755" xr:uid="{00000000-0005-0000-0000-000096120000}"/>
    <cellStyle name="Normal 57 4 5 2" xfId="14807" xr:uid="{00000000-0005-0000-0000-0000DA390000}"/>
    <cellStyle name="Normal 57 4 5 2 3" xfId="29905" xr:uid="{00000000-0005-0000-0000-0000D4740000}"/>
    <cellStyle name="Normal 57 4 5 3" xfId="9787" xr:uid="{00000000-0005-0000-0000-00003E260000}"/>
    <cellStyle name="Normal 57 4 5 3 3" xfId="24888" xr:uid="{00000000-0005-0000-0000-00003B610000}"/>
    <cellStyle name="Normal 57 4 5 5" xfId="19875" xr:uid="{00000000-0005-0000-0000-0000A64D0000}"/>
    <cellStyle name="Normal 57 4 6" xfId="11465" xr:uid="{00000000-0005-0000-0000-0000CC2C0000}"/>
    <cellStyle name="Normal 57 4 6 3" xfId="26563" xr:uid="{00000000-0005-0000-0000-0000C6670000}"/>
    <cellStyle name="Normal 57 4 7" xfId="6444" xr:uid="{00000000-0005-0000-0000-00002F190000}"/>
    <cellStyle name="Normal 57 4 7 3" xfId="21546" xr:uid="{00000000-0005-0000-0000-00002D540000}"/>
    <cellStyle name="Normal 57 4 9" xfId="16533" xr:uid="{00000000-0005-0000-0000-000098400000}"/>
    <cellStyle name="Normal 57 5" xfId="1578" xr:uid="{00000000-0005-0000-0000-00002D060000}"/>
    <cellStyle name="Normal 57 5 2" xfId="2419" xr:uid="{00000000-0005-0000-0000-000076090000}"/>
    <cellStyle name="Normal 57 5 2 2" xfId="4109" xr:uid="{00000000-0005-0000-0000-000010100000}"/>
    <cellStyle name="Normal 57 5 2 2 2" xfId="14182" xr:uid="{00000000-0005-0000-0000-000069370000}"/>
    <cellStyle name="Normal 57 5 2 2 2 3" xfId="29280" xr:uid="{00000000-0005-0000-0000-000063720000}"/>
    <cellStyle name="Normal 57 5 2 2 3" xfId="9162" xr:uid="{00000000-0005-0000-0000-0000CD230000}"/>
    <cellStyle name="Normal 57 5 2 2 3 3" xfId="24263" xr:uid="{00000000-0005-0000-0000-0000CA5E0000}"/>
    <cellStyle name="Normal 57 5 2 2 5" xfId="19250" xr:uid="{00000000-0005-0000-0000-0000354B0000}"/>
    <cellStyle name="Normal 57 5 2 3" xfId="5801" xr:uid="{00000000-0005-0000-0000-0000AC160000}"/>
    <cellStyle name="Normal 57 5 2 3 2" xfId="15853" xr:uid="{00000000-0005-0000-0000-0000F03D0000}"/>
    <cellStyle name="Normal 57 5 2 3 2 3" xfId="30951" xr:uid="{00000000-0005-0000-0000-0000EA780000}"/>
    <cellStyle name="Normal 57 5 2 3 3" xfId="10833" xr:uid="{00000000-0005-0000-0000-0000542A0000}"/>
    <cellStyle name="Normal 57 5 2 3 3 3" xfId="25934" xr:uid="{00000000-0005-0000-0000-000051650000}"/>
    <cellStyle name="Normal 57 5 2 3 5" xfId="20921" xr:uid="{00000000-0005-0000-0000-0000BC510000}"/>
    <cellStyle name="Normal 57 5 2 4" xfId="12511" xr:uid="{00000000-0005-0000-0000-0000E2300000}"/>
    <cellStyle name="Normal 57 5 2 4 3" xfId="27609" xr:uid="{00000000-0005-0000-0000-0000DC6B0000}"/>
    <cellStyle name="Normal 57 5 2 5" xfId="7490" xr:uid="{00000000-0005-0000-0000-0000451D0000}"/>
    <cellStyle name="Normal 57 5 2 5 3" xfId="22592" xr:uid="{00000000-0005-0000-0000-000043580000}"/>
    <cellStyle name="Normal 57 5 2 7" xfId="17579" xr:uid="{00000000-0005-0000-0000-0000AE440000}"/>
    <cellStyle name="Normal 57 5 3" xfId="3272" xr:uid="{00000000-0005-0000-0000-0000CB0C0000}"/>
    <cellStyle name="Normal 57 5 3 2" xfId="13346" xr:uid="{00000000-0005-0000-0000-000025340000}"/>
    <cellStyle name="Normal 57 5 3 2 3" xfId="28444" xr:uid="{00000000-0005-0000-0000-00001F6F0000}"/>
    <cellStyle name="Normal 57 5 3 3" xfId="8326" xr:uid="{00000000-0005-0000-0000-000089200000}"/>
    <cellStyle name="Normal 57 5 3 3 3" xfId="23427" xr:uid="{00000000-0005-0000-0000-0000865B0000}"/>
    <cellStyle name="Normal 57 5 3 5" xfId="18414" xr:uid="{00000000-0005-0000-0000-0000F1470000}"/>
    <cellStyle name="Normal 57 5 4" xfId="4965" xr:uid="{00000000-0005-0000-0000-000068130000}"/>
    <cellStyle name="Normal 57 5 4 2" xfId="15017" xr:uid="{00000000-0005-0000-0000-0000AC3A0000}"/>
    <cellStyle name="Normal 57 5 4 2 3" xfId="30115" xr:uid="{00000000-0005-0000-0000-0000A6750000}"/>
    <cellStyle name="Normal 57 5 4 3" xfId="9997" xr:uid="{00000000-0005-0000-0000-000010270000}"/>
    <cellStyle name="Normal 57 5 4 3 3" xfId="25098" xr:uid="{00000000-0005-0000-0000-00000D620000}"/>
    <cellStyle name="Normal 57 5 4 5" xfId="20085" xr:uid="{00000000-0005-0000-0000-0000784E0000}"/>
    <cellStyle name="Normal 57 5 5" xfId="11675" xr:uid="{00000000-0005-0000-0000-00009E2D0000}"/>
    <cellStyle name="Normal 57 5 5 3" xfId="26773" xr:uid="{00000000-0005-0000-0000-000098680000}"/>
    <cellStyle name="Normal 57 5 6" xfId="6654" xr:uid="{00000000-0005-0000-0000-0000011A0000}"/>
    <cellStyle name="Normal 57 5 6 3" xfId="21756" xr:uid="{00000000-0005-0000-0000-0000FF540000}"/>
    <cellStyle name="Normal 57 5 8" xfId="16743" xr:uid="{00000000-0005-0000-0000-00006A410000}"/>
    <cellStyle name="Normal 57 6" xfId="1999" xr:uid="{00000000-0005-0000-0000-0000D2070000}"/>
    <cellStyle name="Normal 57 6 2" xfId="3691" xr:uid="{00000000-0005-0000-0000-00006E0E0000}"/>
    <cellStyle name="Normal 57 6 2 2" xfId="13764" xr:uid="{00000000-0005-0000-0000-0000C7350000}"/>
    <cellStyle name="Normal 57 6 2 2 3" xfId="28862" xr:uid="{00000000-0005-0000-0000-0000C1700000}"/>
    <cellStyle name="Normal 57 6 2 3" xfId="8744" xr:uid="{00000000-0005-0000-0000-00002B220000}"/>
    <cellStyle name="Normal 57 6 2 3 3" xfId="23845" xr:uid="{00000000-0005-0000-0000-0000285D0000}"/>
    <cellStyle name="Normal 57 6 2 5" xfId="18832" xr:uid="{00000000-0005-0000-0000-000093490000}"/>
    <cellStyle name="Normal 57 6 3" xfId="5383" xr:uid="{00000000-0005-0000-0000-00000A150000}"/>
    <cellStyle name="Normal 57 6 3 2" xfId="15435" xr:uid="{00000000-0005-0000-0000-00004E3C0000}"/>
    <cellStyle name="Normal 57 6 3 2 3" xfId="30533" xr:uid="{00000000-0005-0000-0000-000048770000}"/>
    <cellStyle name="Normal 57 6 3 3" xfId="10415" xr:uid="{00000000-0005-0000-0000-0000B2280000}"/>
    <cellStyle name="Normal 57 6 3 3 3" xfId="25516" xr:uid="{00000000-0005-0000-0000-0000AF630000}"/>
    <cellStyle name="Normal 57 6 3 5" xfId="20503" xr:uid="{00000000-0005-0000-0000-00001A500000}"/>
    <cellStyle name="Normal 57 6 4" xfId="12093" xr:uid="{00000000-0005-0000-0000-0000402F0000}"/>
    <cellStyle name="Normal 57 6 4 3" xfId="27191" xr:uid="{00000000-0005-0000-0000-00003A6A0000}"/>
    <cellStyle name="Normal 57 6 5" xfId="7072" xr:uid="{00000000-0005-0000-0000-0000A31B0000}"/>
    <cellStyle name="Normal 57 6 5 3" xfId="22174" xr:uid="{00000000-0005-0000-0000-0000A1560000}"/>
    <cellStyle name="Normal 57 6 7" xfId="17161" xr:uid="{00000000-0005-0000-0000-00000C430000}"/>
    <cellStyle name="Normal 57 7" xfId="2850" xr:uid="{00000000-0005-0000-0000-0000250B0000}"/>
    <cellStyle name="Normal 57 7 2" xfId="12928" xr:uid="{00000000-0005-0000-0000-000083320000}"/>
    <cellStyle name="Normal 57 7 2 3" xfId="28026" xr:uid="{00000000-0005-0000-0000-00007D6D0000}"/>
    <cellStyle name="Normal 57 7 3" xfId="7908" xr:uid="{00000000-0005-0000-0000-0000E71E0000}"/>
    <cellStyle name="Normal 57 7 3 3" xfId="23009" xr:uid="{00000000-0005-0000-0000-0000E4590000}"/>
    <cellStyle name="Normal 57 7 5" xfId="17996" xr:uid="{00000000-0005-0000-0000-00004F460000}"/>
    <cellStyle name="Normal 57 8" xfId="4544" xr:uid="{00000000-0005-0000-0000-0000C3110000}"/>
    <cellStyle name="Normal 57 8 2" xfId="14599" xr:uid="{00000000-0005-0000-0000-00000A390000}"/>
    <cellStyle name="Normal 57 8 2 3" xfId="29697" xr:uid="{00000000-0005-0000-0000-000004740000}"/>
    <cellStyle name="Normal 57 8 3" xfId="9579" xr:uid="{00000000-0005-0000-0000-00006E250000}"/>
    <cellStyle name="Normal 57 8 3 3" xfId="24680" xr:uid="{00000000-0005-0000-0000-00006B600000}"/>
    <cellStyle name="Normal 57 8 5" xfId="19667" xr:uid="{00000000-0005-0000-0000-0000D64C0000}"/>
    <cellStyle name="Normal 57 9" xfId="11255" xr:uid="{00000000-0005-0000-0000-0000FA2B0000}"/>
    <cellStyle name="Normal 57 9 3" xfId="26355" xr:uid="{00000000-0005-0000-0000-0000F6660000}"/>
    <cellStyle name="Normal 58" xfId="878" xr:uid="{00000000-0005-0000-0000-000070030000}"/>
    <cellStyle name="Normal 59" xfId="879" xr:uid="{00000000-0005-0000-0000-000071030000}"/>
    <cellStyle name="Normal 6" xfId="177" xr:uid="{00000000-0005-0000-0000-0000B1000000}"/>
    <cellStyle name="Normal 6 2" xfId="568" xr:uid="{00000000-0005-0000-0000-00003A020000}"/>
    <cellStyle name="Normal 6 2 10" xfId="1548" xr:uid="{00000000-0005-0000-0000-00000F060000}"/>
    <cellStyle name="Normal 6 2 10 2" xfId="2389" xr:uid="{00000000-0005-0000-0000-000058090000}"/>
    <cellStyle name="Normal 6 2 10 2 2" xfId="4079" xr:uid="{00000000-0005-0000-0000-0000F20F0000}"/>
    <cellStyle name="Normal 6 2 10 2 2 2" xfId="14152" xr:uid="{00000000-0005-0000-0000-00004B370000}"/>
    <cellStyle name="Normal 6 2 10 2 2 2 3" xfId="29250" xr:uid="{00000000-0005-0000-0000-000045720000}"/>
    <cellStyle name="Normal 6 2 10 2 2 3" xfId="9132" xr:uid="{00000000-0005-0000-0000-0000AF230000}"/>
    <cellStyle name="Normal 6 2 10 2 2 3 3" xfId="24233" xr:uid="{00000000-0005-0000-0000-0000AC5E0000}"/>
    <cellStyle name="Normal 6 2 10 2 2 5" xfId="19220" xr:uid="{00000000-0005-0000-0000-0000174B0000}"/>
    <cellStyle name="Normal 6 2 10 2 3" xfId="5771" xr:uid="{00000000-0005-0000-0000-00008E160000}"/>
    <cellStyle name="Normal 6 2 10 2 3 2" xfId="15823" xr:uid="{00000000-0005-0000-0000-0000D23D0000}"/>
    <cellStyle name="Normal 6 2 10 2 3 2 3" xfId="30921" xr:uid="{00000000-0005-0000-0000-0000CC780000}"/>
    <cellStyle name="Normal 6 2 10 2 3 3" xfId="10803" xr:uid="{00000000-0005-0000-0000-0000362A0000}"/>
    <cellStyle name="Normal 6 2 10 2 3 3 3" xfId="25904" xr:uid="{00000000-0005-0000-0000-000033650000}"/>
    <cellStyle name="Normal 6 2 10 2 3 5" xfId="20891" xr:uid="{00000000-0005-0000-0000-00009E510000}"/>
    <cellStyle name="Normal 6 2 10 2 4" xfId="12481" xr:uid="{00000000-0005-0000-0000-0000C4300000}"/>
    <cellStyle name="Normal 6 2 10 2 4 3" xfId="27579" xr:uid="{00000000-0005-0000-0000-0000BE6B0000}"/>
    <cellStyle name="Normal 6 2 10 2 5" xfId="7460" xr:uid="{00000000-0005-0000-0000-0000271D0000}"/>
    <cellStyle name="Normal 6 2 10 2 5 3" xfId="22562" xr:uid="{00000000-0005-0000-0000-000025580000}"/>
    <cellStyle name="Normal 6 2 10 2 7" xfId="17549" xr:uid="{00000000-0005-0000-0000-000090440000}"/>
    <cellStyle name="Normal 6 2 10 3" xfId="3242" xr:uid="{00000000-0005-0000-0000-0000AD0C0000}"/>
    <cellStyle name="Normal 6 2 10 3 2" xfId="13316" xr:uid="{00000000-0005-0000-0000-000007340000}"/>
    <cellStyle name="Normal 6 2 10 3 2 3" xfId="28414" xr:uid="{00000000-0005-0000-0000-0000016F0000}"/>
    <cellStyle name="Normal 6 2 10 3 3" xfId="8296" xr:uid="{00000000-0005-0000-0000-00006B200000}"/>
    <cellStyle name="Normal 6 2 10 3 3 3" xfId="23397" xr:uid="{00000000-0005-0000-0000-0000685B0000}"/>
    <cellStyle name="Normal 6 2 10 3 5" xfId="18384" xr:uid="{00000000-0005-0000-0000-0000D3470000}"/>
    <cellStyle name="Normal 6 2 10 4" xfId="4935" xr:uid="{00000000-0005-0000-0000-00004A130000}"/>
    <cellStyle name="Normal 6 2 10 4 2" xfId="14987" xr:uid="{00000000-0005-0000-0000-00008E3A0000}"/>
    <cellStyle name="Normal 6 2 10 4 2 3" xfId="30085" xr:uid="{00000000-0005-0000-0000-000088750000}"/>
    <cellStyle name="Normal 6 2 10 4 3" xfId="9967" xr:uid="{00000000-0005-0000-0000-0000F2260000}"/>
    <cellStyle name="Normal 6 2 10 4 3 3" xfId="25068" xr:uid="{00000000-0005-0000-0000-0000EF610000}"/>
    <cellStyle name="Normal 6 2 10 4 5" xfId="20055" xr:uid="{00000000-0005-0000-0000-00005A4E0000}"/>
    <cellStyle name="Normal 6 2 10 5" xfId="11645" xr:uid="{00000000-0005-0000-0000-0000802D0000}"/>
    <cellStyle name="Normal 6 2 10 5 3" xfId="26743" xr:uid="{00000000-0005-0000-0000-00007A680000}"/>
    <cellStyle name="Normal 6 2 10 6" xfId="6624" xr:uid="{00000000-0005-0000-0000-0000E3190000}"/>
    <cellStyle name="Normal 6 2 10 6 3" xfId="21726" xr:uid="{00000000-0005-0000-0000-0000E1540000}"/>
    <cellStyle name="Normal 6 2 10 8" xfId="16713" xr:uid="{00000000-0005-0000-0000-00004C410000}"/>
    <cellStyle name="Normal 6 2 11" xfId="1969" xr:uid="{00000000-0005-0000-0000-0000B4070000}"/>
    <cellStyle name="Normal 6 2 11 2" xfId="3661" xr:uid="{00000000-0005-0000-0000-0000500E0000}"/>
    <cellStyle name="Normal 6 2 11 2 2" xfId="13734" xr:uid="{00000000-0005-0000-0000-0000A9350000}"/>
    <cellStyle name="Normal 6 2 11 2 2 3" xfId="28832" xr:uid="{00000000-0005-0000-0000-0000A3700000}"/>
    <cellStyle name="Normal 6 2 11 2 3" xfId="8714" xr:uid="{00000000-0005-0000-0000-00000D220000}"/>
    <cellStyle name="Normal 6 2 11 2 3 3" xfId="23815" xr:uid="{00000000-0005-0000-0000-00000A5D0000}"/>
    <cellStyle name="Normal 6 2 11 2 5" xfId="18802" xr:uid="{00000000-0005-0000-0000-000075490000}"/>
    <cellStyle name="Normal 6 2 11 3" xfId="5353" xr:uid="{00000000-0005-0000-0000-0000EC140000}"/>
    <cellStyle name="Normal 6 2 11 3 2" xfId="15405" xr:uid="{00000000-0005-0000-0000-0000303C0000}"/>
    <cellStyle name="Normal 6 2 11 3 2 3" xfId="30503" xr:uid="{00000000-0005-0000-0000-00002A770000}"/>
    <cellStyle name="Normal 6 2 11 3 3" xfId="10385" xr:uid="{00000000-0005-0000-0000-000094280000}"/>
    <cellStyle name="Normal 6 2 11 3 3 3" xfId="25486" xr:uid="{00000000-0005-0000-0000-000091630000}"/>
    <cellStyle name="Normal 6 2 11 3 5" xfId="20473" xr:uid="{00000000-0005-0000-0000-0000FC4F0000}"/>
    <cellStyle name="Normal 6 2 11 4" xfId="12063" xr:uid="{00000000-0005-0000-0000-0000222F0000}"/>
    <cellStyle name="Normal 6 2 11 4 3" xfId="27161" xr:uid="{00000000-0005-0000-0000-00001C6A0000}"/>
    <cellStyle name="Normal 6 2 11 5" xfId="7042" xr:uid="{00000000-0005-0000-0000-0000851B0000}"/>
    <cellStyle name="Normal 6 2 11 5 3" xfId="22144" xr:uid="{00000000-0005-0000-0000-000083560000}"/>
    <cellStyle name="Normal 6 2 11 7" xfId="17131" xr:uid="{00000000-0005-0000-0000-0000EE420000}"/>
    <cellStyle name="Normal 6 2 12" xfId="2818" xr:uid="{00000000-0005-0000-0000-0000050B0000}"/>
    <cellStyle name="Normal 6 2 12 2" xfId="12898" xr:uid="{00000000-0005-0000-0000-000065320000}"/>
    <cellStyle name="Normal 6 2 12 2 3" xfId="27996" xr:uid="{00000000-0005-0000-0000-00005F6D0000}"/>
    <cellStyle name="Normal 6 2 12 3" xfId="7878" xr:uid="{00000000-0005-0000-0000-0000C91E0000}"/>
    <cellStyle name="Normal 6 2 12 3 3" xfId="22979" xr:uid="{00000000-0005-0000-0000-0000C6590000}"/>
    <cellStyle name="Normal 6 2 12 5" xfId="17966" xr:uid="{00000000-0005-0000-0000-000031460000}"/>
    <cellStyle name="Normal 6 2 13" xfId="4513" xr:uid="{00000000-0005-0000-0000-0000A4110000}"/>
    <cellStyle name="Normal 6 2 13 2" xfId="14569" xr:uid="{00000000-0005-0000-0000-0000EC380000}"/>
    <cellStyle name="Normal 6 2 13 2 3" xfId="29667" xr:uid="{00000000-0005-0000-0000-0000E6730000}"/>
    <cellStyle name="Normal 6 2 13 3" xfId="9549" xr:uid="{00000000-0005-0000-0000-000050250000}"/>
    <cellStyle name="Normal 6 2 13 3 3" xfId="24650" xr:uid="{00000000-0005-0000-0000-00004D600000}"/>
    <cellStyle name="Normal 6 2 13 5" xfId="19637" xr:uid="{00000000-0005-0000-0000-0000B84C0000}"/>
    <cellStyle name="Normal 6 2 14" xfId="11225" xr:uid="{00000000-0005-0000-0000-0000DC2B0000}"/>
    <cellStyle name="Normal 6 2 14 3" xfId="26325" xr:uid="{00000000-0005-0000-0000-0000D8660000}"/>
    <cellStyle name="Normal 6 2 15" xfId="6203" xr:uid="{00000000-0005-0000-0000-00003E180000}"/>
    <cellStyle name="Normal 6 2 15 3" xfId="21308" xr:uid="{00000000-0005-0000-0000-00003F530000}"/>
    <cellStyle name="Normal 6 2 17" xfId="16293" xr:uid="{00000000-0005-0000-0000-0000A83F0000}"/>
    <cellStyle name="Normal 6 2 2" xfId="882" xr:uid="{00000000-0005-0000-0000-000074030000}"/>
    <cellStyle name="Normal 6 2 2 2" xfId="2800" xr:uid="{00000000-0005-0000-0000-0000F30A0000}"/>
    <cellStyle name="Normal 6 2 2 2 2" xfId="4490" xr:uid="{00000000-0005-0000-0000-00008D110000}"/>
    <cellStyle name="Normal 6 2 2 2 2 2" xfId="14562" xr:uid="{00000000-0005-0000-0000-0000E5380000}"/>
    <cellStyle name="Normal 6 2 2 2 2 2 3" xfId="29660" xr:uid="{00000000-0005-0000-0000-0000DF730000}"/>
    <cellStyle name="Normal 6 2 2 2 2 3" xfId="9542" xr:uid="{00000000-0005-0000-0000-000049250000}"/>
    <cellStyle name="Normal 6 2 2 2 2 3 3" xfId="24643" xr:uid="{00000000-0005-0000-0000-000046600000}"/>
    <cellStyle name="Normal 6 2 2 2 2 5" xfId="19630" xr:uid="{00000000-0005-0000-0000-0000B14C0000}"/>
    <cellStyle name="Normal 6 2 2 2 3" xfId="6181" xr:uid="{00000000-0005-0000-0000-000028180000}"/>
    <cellStyle name="Normal 6 2 2 2 3 2" xfId="16233" xr:uid="{00000000-0005-0000-0000-00006C3F0000}"/>
    <cellStyle name="Normal 6 2 2 2 3 3" xfId="11213" xr:uid="{00000000-0005-0000-0000-0000D02B0000}"/>
    <cellStyle name="Normal 6 2 2 2 3 3 3" xfId="26314" xr:uid="{00000000-0005-0000-0000-0000CD660000}"/>
    <cellStyle name="Normal 6 2 2 2 3 5" xfId="21301" xr:uid="{00000000-0005-0000-0000-000038530000}"/>
    <cellStyle name="Normal 6 2 2 2 4" xfId="12891" xr:uid="{00000000-0005-0000-0000-00005E320000}"/>
    <cellStyle name="Normal 6 2 2 2 4 3" xfId="27989" xr:uid="{00000000-0005-0000-0000-0000586D0000}"/>
    <cellStyle name="Normal 6 2 2 2 5" xfId="7870" xr:uid="{00000000-0005-0000-0000-0000C11E0000}"/>
    <cellStyle name="Normal 6 2 2 2 5 3" xfId="22972" xr:uid="{00000000-0005-0000-0000-0000BF590000}"/>
    <cellStyle name="Normal 6 2 2 2 7" xfId="17959" xr:uid="{00000000-0005-0000-0000-00002A460000}"/>
    <cellStyle name="Normal 6 2 3" xfId="883" xr:uid="{00000000-0005-0000-0000-000075030000}"/>
    <cellStyle name="Normal 6 2 3 10" xfId="6235" xr:uid="{00000000-0005-0000-0000-00005E180000}"/>
    <cellStyle name="Normal 6 2 3 10 3" xfId="21339" xr:uid="{00000000-0005-0000-0000-00005E530000}"/>
    <cellStyle name="Normal 6 2 3 12" xfId="16324" xr:uid="{00000000-0005-0000-0000-0000C73F0000}"/>
    <cellStyle name="Normal 6 2 3 2" xfId="1199" xr:uid="{00000000-0005-0000-0000-0000B2040000}"/>
    <cellStyle name="Normal 6 2 3 2 11" xfId="16378" xr:uid="{00000000-0005-0000-0000-0000FD3F0000}"/>
    <cellStyle name="Normal 6 2 3 2 2" xfId="1307" xr:uid="{00000000-0005-0000-0000-00001E050000}"/>
    <cellStyle name="Normal 6 2 3 2 2 10" xfId="16482" xr:uid="{00000000-0005-0000-0000-000065400000}"/>
    <cellStyle name="Normal 6 2 3 2 2 2" xfId="1524" xr:uid="{00000000-0005-0000-0000-0000F7050000}"/>
    <cellStyle name="Normal 6 2 3 2 2 2 2" xfId="1945" xr:uid="{00000000-0005-0000-0000-00009C070000}"/>
    <cellStyle name="Normal 6 2 3 2 2 2 2 2" xfId="2784" xr:uid="{00000000-0005-0000-0000-0000E30A0000}"/>
    <cellStyle name="Normal 6 2 3 2 2 2 2 2 2" xfId="4474" xr:uid="{00000000-0005-0000-0000-00007D110000}"/>
    <cellStyle name="Normal 6 2 3 2 2 2 2 2 2 2" xfId="14547" xr:uid="{00000000-0005-0000-0000-0000D6380000}"/>
    <cellStyle name="Normal 6 2 3 2 2 2 2 2 2 2 3" xfId="29645" xr:uid="{00000000-0005-0000-0000-0000D0730000}"/>
    <cellStyle name="Normal 6 2 3 2 2 2 2 2 2 3" xfId="9527" xr:uid="{00000000-0005-0000-0000-00003A250000}"/>
    <cellStyle name="Normal 6 2 3 2 2 2 2 2 2 3 3" xfId="24628" xr:uid="{00000000-0005-0000-0000-000037600000}"/>
    <cellStyle name="Normal 6 2 3 2 2 2 2 2 2 5" xfId="19615" xr:uid="{00000000-0005-0000-0000-0000A24C0000}"/>
    <cellStyle name="Normal 6 2 3 2 2 2 2 2 3" xfId="6166" xr:uid="{00000000-0005-0000-0000-000019180000}"/>
    <cellStyle name="Normal 6 2 3 2 2 2 2 2 3 2" xfId="16218" xr:uid="{00000000-0005-0000-0000-00005D3F0000}"/>
    <cellStyle name="Normal 6 2 3 2 2 2 2 2 3 3" xfId="11198" xr:uid="{00000000-0005-0000-0000-0000C12B0000}"/>
    <cellStyle name="Normal 6 2 3 2 2 2 2 2 3 3 3" xfId="26299" xr:uid="{00000000-0005-0000-0000-0000BE660000}"/>
    <cellStyle name="Normal 6 2 3 2 2 2 2 2 3 5" xfId="21286" xr:uid="{00000000-0005-0000-0000-000029530000}"/>
    <cellStyle name="Normal 6 2 3 2 2 2 2 2 4" xfId="12876" xr:uid="{00000000-0005-0000-0000-00004F320000}"/>
    <cellStyle name="Normal 6 2 3 2 2 2 2 2 4 3" xfId="27974" xr:uid="{00000000-0005-0000-0000-0000496D0000}"/>
    <cellStyle name="Normal 6 2 3 2 2 2 2 2 5" xfId="7855" xr:uid="{00000000-0005-0000-0000-0000B21E0000}"/>
    <cellStyle name="Normal 6 2 3 2 2 2 2 2 5 3" xfId="22957" xr:uid="{00000000-0005-0000-0000-0000B0590000}"/>
    <cellStyle name="Normal 6 2 3 2 2 2 2 2 7" xfId="17944" xr:uid="{00000000-0005-0000-0000-00001B460000}"/>
    <cellStyle name="Normal 6 2 3 2 2 2 2 3" xfId="3637" xr:uid="{00000000-0005-0000-0000-0000380E0000}"/>
    <cellStyle name="Normal 6 2 3 2 2 2 2 3 2" xfId="13711" xr:uid="{00000000-0005-0000-0000-000092350000}"/>
    <cellStyle name="Normal 6 2 3 2 2 2 2 3 2 3" xfId="28809" xr:uid="{00000000-0005-0000-0000-00008C700000}"/>
    <cellStyle name="Normal 6 2 3 2 2 2 2 3 3" xfId="8691" xr:uid="{00000000-0005-0000-0000-0000F6210000}"/>
    <cellStyle name="Normal 6 2 3 2 2 2 2 3 3 3" xfId="23792" xr:uid="{00000000-0005-0000-0000-0000F35C0000}"/>
    <cellStyle name="Normal 6 2 3 2 2 2 2 3 5" xfId="18779" xr:uid="{00000000-0005-0000-0000-00005E490000}"/>
    <cellStyle name="Normal 6 2 3 2 2 2 2 4" xfId="5330" xr:uid="{00000000-0005-0000-0000-0000D5140000}"/>
    <cellStyle name="Normal 6 2 3 2 2 2 2 4 2" xfId="15382" xr:uid="{00000000-0005-0000-0000-0000193C0000}"/>
    <cellStyle name="Normal 6 2 3 2 2 2 2 4 2 3" xfId="30480" xr:uid="{00000000-0005-0000-0000-000013770000}"/>
    <cellStyle name="Normal 6 2 3 2 2 2 2 4 3" xfId="10362" xr:uid="{00000000-0005-0000-0000-00007D280000}"/>
    <cellStyle name="Normal 6 2 3 2 2 2 2 4 3 3" xfId="25463" xr:uid="{00000000-0005-0000-0000-00007A630000}"/>
    <cellStyle name="Normal 6 2 3 2 2 2 2 4 5" xfId="20450" xr:uid="{00000000-0005-0000-0000-0000E54F0000}"/>
    <cellStyle name="Normal 6 2 3 2 2 2 2 5" xfId="12040" xr:uid="{00000000-0005-0000-0000-00000B2F0000}"/>
    <cellStyle name="Normal 6 2 3 2 2 2 2 5 3" xfId="27138" xr:uid="{00000000-0005-0000-0000-0000056A0000}"/>
    <cellStyle name="Normal 6 2 3 2 2 2 2 6" xfId="7019" xr:uid="{00000000-0005-0000-0000-00006E1B0000}"/>
    <cellStyle name="Normal 6 2 3 2 2 2 2 6 3" xfId="22121" xr:uid="{00000000-0005-0000-0000-00006C560000}"/>
    <cellStyle name="Normal 6 2 3 2 2 2 2 8" xfId="17108" xr:uid="{00000000-0005-0000-0000-0000D7420000}"/>
    <cellStyle name="Normal 6 2 3 2 2 2 3" xfId="2366" xr:uid="{00000000-0005-0000-0000-000041090000}"/>
    <cellStyle name="Normal 6 2 3 2 2 2 3 2" xfId="4056" xr:uid="{00000000-0005-0000-0000-0000DB0F0000}"/>
    <cellStyle name="Normal 6 2 3 2 2 2 3 2 2" xfId="14129" xr:uid="{00000000-0005-0000-0000-000034370000}"/>
    <cellStyle name="Normal 6 2 3 2 2 2 3 2 2 3" xfId="29227" xr:uid="{00000000-0005-0000-0000-00002E720000}"/>
    <cellStyle name="Normal 6 2 3 2 2 2 3 2 3" xfId="9109" xr:uid="{00000000-0005-0000-0000-000098230000}"/>
    <cellStyle name="Normal 6 2 3 2 2 2 3 2 3 3" xfId="24210" xr:uid="{00000000-0005-0000-0000-0000955E0000}"/>
    <cellStyle name="Normal 6 2 3 2 2 2 3 2 5" xfId="19197" xr:uid="{00000000-0005-0000-0000-0000004B0000}"/>
    <cellStyle name="Normal 6 2 3 2 2 2 3 3" xfId="5748" xr:uid="{00000000-0005-0000-0000-000077160000}"/>
    <cellStyle name="Normal 6 2 3 2 2 2 3 3 2" xfId="15800" xr:uid="{00000000-0005-0000-0000-0000BB3D0000}"/>
    <cellStyle name="Normal 6 2 3 2 2 2 3 3 2 3" xfId="30898" xr:uid="{00000000-0005-0000-0000-0000B5780000}"/>
    <cellStyle name="Normal 6 2 3 2 2 2 3 3 3" xfId="10780" xr:uid="{00000000-0005-0000-0000-00001F2A0000}"/>
    <cellStyle name="Normal 6 2 3 2 2 2 3 3 3 3" xfId="25881" xr:uid="{00000000-0005-0000-0000-00001C650000}"/>
    <cellStyle name="Normal 6 2 3 2 2 2 3 3 5" xfId="20868" xr:uid="{00000000-0005-0000-0000-000087510000}"/>
    <cellStyle name="Normal 6 2 3 2 2 2 3 4" xfId="12458" xr:uid="{00000000-0005-0000-0000-0000AD300000}"/>
    <cellStyle name="Normal 6 2 3 2 2 2 3 4 3" xfId="27556" xr:uid="{00000000-0005-0000-0000-0000A76B0000}"/>
    <cellStyle name="Normal 6 2 3 2 2 2 3 5" xfId="7437" xr:uid="{00000000-0005-0000-0000-0000101D0000}"/>
    <cellStyle name="Normal 6 2 3 2 2 2 3 5 3" xfId="22539" xr:uid="{00000000-0005-0000-0000-00000E580000}"/>
    <cellStyle name="Normal 6 2 3 2 2 2 3 7" xfId="17526" xr:uid="{00000000-0005-0000-0000-000079440000}"/>
    <cellStyle name="Normal 6 2 3 2 2 2 4" xfId="3219" xr:uid="{00000000-0005-0000-0000-0000960C0000}"/>
    <cellStyle name="Normal 6 2 3 2 2 2 4 2" xfId="13293" xr:uid="{00000000-0005-0000-0000-0000F0330000}"/>
    <cellStyle name="Normal 6 2 3 2 2 2 4 2 3" xfId="28391" xr:uid="{00000000-0005-0000-0000-0000EA6E0000}"/>
    <cellStyle name="Normal 6 2 3 2 2 2 4 3" xfId="8273" xr:uid="{00000000-0005-0000-0000-000054200000}"/>
    <cellStyle name="Normal 6 2 3 2 2 2 4 3 3" xfId="23374" xr:uid="{00000000-0005-0000-0000-0000515B0000}"/>
    <cellStyle name="Normal 6 2 3 2 2 2 4 5" xfId="18361" xr:uid="{00000000-0005-0000-0000-0000BC470000}"/>
    <cellStyle name="Normal 6 2 3 2 2 2 5" xfId="4912" xr:uid="{00000000-0005-0000-0000-000033130000}"/>
    <cellStyle name="Normal 6 2 3 2 2 2 5 2" xfId="14964" xr:uid="{00000000-0005-0000-0000-0000773A0000}"/>
    <cellStyle name="Normal 6 2 3 2 2 2 5 2 3" xfId="30062" xr:uid="{00000000-0005-0000-0000-000071750000}"/>
    <cellStyle name="Normal 6 2 3 2 2 2 5 3" xfId="9944" xr:uid="{00000000-0005-0000-0000-0000DB260000}"/>
    <cellStyle name="Normal 6 2 3 2 2 2 5 3 3" xfId="25045" xr:uid="{00000000-0005-0000-0000-0000D8610000}"/>
    <cellStyle name="Normal 6 2 3 2 2 2 5 5" xfId="20032" xr:uid="{00000000-0005-0000-0000-0000434E0000}"/>
    <cellStyle name="Normal 6 2 3 2 2 2 6" xfId="11622" xr:uid="{00000000-0005-0000-0000-0000692D0000}"/>
    <cellStyle name="Normal 6 2 3 2 2 2 6 3" xfId="26720" xr:uid="{00000000-0005-0000-0000-000063680000}"/>
    <cellStyle name="Normal 6 2 3 2 2 2 7" xfId="6601" xr:uid="{00000000-0005-0000-0000-0000CC190000}"/>
    <cellStyle name="Normal 6 2 3 2 2 2 7 3" xfId="21703" xr:uid="{00000000-0005-0000-0000-0000CA540000}"/>
    <cellStyle name="Normal 6 2 3 2 2 2 9" xfId="16690" xr:uid="{00000000-0005-0000-0000-000035410000}"/>
    <cellStyle name="Normal 6 2 3 2 2 3" xfId="1737" xr:uid="{00000000-0005-0000-0000-0000CC060000}"/>
    <cellStyle name="Normal 6 2 3 2 2 3 2" xfId="2576" xr:uid="{00000000-0005-0000-0000-0000130A0000}"/>
    <cellStyle name="Normal 6 2 3 2 2 3 2 2" xfId="4266" xr:uid="{00000000-0005-0000-0000-0000AD100000}"/>
    <cellStyle name="Normal 6 2 3 2 2 3 2 2 2" xfId="14339" xr:uid="{00000000-0005-0000-0000-000006380000}"/>
    <cellStyle name="Normal 6 2 3 2 2 3 2 2 2 3" xfId="29437" xr:uid="{00000000-0005-0000-0000-000000730000}"/>
    <cellStyle name="Normal 6 2 3 2 2 3 2 2 3" xfId="9319" xr:uid="{00000000-0005-0000-0000-00006A240000}"/>
    <cellStyle name="Normal 6 2 3 2 2 3 2 2 3 3" xfId="24420" xr:uid="{00000000-0005-0000-0000-0000675F0000}"/>
    <cellStyle name="Normal 6 2 3 2 2 3 2 2 5" xfId="19407" xr:uid="{00000000-0005-0000-0000-0000D24B0000}"/>
    <cellStyle name="Normal 6 2 3 2 2 3 2 3" xfId="5958" xr:uid="{00000000-0005-0000-0000-000049170000}"/>
    <cellStyle name="Normal 6 2 3 2 2 3 2 3 2" xfId="16010" xr:uid="{00000000-0005-0000-0000-00008D3E0000}"/>
    <cellStyle name="Normal 6 2 3 2 2 3 2 3 2 3" xfId="31108" xr:uid="{00000000-0005-0000-0000-000087790000}"/>
    <cellStyle name="Normal 6 2 3 2 2 3 2 3 3" xfId="10990" xr:uid="{00000000-0005-0000-0000-0000F12A0000}"/>
    <cellStyle name="Normal 6 2 3 2 2 3 2 3 3 3" xfId="26091" xr:uid="{00000000-0005-0000-0000-0000EE650000}"/>
    <cellStyle name="Normal 6 2 3 2 2 3 2 3 5" xfId="21078" xr:uid="{00000000-0005-0000-0000-000059520000}"/>
    <cellStyle name="Normal 6 2 3 2 2 3 2 4" xfId="12668" xr:uid="{00000000-0005-0000-0000-00007F310000}"/>
    <cellStyle name="Normal 6 2 3 2 2 3 2 4 3" xfId="27766" xr:uid="{00000000-0005-0000-0000-0000796C0000}"/>
    <cellStyle name="Normal 6 2 3 2 2 3 2 5" xfId="7647" xr:uid="{00000000-0005-0000-0000-0000E21D0000}"/>
    <cellStyle name="Normal 6 2 3 2 2 3 2 5 3" xfId="22749" xr:uid="{00000000-0005-0000-0000-0000E0580000}"/>
    <cellStyle name="Normal 6 2 3 2 2 3 2 7" xfId="17736" xr:uid="{00000000-0005-0000-0000-00004B450000}"/>
    <cellStyle name="Normal 6 2 3 2 2 3 3" xfId="3429" xr:uid="{00000000-0005-0000-0000-0000680D0000}"/>
    <cellStyle name="Normal 6 2 3 2 2 3 3 2" xfId="13503" xr:uid="{00000000-0005-0000-0000-0000C2340000}"/>
    <cellStyle name="Normal 6 2 3 2 2 3 3 2 3" xfId="28601" xr:uid="{00000000-0005-0000-0000-0000BC6F0000}"/>
    <cellStyle name="Normal 6 2 3 2 2 3 3 3" xfId="8483" xr:uid="{00000000-0005-0000-0000-000026210000}"/>
    <cellStyle name="Normal 6 2 3 2 2 3 3 3 3" xfId="23584" xr:uid="{00000000-0005-0000-0000-0000235C0000}"/>
    <cellStyle name="Normal 6 2 3 2 2 3 3 5" xfId="18571" xr:uid="{00000000-0005-0000-0000-00008E480000}"/>
    <cellStyle name="Normal 6 2 3 2 2 3 4" xfId="5122" xr:uid="{00000000-0005-0000-0000-000005140000}"/>
    <cellStyle name="Normal 6 2 3 2 2 3 4 2" xfId="15174" xr:uid="{00000000-0005-0000-0000-0000493B0000}"/>
    <cellStyle name="Normal 6 2 3 2 2 3 4 2 3" xfId="30272" xr:uid="{00000000-0005-0000-0000-000043760000}"/>
    <cellStyle name="Normal 6 2 3 2 2 3 4 3" xfId="10154" xr:uid="{00000000-0005-0000-0000-0000AD270000}"/>
    <cellStyle name="Normal 6 2 3 2 2 3 4 3 3" xfId="25255" xr:uid="{00000000-0005-0000-0000-0000AA620000}"/>
    <cellStyle name="Normal 6 2 3 2 2 3 4 5" xfId="20242" xr:uid="{00000000-0005-0000-0000-0000154F0000}"/>
    <cellStyle name="Normal 6 2 3 2 2 3 5" xfId="11832" xr:uid="{00000000-0005-0000-0000-00003B2E0000}"/>
    <cellStyle name="Normal 6 2 3 2 2 3 5 3" xfId="26930" xr:uid="{00000000-0005-0000-0000-000035690000}"/>
    <cellStyle name="Normal 6 2 3 2 2 3 6" xfId="6811" xr:uid="{00000000-0005-0000-0000-00009E1A0000}"/>
    <cellStyle name="Normal 6 2 3 2 2 3 6 3" xfId="21913" xr:uid="{00000000-0005-0000-0000-00009C550000}"/>
    <cellStyle name="Normal 6 2 3 2 2 3 8" xfId="16900" xr:uid="{00000000-0005-0000-0000-000007420000}"/>
    <cellStyle name="Normal 6 2 3 2 2 4" xfId="2158" xr:uid="{00000000-0005-0000-0000-000071080000}"/>
    <cellStyle name="Normal 6 2 3 2 2 4 2" xfId="3848" xr:uid="{00000000-0005-0000-0000-00000B0F0000}"/>
    <cellStyle name="Normal 6 2 3 2 2 4 2 2" xfId="13921" xr:uid="{00000000-0005-0000-0000-000064360000}"/>
    <cellStyle name="Normal 6 2 3 2 2 4 2 2 3" xfId="29019" xr:uid="{00000000-0005-0000-0000-00005E710000}"/>
    <cellStyle name="Normal 6 2 3 2 2 4 2 3" xfId="8901" xr:uid="{00000000-0005-0000-0000-0000C8220000}"/>
    <cellStyle name="Normal 6 2 3 2 2 4 2 3 3" xfId="24002" xr:uid="{00000000-0005-0000-0000-0000C55D0000}"/>
    <cellStyle name="Normal 6 2 3 2 2 4 2 5" xfId="18989" xr:uid="{00000000-0005-0000-0000-0000304A0000}"/>
    <cellStyle name="Normal 6 2 3 2 2 4 3" xfId="5540" xr:uid="{00000000-0005-0000-0000-0000A7150000}"/>
    <cellStyle name="Normal 6 2 3 2 2 4 3 2" xfId="15592" xr:uid="{00000000-0005-0000-0000-0000EB3C0000}"/>
    <cellStyle name="Normal 6 2 3 2 2 4 3 2 3" xfId="30690" xr:uid="{00000000-0005-0000-0000-0000E5770000}"/>
    <cellStyle name="Normal 6 2 3 2 2 4 3 3" xfId="10572" xr:uid="{00000000-0005-0000-0000-00004F290000}"/>
    <cellStyle name="Normal 6 2 3 2 2 4 3 3 3" xfId="25673" xr:uid="{00000000-0005-0000-0000-00004C640000}"/>
    <cellStyle name="Normal 6 2 3 2 2 4 3 5" xfId="20660" xr:uid="{00000000-0005-0000-0000-0000B7500000}"/>
    <cellStyle name="Normal 6 2 3 2 2 4 4" xfId="12250" xr:uid="{00000000-0005-0000-0000-0000DD2F0000}"/>
    <cellStyle name="Normal 6 2 3 2 2 4 4 3" xfId="27348" xr:uid="{00000000-0005-0000-0000-0000D76A0000}"/>
    <cellStyle name="Normal 6 2 3 2 2 4 5" xfId="7229" xr:uid="{00000000-0005-0000-0000-0000401C0000}"/>
    <cellStyle name="Normal 6 2 3 2 2 4 5 3" xfId="22331" xr:uid="{00000000-0005-0000-0000-00003E570000}"/>
    <cellStyle name="Normal 6 2 3 2 2 4 7" xfId="17318" xr:uid="{00000000-0005-0000-0000-0000A9430000}"/>
    <cellStyle name="Normal 6 2 3 2 2 5" xfId="3011" xr:uid="{00000000-0005-0000-0000-0000C60B0000}"/>
    <cellStyle name="Normal 6 2 3 2 2 5 2" xfId="13085" xr:uid="{00000000-0005-0000-0000-000020330000}"/>
    <cellStyle name="Normal 6 2 3 2 2 5 2 3" xfId="28183" xr:uid="{00000000-0005-0000-0000-00001A6E0000}"/>
    <cellStyle name="Normal 6 2 3 2 2 5 3" xfId="8065" xr:uid="{00000000-0005-0000-0000-0000841F0000}"/>
    <cellStyle name="Normal 6 2 3 2 2 5 3 3" xfId="23166" xr:uid="{00000000-0005-0000-0000-0000815A0000}"/>
    <cellStyle name="Normal 6 2 3 2 2 5 5" xfId="18153" xr:uid="{00000000-0005-0000-0000-0000EC460000}"/>
    <cellStyle name="Normal 6 2 3 2 2 6" xfId="4704" xr:uid="{00000000-0005-0000-0000-000063120000}"/>
    <cellStyle name="Normal 6 2 3 2 2 6 2" xfId="14756" xr:uid="{00000000-0005-0000-0000-0000A7390000}"/>
    <cellStyle name="Normal 6 2 3 2 2 6 2 3" xfId="29854" xr:uid="{00000000-0005-0000-0000-0000A1740000}"/>
    <cellStyle name="Normal 6 2 3 2 2 6 3" xfId="9736" xr:uid="{00000000-0005-0000-0000-00000B260000}"/>
    <cellStyle name="Normal 6 2 3 2 2 6 3 3" xfId="24837" xr:uid="{00000000-0005-0000-0000-000008610000}"/>
    <cellStyle name="Normal 6 2 3 2 2 6 5" xfId="19824" xr:uid="{00000000-0005-0000-0000-0000734D0000}"/>
    <cellStyle name="Normal 6 2 3 2 2 7" xfId="11414" xr:uid="{00000000-0005-0000-0000-0000992C0000}"/>
    <cellStyle name="Normal 6 2 3 2 2 7 3" xfId="26512" xr:uid="{00000000-0005-0000-0000-000093670000}"/>
    <cellStyle name="Normal 6 2 3 2 2 8" xfId="6393" xr:uid="{00000000-0005-0000-0000-0000FC180000}"/>
    <cellStyle name="Normal 6 2 3 2 2 8 3" xfId="21495" xr:uid="{00000000-0005-0000-0000-0000FA530000}"/>
    <cellStyle name="Normal 6 2 3 2 3" xfId="1420" xr:uid="{00000000-0005-0000-0000-00008F050000}"/>
    <cellStyle name="Normal 6 2 3 2 3 2" xfId="1841" xr:uid="{00000000-0005-0000-0000-000034070000}"/>
    <cellStyle name="Normal 6 2 3 2 3 2 2" xfId="2680" xr:uid="{00000000-0005-0000-0000-00007B0A0000}"/>
    <cellStyle name="Normal 6 2 3 2 3 2 2 2" xfId="4370" xr:uid="{00000000-0005-0000-0000-000015110000}"/>
    <cellStyle name="Normal 6 2 3 2 3 2 2 2 2" xfId="14443" xr:uid="{00000000-0005-0000-0000-00006E380000}"/>
    <cellStyle name="Normal 6 2 3 2 3 2 2 2 2 3" xfId="29541" xr:uid="{00000000-0005-0000-0000-000068730000}"/>
    <cellStyle name="Normal 6 2 3 2 3 2 2 2 3" xfId="9423" xr:uid="{00000000-0005-0000-0000-0000D2240000}"/>
    <cellStyle name="Normal 6 2 3 2 3 2 2 2 3 3" xfId="24524" xr:uid="{00000000-0005-0000-0000-0000CF5F0000}"/>
    <cellStyle name="Normal 6 2 3 2 3 2 2 2 5" xfId="19511" xr:uid="{00000000-0005-0000-0000-00003A4C0000}"/>
    <cellStyle name="Normal 6 2 3 2 3 2 2 3" xfId="6062" xr:uid="{00000000-0005-0000-0000-0000B1170000}"/>
    <cellStyle name="Normal 6 2 3 2 3 2 2 3 2" xfId="16114" xr:uid="{00000000-0005-0000-0000-0000F53E0000}"/>
    <cellStyle name="Normal 6 2 3 2 3 2 2 3 2 3" xfId="31212" xr:uid="{00000000-0005-0000-0000-0000EF790000}"/>
    <cellStyle name="Normal 6 2 3 2 3 2 2 3 3" xfId="11094" xr:uid="{00000000-0005-0000-0000-0000592B0000}"/>
    <cellStyle name="Normal 6 2 3 2 3 2 2 3 3 3" xfId="26195" xr:uid="{00000000-0005-0000-0000-000056660000}"/>
    <cellStyle name="Normal 6 2 3 2 3 2 2 3 5" xfId="21182" xr:uid="{00000000-0005-0000-0000-0000C1520000}"/>
    <cellStyle name="Normal 6 2 3 2 3 2 2 4" xfId="12772" xr:uid="{00000000-0005-0000-0000-0000E7310000}"/>
    <cellStyle name="Normal 6 2 3 2 3 2 2 4 3" xfId="27870" xr:uid="{00000000-0005-0000-0000-0000E16C0000}"/>
    <cellStyle name="Normal 6 2 3 2 3 2 2 5" xfId="7751" xr:uid="{00000000-0005-0000-0000-00004A1E0000}"/>
    <cellStyle name="Normal 6 2 3 2 3 2 2 5 3" xfId="22853" xr:uid="{00000000-0005-0000-0000-000048590000}"/>
    <cellStyle name="Normal 6 2 3 2 3 2 2 7" xfId="17840" xr:uid="{00000000-0005-0000-0000-0000B3450000}"/>
    <cellStyle name="Normal 6 2 3 2 3 2 3" xfId="3533" xr:uid="{00000000-0005-0000-0000-0000D00D0000}"/>
    <cellStyle name="Normal 6 2 3 2 3 2 3 2" xfId="13607" xr:uid="{00000000-0005-0000-0000-00002A350000}"/>
    <cellStyle name="Normal 6 2 3 2 3 2 3 2 3" xfId="28705" xr:uid="{00000000-0005-0000-0000-000024700000}"/>
    <cellStyle name="Normal 6 2 3 2 3 2 3 3" xfId="8587" xr:uid="{00000000-0005-0000-0000-00008E210000}"/>
    <cellStyle name="Normal 6 2 3 2 3 2 3 3 3" xfId="23688" xr:uid="{00000000-0005-0000-0000-00008B5C0000}"/>
    <cellStyle name="Normal 6 2 3 2 3 2 3 5" xfId="18675" xr:uid="{00000000-0005-0000-0000-0000F6480000}"/>
    <cellStyle name="Normal 6 2 3 2 3 2 4" xfId="5226" xr:uid="{00000000-0005-0000-0000-00006D140000}"/>
    <cellStyle name="Normal 6 2 3 2 3 2 4 2" xfId="15278" xr:uid="{00000000-0005-0000-0000-0000B13B0000}"/>
    <cellStyle name="Normal 6 2 3 2 3 2 4 2 3" xfId="30376" xr:uid="{00000000-0005-0000-0000-0000AB760000}"/>
    <cellStyle name="Normal 6 2 3 2 3 2 4 3" xfId="10258" xr:uid="{00000000-0005-0000-0000-000015280000}"/>
    <cellStyle name="Normal 6 2 3 2 3 2 4 3 3" xfId="25359" xr:uid="{00000000-0005-0000-0000-000012630000}"/>
    <cellStyle name="Normal 6 2 3 2 3 2 4 5" xfId="20346" xr:uid="{00000000-0005-0000-0000-00007D4F0000}"/>
    <cellStyle name="Normal 6 2 3 2 3 2 5" xfId="11936" xr:uid="{00000000-0005-0000-0000-0000A32E0000}"/>
    <cellStyle name="Normal 6 2 3 2 3 2 5 3" xfId="27034" xr:uid="{00000000-0005-0000-0000-00009D690000}"/>
    <cellStyle name="Normal 6 2 3 2 3 2 6" xfId="6915" xr:uid="{00000000-0005-0000-0000-0000061B0000}"/>
    <cellStyle name="Normal 6 2 3 2 3 2 6 3" xfId="22017" xr:uid="{00000000-0005-0000-0000-000004560000}"/>
    <cellStyle name="Normal 6 2 3 2 3 2 8" xfId="17004" xr:uid="{00000000-0005-0000-0000-00006F420000}"/>
    <cellStyle name="Normal 6 2 3 2 3 3" xfId="2262" xr:uid="{00000000-0005-0000-0000-0000D9080000}"/>
    <cellStyle name="Normal 6 2 3 2 3 3 2" xfId="3952" xr:uid="{00000000-0005-0000-0000-0000730F0000}"/>
    <cellStyle name="Normal 6 2 3 2 3 3 2 2" xfId="14025" xr:uid="{00000000-0005-0000-0000-0000CC360000}"/>
    <cellStyle name="Normal 6 2 3 2 3 3 2 2 3" xfId="29123" xr:uid="{00000000-0005-0000-0000-0000C6710000}"/>
    <cellStyle name="Normal 6 2 3 2 3 3 2 3" xfId="9005" xr:uid="{00000000-0005-0000-0000-000030230000}"/>
    <cellStyle name="Normal 6 2 3 2 3 3 2 3 3" xfId="24106" xr:uid="{00000000-0005-0000-0000-00002D5E0000}"/>
    <cellStyle name="Normal 6 2 3 2 3 3 2 5" xfId="19093" xr:uid="{00000000-0005-0000-0000-0000984A0000}"/>
    <cellStyle name="Normal 6 2 3 2 3 3 3" xfId="5644" xr:uid="{00000000-0005-0000-0000-00000F160000}"/>
    <cellStyle name="Normal 6 2 3 2 3 3 3 2" xfId="15696" xr:uid="{00000000-0005-0000-0000-0000533D0000}"/>
    <cellStyle name="Normal 6 2 3 2 3 3 3 2 3" xfId="30794" xr:uid="{00000000-0005-0000-0000-00004D780000}"/>
    <cellStyle name="Normal 6 2 3 2 3 3 3 3" xfId="10676" xr:uid="{00000000-0005-0000-0000-0000B7290000}"/>
    <cellStyle name="Normal 6 2 3 2 3 3 3 3 3" xfId="25777" xr:uid="{00000000-0005-0000-0000-0000B4640000}"/>
    <cellStyle name="Normal 6 2 3 2 3 3 3 5" xfId="20764" xr:uid="{00000000-0005-0000-0000-00001F510000}"/>
    <cellStyle name="Normal 6 2 3 2 3 3 4" xfId="12354" xr:uid="{00000000-0005-0000-0000-000045300000}"/>
    <cellStyle name="Normal 6 2 3 2 3 3 4 3" xfId="27452" xr:uid="{00000000-0005-0000-0000-00003F6B0000}"/>
    <cellStyle name="Normal 6 2 3 2 3 3 5" xfId="7333" xr:uid="{00000000-0005-0000-0000-0000A81C0000}"/>
    <cellStyle name="Normal 6 2 3 2 3 3 5 3" xfId="22435" xr:uid="{00000000-0005-0000-0000-0000A6570000}"/>
    <cellStyle name="Normal 6 2 3 2 3 3 7" xfId="17422" xr:uid="{00000000-0005-0000-0000-000011440000}"/>
    <cellStyle name="Normal 6 2 3 2 3 4" xfId="3115" xr:uid="{00000000-0005-0000-0000-00002E0C0000}"/>
    <cellStyle name="Normal 6 2 3 2 3 4 2" xfId="13189" xr:uid="{00000000-0005-0000-0000-000088330000}"/>
    <cellStyle name="Normal 6 2 3 2 3 4 2 3" xfId="28287" xr:uid="{00000000-0005-0000-0000-0000826E0000}"/>
    <cellStyle name="Normal 6 2 3 2 3 4 3" xfId="8169" xr:uid="{00000000-0005-0000-0000-0000EC1F0000}"/>
    <cellStyle name="Normal 6 2 3 2 3 4 3 3" xfId="23270" xr:uid="{00000000-0005-0000-0000-0000E95A0000}"/>
    <cellStyle name="Normal 6 2 3 2 3 4 5" xfId="18257" xr:uid="{00000000-0005-0000-0000-000054470000}"/>
    <cellStyle name="Normal 6 2 3 2 3 5" xfId="4808" xr:uid="{00000000-0005-0000-0000-0000CB120000}"/>
    <cellStyle name="Normal 6 2 3 2 3 5 2" xfId="14860" xr:uid="{00000000-0005-0000-0000-00000F3A0000}"/>
    <cellStyle name="Normal 6 2 3 2 3 5 2 3" xfId="29958" xr:uid="{00000000-0005-0000-0000-000009750000}"/>
    <cellStyle name="Normal 6 2 3 2 3 5 3" xfId="9840" xr:uid="{00000000-0005-0000-0000-000073260000}"/>
    <cellStyle name="Normal 6 2 3 2 3 5 3 3" xfId="24941" xr:uid="{00000000-0005-0000-0000-000070610000}"/>
    <cellStyle name="Normal 6 2 3 2 3 5 5" xfId="19928" xr:uid="{00000000-0005-0000-0000-0000DB4D0000}"/>
    <cellStyle name="Normal 6 2 3 2 3 6" xfId="11518" xr:uid="{00000000-0005-0000-0000-0000012D0000}"/>
    <cellStyle name="Normal 6 2 3 2 3 6 3" xfId="26616" xr:uid="{00000000-0005-0000-0000-0000FB670000}"/>
    <cellStyle name="Normal 6 2 3 2 3 7" xfId="6497" xr:uid="{00000000-0005-0000-0000-000064190000}"/>
    <cellStyle name="Normal 6 2 3 2 3 7 3" xfId="21599" xr:uid="{00000000-0005-0000-0000-000062540000}"/>
    <cellStyle name="Normal 6 2 3 2 3 9" xfId="16586" xr:uid="{00000000-0005-0000-0000-0000CD400000}"/>
    <cellStyle name="Normal 6 2 3 2 4" xfId="1633" xr:uid="{00000000-0005-0000-0000-000064060000}"/>
    <cellStyle name="Normal 6 2 3 2 4 2" xfId="2472" xr:uid="{00000000-0005-0000-0000-0000AB090000}"/>
    <cellStyle name="Normal 6 2 3 2 4 2 2" xfId="4162" xr:uid="{00000000-0005-0000-0000-000045100000}"/>
    <cellStyle name="Normal 6 2 3 2 4 2 2 2" xfId="14235" xr:uid="{00000000-0005-0000-0000-00009E370000}"/>
    <cellStyle name="Normal 6 2 3 2 4 2 2 2 3" xfId="29333" xr:uid="{00000000-0005-0000-0000-000098720000}"/>
    <cellStyle name="Normal 6 2 3 2 4 2 2 3" xfId="9215" xr:uid="{00000000-0005-0000-0000-000002240000}"/>
    <cellStyle name="Normal 6 2 3 2 4 2 2 3 3" xfId="24316" xr:uid="{00000000-0005-0000-0000-0000FF5E0000}"/>
    <cellStyle name="Normal 6 2 3 2 4 2 2 5" xfId="19303" xr:uid="{00000000-0005-0000-0000-00006A4B0000}"/>
    <cellStyle name="Normal 6 2 3 2 4 2 3" xfId="5854" xr:uid="{00000000-0005-0000-0000-0000E1160000}"/>
    <cellStyle name="Normal 6 2 3 2 4 2 3 2" xfId="15906" xr:uid="{00000000-0005-0000-0000-0000253E0000}"/>
    <cellStyle name="Normal 6 2 3 2 4 2 3 2 3" xfId="31004" xr:uid="{00000000-0005-0000-0000-00001F790000}"/>
    <cellStyle name="Normal 6 2 3 2 4 2 3 3" xfId="10886" xr:uid="{00000000-0005-0000-0000-0000892A0000}"/>
    <cellStyle name="Normal 6 2 3 2 4 2 3 3 3" xfId="25987" xr:uid="{00000000-0005-0000-0000-000086650000}"/>
    <cellStyle name="Normal 6 2 3 2 4 2 3 5" xfId="20974" xr:uid="{00000000-0005-0000-0000-0000F1510000}"/>
    <cellStyle name="Normal 6 2 3 2 4 2 4" xfId="12564" xr:uid="{00000000-0005-0000-0000-000017310000}"/>
    <cellStyle name="Normal 6 2 3 2 4 2 4 3" xfId="27662" xr:uid="{00000000-0005-0000-0000-0000116C0000}"/>
    <cellStyle name="Normal 6 2 3 2 4 2 5" xfId="7543" xr:uid="{00000000-0005-0000-0000-00007A1D0000}"/>
    <cellStyle name="Normal 6 2 3 2 4 2 5 3" xfId="22645" xr:uid="{00000000-0005-0000-0000-000078580000}"/>
    <cellStyle name="Normal 6 2 3 2 4 2 7" xfId="17632" xr:uid="{00000000-0005-0000-0000-0000E3440000}"/>
    <cellStyle name="Normal 6 2 3 2 4 3" xfId="3325" xr:uid="{00000000-0005-0000-0000-0000000D0000}"/>
    <cellStyle name="Normal 6 2 3 2 4 3 2" xfId="13399" xr:uid="{00000000-0005-0000-0000-00005A340000}"/>
    <cellStyle name="Normal 6 2 3 2 4 3 2 3" xfId="28497" xr:uid="{00000000-0005-0000-0000-0000546F0000}"/>
    <cellStyle name="Normal 6 2 3 2 4 3 3" xfId="8379" xr:uid="{00000000-0005-0000-0000-0000BE200000}"/>
    <cellStyle name="Normal 6 2 3 2 4 3 3 3" xfId="23480" xr:uid="{00000000-0005-0000-0000-0000BB5B0000}"/>
    <cellStyle name="Normal 6 2 3 2 4 3 5" xfId="18467" xr:uid="{00000000-0005-0000-0000-000026480000}"/>
    <cellStyle name="Normal 6 2 3 2 4 4" xfId="5018" xr:uid="{00000000-0005-0000-0000-00009D130000}"/>
    <cellStyle name="Normal 6 2 3 2 4 4 2" xfId="15070" xr:uid="{00000000-0005-0000-0000-0000E13A0000}"/>
    <cellStyle name="Normal 6 2 3 2 4 4 2 3" xfId="30168" xr:uid="{00000000-0005-0000-0000-0000DB750000}"/>
    <cellStyle name="Normal 6 2 3 2 4 4 3" xfId="10050" xr:uid="{00000000-0005-0000-0000-000045270000}"/>
    <cellStyle name="Normal 6 2 3 2 4 4 3 3" xfId="25151" xr:uid="{00000000-0005-0000-0000-000042620000}"/>
    <cellStyle name="Normal 6 2 3 2 4 4 5" xfId="20138" xr:uid="{00000000-0005-0000-0000-0000AD4E0000}"/>
    <cellStyle name="Normal 6 2 3 2 4 5" xfId="11728" xr:uid="{00000000-0005-0000-0000-0000D32D0000}"/>
    <cellStyle name="Normal 6 2 3 2 4 5 3" xfId="26826" xr:uid="{00000000-0005-0000-0000-0000CD680000}"/>
    <cellStyle name="Normal 6 2 3 2 4 6" xfId="6707" xr:uid="{00000000-0005-0000-0000-0000361A0000}"/>
    <cellStyle name="Normal 6 2 3 2 4 6 3" xfId="21809" xr:uid="{00000000-0005-0000-0000-000034550000}"/>
    <cellStyle name="Normal 6 2 3 2 4 8" xfId="16796" xr:uid="{00000000-0005-0000-0000-00009F410000}"/>
    <cellStyle name="Normal 6 2 3 2 5" xfId="2054" xr:uid="{00000000-0005-0000-0000-000009080000}"/>
    <cellStyle name="Normal 6 2 3 2 5 2" xfId="3744" xr:uid="{00000000-0005-0000-0000-0000A30E0000}"/>
    <cellStyle name="Normal 6 2 3 2 5 2 2" xfId="13817" xr:uid="{00000000-0005-0000-0000-0000FC350000}"/>
    <cellStyle name="Normal 6 2 3 2 5 2 2 3" xfId="28915" xr:uid="{00000000-0005-0000-0000-0000F6700000}"/>
    <cellStyle name="Normal 6 2 3 2 5 2 3" xfId="8797" xr:uid="{00000000-0005-0000-0000-000060220000}"/>
    <cellStyle name="Normal 6 2 3 2 5 2 3 3" xfId="23898" xr:uid="{00000000-0005-0000-0000-00005D5D0000}"/>
    <cellStyle name="Normal 6 2 3 2 5 2 5" xfId="18885" xr:uid="{00000000-0005-0000-0000-0000C8490000}"/>
    <cellStyle name="Normal 6 2 3 2 5 3" xfId="5436" xr:uid="{00000000-0005-0000-0000-00003F150000}"/>
    <cellStyle name="Normal 6 2 3 2 5 3 2" xfId="15488" xr:uid="{00000000-0005-0000-0000-0000833C0000}"/>
    <cellStyle name="Normal 6 2 3 2 5 3 2 3" xfId="30586" xr:uid="{00000000-0005-0000-0000-00007D770000}"/>
    <cellStyle name="Normal 6 2 3 2 5 3 3" xfId="10468" xr:uid="{00000000-0005-0000-0000-0000E7280000}"/>
    <cellStyle name="Normal 6 2 3 2 5 3 3 3" xfId="25569" xr:uid="{00000000-0005-0000-0000-0000E4630000}"/>
    <cellStyle name="Normal 6 2 3 2 5 3 5" xfId="20556" xr:uid="{00000000-0005-0000-0000-00004F500000}"/>
    <cellStyle name="Normal 6 2 3 2 5 4" xfId="12146" xr:uid="{00000000-0005-0000-0000-0000752F0000}"/>
    <cellStyle name="Normal 6 2 3 2 5 4 3" xfId="27244" xr:uid="{00000000-0005-0000-0000-00006F6A0000}"/>
    <cellStyle name="Normal 6 2 3 2 5 5" xfId="7125" xr:uid="{00000000-0005-0000-0000-0000D81B0000}"/>
    <cellStyle name="Normal 6 2 3 2 5 5 3" xfId="22227" xr:uid="{00000000-0005-0000-0000-0000D6560000}"/>
    <cellStyle name="Normal 6 2 3 2 5 7" xfId="17214" xr:uid="{00000000-0005-0000-0000-000041430000}"/>
    <cellStyle name="Normal 6 2 3 2 6" xfId="2907" xr:uid="{00000000-0005-0000-0000-00005E0B0000}"/>
    <cellStyle name="Normal 6 2 3 2 6 2" xfId="12981" xr:uid="{00000000-0005-0000-0000-0000B8320000}"/>
    <cellStyle name="Normal 6 2 3 2 6 2 3" xfId="28079" xr:uid="{00000000-0005-0000-0000-0000B26D0000}"/>
    <cellStyle name="Normal 6 2 3 2 6 3" xfId="7961" xr:uid="{00000000-0005-0000-0000-00001C1F0000}"/>
    <cellStyle name="Normal 6 2 3 2 6 3 3" xfId="23062" xr:uid="{00000000-0005-0000-0000-0000195A0000}"/>
    <cellStyle name="Normal 6 2 3 2 6 5" xfId="18049" xr:uid="{00000000-0005-0000-0000-000084460000}"/>
    <cellStyle name="Normal 6 2 3 2 7" xfId="4600" xr:uid="{00000000-0005-0000-0000-0000FB110000}"/>
    <cellStyle name="Normal 6 2 3 2 7 2" xfId="14652" xr:uid="{00000000-0005-0000-0000-00003F390000}"/>
    <cellStyle name="Normal 6 2 3 2 7 2 3" xfId="29750" xr:uid="{00000000-0005-0000-0000-000039740000}"/>
    <cellStyle name="Normal 6 2 3 2 7 3" xfId="9632" xr:uid="{00000000-0005-0000-0000-0000A3250000}"/>
    <cellStyle name="Normal 6 2 3 2 7 3 3" xfId="24733" xr:uid="{00000000-0005-0000-0000-0000A0600000}"/>
    <cellStyle name="Normal 6 2 3 2 7 5" xfId="19720" xr:uid="{00000000-0005-0000-0000-00000B4D0000}"/>
    <cellStyle name="Normal 6 2 3 2 8" xfId="11310" xr:uid="{00000000-0005-0000-0000-0000312C0000}"/>
    <cellStyle name="Normal 6 2 3 2 8 3" xfId="26408" xr:uid="{00000000-0005-0000-0000-00002B670000}"/>
    <cellStyle name="Normal 6 2 3 2 9" xfId="6289" xr:uid="{00000000-0005-0000-0000-000094180000}"/>
    <cellStyle name="Normal 6 2 3 2 9 3" xfId="21391" xr:uid="{00000000-0005-0000-0000-000092530000}"/>
    <cellStyle name="Normal 6 2 3 3" xfId="1253" xr:uid="{00000000-0005-0000-0000-0000E8040000}"/>
    <cellStyle name="Normal 6 2 3 3 10" xfId="16430" xr:uid="{00000000-0005-0000-0000-000031400000}"/>
    <cellStyle name="Normal 6 2 3 3 2" xfId="1472" xr:uid="{00000000-0005-0000-0000-0000C3050000}"/>
    <cellStyle name="Normal 6 2 3 3 2 2" xfId="1893" xr:uid="{00000000-0005-0000-0000-000068070000}"/>
    <cellStyle name="Normal 6 2 3 3 2 2 2" xfId="2732" xr:uid="{00000000-0005-0000-0000-0000AF0A0000}"/>
    <cellStyle name="Normal 6 2 3 3 2 2 2 2" xfId="4422" xr:uid="{00000000-0005-0000-0000-000049110000}"/>
    <cellStyle name="Normal 6 2 3 3 2 2 2 2 2" xfId="14495" xr:uid="{00000000-0005-0000-0000-0000A2380000}"/>
    <cellStyle name="Normal 6 2 3 3 2 2 2 2 2 3" xfId="29593" xr:uid="{00000000-0005-0000-0000-00009C730000}"/>
    <cellStyle name="Normal 6 2 3 3 2 2 2 2 3" xfId="9475" xr:uid="{00000000-0005-0000-0000-000006250000}"/>
    <cellStyle name="Normal 6 2 3 3 2 2 2 2 3 3" xfId="24576" xr:uid="{00000000-0005-0000-0000-000003600000}"/>
    <cellStyle name="Normal 6 2 3 3 2 2 2 2 5" xfId="19563" xr:uid="{00000000-0005-0000-0000-00006E4C0000}"/>
    <cellStyle name="Normal 6 2 3 3 2 2 2 3" xfId="6114" xr:uid="{00000000-0005-0000-0000-0000E5170000}"/>
    <cellStyle name="Normal 6 2 3 3 2 2 2 3 2" xfId="16166" xr:uid="{00000000-0005-0000-0000-0000293F0000}"/>
    <cellStyle name="Normal 6 2 3 3 2 2 2 3 2 3" xfId="31264" xr:uid="{00000000-0005-0000-0000-0000237A0000}"/>
    <cellStyle name="Normal 6 2 3 3 2 2 2 3 3" xfId="11146" xr:uid="{00000000-0005-0000-0000-00008D2B0000}"/>
    <cellStyle name="Normal 6 2 3 3 2 2 2 3 3 3" xfId="26247" xr:uid="{00000000-0005-0000-0000-00008A660000}"/>
    <cellStyle name="Normal 6 2 3 3 2 2 2 3 5" xfId="21234" xr:uid="{00000000-0005-0000-0000-0000F5520000}"/>
    <cellStyle name="Normal 6 2 3 3 2 2 2 4" xfId="12824" xr:uid="{00000000-0005-0000-0000-00001B320000}"/>
    <cellStyle name="Normal 6 2 3 3 2 2 2 4 3" xfId="27922" xr:uid="{00000000-0005-0000-0000-0000156D0000}"/>
    <cellStyle name="Normal 6 2 3 3 2 2 2 5" xfId="7803" xr:uid="{00000000-0005-0000-0000-00007E1E0000}"/>
    <cellStyle name="Normal 6 2 3 3 2 2 2 5 3" xfId="22905" xr:uid="{00000000-0005-0000-0000-00007C590000}"/>
    <cellStyle name="Normal 6 2 3 3 2 2 2 7" xfId="17892" xr:uid="{00000000-0005-0000-0000-0000E7450000}"/>
    <cellStyle name="Normal 6 2 3 3 2 2 3" xfId="3585" xr:uid="{00000000-0005-0000-0000-0000040E0000}"/>
    <cellStyle name="Normal 6 2 3 3 2 2 3 2" xfId="13659" xr:uid="{00000000-0005-0000-0000-00005E350000}"/>
    <cellStyle name="Normal 6 2 3 3 2 2 3 2 3" xfId="28757" xr:uid="{00000000-0005-0000-0000-000058700000}"/>
    <cellStyle name="Normal 6 2 3 3 2 2 3 3" xfId="8639" xr:uid="{00000000-0005-0000-0000-0000C2210000}"/>
    <cellStyle name="Normal 6 2 3 3 2 2 3 3 3" xfId="23740" xr:uid="{00000000-0005-0000-0000-0000BF5C0000}"/>
    <cellStyle name="Normal 6 2 3 3 2 2 3 5" xfId="18727" xr:uid="{00000000-0005-0000-0000-00002A490000}"/>
    <cellStyle name="Normal 6 2 3 3 2 2 4" xfId="5278" xr:uid="{00000000-0005-0000-0000-0000A1140000}"/>
    <cellStyle name="Normal 6 2 3 3 2 2 4 2" xfId="15330" xr:uid="{00000000-0005-0000-0000-0000E53B0000}"/>
    <cellStyle name="Normal 6 2 3 3 2 2 4 2 3" xfId="30428" xr:uid="{00000000-0005-0000-0000-0000DF760000}"/>
    <cellStyle name="Normal 6 2 3 3 2 2 4 3" xfId="10310" xr:uid="{00000000-0005-0000-0000-000049280000}"/>
    <cellStyle name="Normal 6 2 3 3 2 2 4 3 3" xfId="25411" xr:uid="{00000000-0005-0000-0000-000046630000}"/>
    <cellStyle name="Normal 6 2 3 3 2 2 4 5" xfId="20398" xr:uid="{00000000-0005-0000-0000-0000B14F0000}"/>
    <cellStyle name="Normal 6 2 3 3 2 2 5" xfId="11988" xr:uid="{00000000-0005-0000-0000-0000D72E0000}"/>
    <cellStyle name="Normal 6 2 3 3 2 2 5 3" xfId="27086" xr:uid="{00000000-0005-0000-0000-0000D1690000}"/>
    <cellStyle name="Normal 6 2 3 3 2 2 6" xfId="6967" xr:uid="{00000000-0005-0000-0000-00003A1B0000}"/>
    <cellStyle name="Normal 6 2 3 3 2 2 6 3" xfId="22069" xr:uid="{00000000-0005-0000-0000-000038560000}"/>
    <cellStyle name="Normal 6 2 3 3 2 2 8" xfId="17056" xr:uid="{00000000-0005-0000-0000-0000A3420000}"/>
    <cellStyle name="Normal 6 2 3 3 2 3" xfId="2314" xr:uid="{00000000-0005-0000-0000-00000D090000}"/>
    <cellStyle name="Normal 6 2 3 3 2 3 2" xfId="4004" xr:uid="{00000000-0005-0000-0000-0000A70F0000}"/>
    <cellStyle name="Normal 6 2 3 3 2 3 2 2" xfId="14077" xr:uid="{00000000-0005-0000-0000-000000370000}"/>
    <cellStyle name="Normal 6 2 3 3 2 3 2 2 3" xfId="29175" xr:uid="{00000000-0005-0000-0000-0000FA710000}"/>
    <cellStyle name="Normal 6 2 3 3 2 3 2 3" xfId="9057" xr:uid="{00000000-0005-0000-0000-000064230000}"/>
    <cellStyle name="Normal 6 2 3 3 2 3 2 3 3" xfId="24158" xr:uid="{00000000-0005-0000-0000-0000615E0000}"/>
    <cellStyle name="Normal 6 2 3 3 2 3 2 5" xfId="19145" xr:uid="{00000000-0005-0000-0000-0000CC4A0000}"/>
    <cellStyle name="Normal 6 2 3 3 2 3 3" xfId="5696" xr:uid="{00000000-0005-0000-0000-000043160000}"/>
    <cellStyle name="Normal 6 2 3 3 2 3 3 2" xfId="15748" xr:uid="{00000000-0005-0000-0000-0000873D0000}"/>
    <cellStyle name="Normal 6 2 3 3 2 3 3 2 3" xfId="30846" xr:uid="{00000000-0005-0000-0000-000081780000}"/>
    <cellStyle name="Normal 6 2 3 3 2 3 3 3" xfId="10728" xr:uid="{00000000-0005-0000-0000-0000EB290000}"/>
    <cellStyle name="Normal 6 2 3 3 2 3 3 3 3" xfId="25829" xr:uid="{00000000-0005-0000-0000-0000E8640000}"/>
    <cellStyle name="Normal 6 2 3 3 2 3 3 5" xfId="20816" xr:uid="{00000000-0005-0000-0000-000053510000}"/>
    <cellStyle name="Normal 6 2 3 3 2 3 4" xfId="12406" xr:uid="{00000000-0005-0000-0000-000079300000}"/>
    <cellStyle name="Normal 6 2 3 3 2 3 4 3" xfId="27504" xr:uid="{00000000-0005-0000-0000-0000736B0000}"/>
    <cellStyle name="Normal 6 2 3 3 2 3 5" xfId="7385" xr:uid="{00000000-0005-0000-0000-0000DC1C0000}"/>
    <cellStyle name="Normal 6 2 3 3 2 3 5 3" xfId="22487" xr:uid="{00000000-0005-0000-0000-0000DA570000}"/>
    <cellStyle name="Normal 6 2 3 3 2 3 7" xfId="17474" xr:uid="{00000000-0005-0000-0000-000045440000}"/>
    <cellStyle name="Normal 6 2 3 3 2 4" xfId="3167" xr:uid="{00000000-0005-0000-0000-0000620C0000}"/>
    <cellStyle name="Normal 6 2 3 3 2 4 2" xfId="13241" xr:uid="{00000000-0005-0000-0000-0000BC330000}"/>
    <cellStyle name="Normal 6 2 3 3 2 4 2 3" xfId="28339" xr:uid="{00000000-0005-0000-0000-0000B66E0000}"/>
    <cellStyle name="Normal 6 2 3 3 2 4 3" xfId="8221" xr:uid="{00000000-0005-0000-0000-000020200000}"/>
    <cellStyle name="Normal 6 2 3 3 2 4 3 3" xfId="23322" xr:uid="{00000000-0005-0000-0000-00001D5B0000}"/>
    <cellStyle name="Normal 6 2 3 3 2 4 5" xfId="18309" xr:uid="{00000000-0005-0000-0000-000088470000}"/>
    <cellStyle name="Normal 6 2 3 3 2 5" xfId="4860" xr:uid="{00000000-0005-0000-0000-0000FF120000}"/>
    <cellStyle name="Normal 6 2 3 3 2 5 2" xfId="14912" xr:uid="{00000000-0005-0000-0000-0000433A0000}"/>
    <cellStyle name="Normal 6 2 3 3 2 5 2 3" xfId="30010" xr:uid="{00000000-0005-0000-0000-00003D750000}"/>
    <cellStyle name="Normal 6 2 3 3 2 5 3" xfId="9892" xr:uid="{00000000-0005-0000-0000-0000A7260000}"/>
    <cellStyle name="Normal 6 2 3 3 2 5 3 3" xfId="24993" xr:uid="{00000000-0005-0000-0000-0000A4610000}"/>
    <cellStyle name="Normal 6 2 3 3 2 5 5" xfId="19980" xr:uid="{00000000-0005-0000-0000-00000F4E0000}"/>
    <cellStyle name="Normal 6 2 3 3 2 6" xfId="11570" xr:uid="{00000000-0005-0000-0000-0000352D0000}"/>
    <cellStyle name="Normal 6 2 3 3 2 6 3" xfId="26668" xr:uid="{00000000-0005-0000-0000-00002F680000}"/>
    <cellStyle name="Normal 6 2 3 3 2 7" xfId="6549" xr:uid="{00000000-0005-0000-0000-000098190000}"/>
    <cellStyle name="Normal 6 2 3 3 2 7 3" xfId="21651" xr:uid="{00000000-0005-0000-0000-000096540000}"/>
    <cellStyle name="Normal 6 2 3 3 2 9" xfId="16638" xr:uid="{00000000-0005-0000-0000-000001410000}"/>
    <cellStyle name="Normal 6 2 3 3 3" xfId="1685" xr:uid="{00000000-0005-0000-0000-000098060000}"/>
    <cellStyle name="Normal 6 2 3 3 3 2" xfId="2524" xr:uid="{00000000-0005-0000-0000-0000DF090000}"/>
    <cellStyle name="Normal 6 2 3 3 3 2 2" xfId="4214" xr:uid="{00000000-0005-0000-0000-000079100000}"/>
    <cellStyle name="Normal 6 2 3 3 3 2 2 2" xfId="14287" xr:uid="{00000000-0005-0000-0000-0000D2370000}"/>
    <cellStyle name="Normal 6 2 3 3 3 2 2 2 3" xfId="29385" xr:uid="{00000000-0005-0000-0000-0000CC720000}"/>
    <cellStyle name="Normal 6 2 3 3 3 2 2 3" xfId="9267" xr:uid="{00000000-0005-0000-0000-000036240000}"/>
    <cellStyle name="Normal 6 2 3 3 3 2 2 3 3" xfId="24368" xr:uid="{00000000-0005-0000-0000-0000335F0000}"/>
    <cellStyle name="Normal 6 2 3 3 3 2 2 5" xfId="19355" xr:uid="{00000000-0005-0000-0000-00009E4B0000}"/>
    <cellStyle name="Normal 6 2 3 3 3 2 3" xfId="5906" xr:uid="{00000000-0005-0000-0000-000015170000}"/>
    <cellStyle name="Normal 6 2 3 3 3 2 3 2" xfId="15958" xr:uid="{00000000-0005-0000-0000-0000593E0000}"/>
    <cellStyle name="Normal 6 2 3 3 3 2 3 2 3" xfId="31056" xr:uid="{00000000-0005-0000-0000-000053790000}"/>
    <cellStyle name="Normal 6 2 3 3 3 2 3 3" xfId="10938" xr:uid="{00000000-0005-0000-0000-0000BD2A0000}"/>
    <cellStyle name="Normal 6 2 3 3 3 2 3 3 3" xfId="26039" xr:uid="{00000000-0005-0000-0000-0000BA650000}"/>
    <cellStyle name="Normal 6 2 3 3 3 2 3 5" xfId="21026" xr:uid="{00000000-0005-0000-0000-000025520000}"/>
    <cellStyle name="Normal 6 2 3 3 3 2 4" xfId="12616" xr:uid="{00000000-0005-0000-0000-00004B310000}"/>
    <cellStyle name="Normal 6 2 3 3 3 2 4 3" xfId="27714" xr:uid="{00000000-0005-0000-0000-0000456C0000}"/>
    <cellStyle name="Normal 6 2 3 3 3 2 5" xfId="7595" xr:uid="{00000000-0005-0000-0000-0000AE1D0000}"/>
    <cellStyle name="Normal 6 2 3 3 3 2 5 3" xfId="22697" xr:uid="{00000000-0005-0000-0000-0000AC580000}"/>
    <cellStyle name="Normal 6 2 3 3 3 2 7" xfId="17684" xr:uid="{00000000-0005-0000-0000-000017450000}"/>
    <cellStyle name="Normal 6 2 3 3 3 3" xfId="3377" xr:uid="{00000000-0005-0000-0000-0000340D0000}"/>
    <cellStyle name="Normal 6 2 3 3 3 3 2" xfId="13451" xr:uid="{00000000-0005-0000-0000-00008E340000}"/>
    <cellStyle name="Normal 6 2 3 3 3 3 2 3" xfId="28549" xr:uid="{00000000-0005-0000-0000-0000886F0000}"/>
    <cellStyle name="Normal 6 2 3 3 3 3 3" xfId="8431" xr:uid="{00000000-0005-0000-0000-0000F2200000}"/>
    <cellStyle name="Normal 6 2 3 3 3 3 3 3" xfId="23532" xr:uid="{00000000-0005-0000-0000-0000EF5B0000}"/>
    <cellStyle name="Normal 6 2 3 3 3 3 5" xfId="18519" xr:uid="{00000000-0005-0000-0000-00005A480000}"/>
    <cellStyle name="Normal 6 2 3 3 3 4" xfId="5070" xr:uid="{00000000-0005-0000-0000-0000D1130000}"/>
    <cellStyle name="Normal 6 2 3 3 3 4 2" xfId="15122" xr:uid="{00000000-0005-0000-0000-0000153B0000}"/>
    <cellStyle name="Normal 6 2 3 3 3 4 2 3" xfId="30220" xr:uid="{00000000-0005-0000-0000-00000F760000}"/>
    <cellStyle name="Normal 6 2 3 3 3 4 3" xfId="10102" xr:uid="{00000000-0005-0000-0000-000079270000}"/>
    <cellStyle name="Normal 6 2 3 3 3 4 3 3" xfId="25203" xr:uid="{00000000-0005-0000-0000-000076620000}"/>
    <cellStyle name="Normal 6 2 3 3 3 4 5" xfId="20190" xr:uid="{00000000-0005-0000-0000-0000E14E0000}"/>
    <cellStyle name="Normal 6 2 3 3 3 5" xfId="11780" xr:uid="{00000000-0005-0000-0000-0000072E0000}"/>
    <cellStyle name="Normal 6 2 3 3 3 5 3" xfId="26878" xr:uid="{00000000-0005-0000-0000-000001690000}"/>
    <cellStyle name="Normal 6 2 3 3 3 6" xfId="6759" xr:uid="{00000000-0005-0000-0000-00006A1A0000}"/>
    <cellStyle name="Normal 6 2 3 3 3 6 3" xfId="21861" xr:uid="{00000000-0005-0000-0000-000068550000}"/>
    <cellStyle name="Normal 6 2 3 3 3 8" xfId="16848" xr:uid="{00000000-0005-0000-0000-0000D3410000}"/>
    <cellStyle name="Normal 6 2 3 3 4" xfId="2106" xr:uid="{00000000-0005-0000-0000-00003D080000}"/>
    <cellStyle name="Normal 6 2 3 3 4 2" xfId="3796" xr:uid="{00000000-0005-0000-0000-0000D70E0000}"/>
    <cellStyle name="Normal 6 2 3 3 4 2 2" xfId="13869" xr:uid="{00000000-0005-0000-0000-000030360000}"/>
    <cellStyle name="Normal 6 2 3 3 4 2 2 3" xfId="28967" xr:uid="{00000000-0005-0000-0000-00002A710000}"/>
    <cellStyle name="Normal 6 2 3 3 4 2 3" xfId="8849" xr:uid="{00000000-0005-0000-0000-000094220000}"/>
    <cellStyle name="Normal 6 2 3 3 4 2 3 3" xfId="23950" xr:uid="{00000000-0005-0000-0000-0000915D0000}"/>
    <cellStyle name="Normal 6 2 3 3 4 2 5" xfId="18937" xr:uid="{00000000-0005-0000-0000-0000FC490000}"/>
    <cellStyle name="Normal 6 2 3 3 4 3" xfId="5488" xr:uid="{00000000-0005-0000-0000-000073150000}"/>
    <cellStyle name="Normal 6 2 3 3 4 3 2" xfId="15540" xr:uid="{00000000-0005-0000-0000-0000B73C0000}"/>
    <cellStyle name="Normal 6 2 3 3 4 3 2 3" xfId="30638" xr:uid="{00000000-0005-0000-0000-0000B1770000}"/>
    <cellStyle name="Normal 6 2 3 3 4 3 3" xfId="10520" xr:uid="{00000000-0005-0000-0000-00001B290000}"/>
    <cellStyle name="Normal 6 2 3 3 4 3 3 3" xfId="25621" xr:uid="{00000000-0005-0000-0000-000018640000}"/>
    <cellStyle name="Normal 6 2 3 3 4 3 5" xfId="20608" xr:uid="{00000000-0005-0000-0000-000083500000}"/>
    <cellStyle name="Normal 6 2 3 3 4 4" xfId="12198" xr:uid="{00000000-0005-0000-0000-0000A92F0000}"/>
    <cellStyle name="Normal 6 2 3 3 4 4 3" xfId="27296" xr:uid="{00000000-0005-0000-0000-0000A36A0000}"/>
    <cellStyle name="Normal 6 2 3 3 4 5" xfId="7177" xr:uid="{00000000-0005-0000-0000-00000C1C0000}"/>
    <cellStyle name="Normal 6 2 3 3 4 5 3" xfId="22279" xr:uid="{00000000-0005-0000-0000-00000A570000}"/>
    <cellStyle name="Normal 6 2 3 3 4 7" xfId="17266" xr:uid="{00000000-0005-0000-0000-000075430000}"/>
    <cellStyle name="Normal 6 2 3 3 5" xfId="2959" xr:uid="{00000000-0005-0000-0000-0000920B0000}"/>
    <cellStyle name="Normal 6 2 3 3 5 2" xfId="13033" xr:uid="{00000000-0005-0000-0000-0000EC320000}"/>
    <cellStyle name="Normal 6 2 3 3 5 2 3" xfId="28131" xr:uid="{00000000-0005-0000-0000-0000E66D0000}"/>
    <cellStyle name="Normal 6 2 3 3 5 3" xfId="8013" xr:uid="{00000000-0005-0000-0000-0000501F0000}"/>
    <cellStyle name="Normal 6 2 3 3 5 3 3" xfId="23114" xr:uid="{00000000-0005-0000-0000-00004D5A0000}"/>
    <cellStyle name="Normal 6 2 3 3 5 5" xfId="18101" xr:uid="{00000000-0005-0000-0000-0000B8460000}"/>
    <cellStyle name="Normal 6 2 3 3 6" xfId="4652" xr:uid="{00000000-0005-0000-0000-00002F120000}"/>
    <cellStyle name="Normal 6 2 3 3 6 2" xfId="14704" xr:uid="{00000000-0005-0000-0000-000073390000}"/>
    <cellStyle name="Normal 6 2 3 3 6 2 3" xfId="29802" xr:uid="{00000000-0005-0000-0000-00006D740000}"/>
    <cellStyle name="Normal 6 2 3 3 6 3" xfId="9684" xr:uid="{00000000-0005-0000-0000-0000D7250000}"/>
    <cellStyle name="Normal 6 2 3 3 6 3 3" xfId="24785" xr:uid="{00000000-0005-0000-0000-0000D4600000}"/>
    <cellStyle name="Normal 6 2 3 3 6 5" xfId="19772" xr:uid="{00000000-0005-0000-0000-00003F4D0000}"/>
    <cellStyle name="Normal 6 2 3 3 7" xfId="11362" xr:uid="{00000000-0005-0000-0000-0000652C0000}"/>
    <cellStyle name="Normal 6 2 3 3 7 3" xfId="26460" xr:uid="{00000000-0005-0000-0000-00005F670000}"/>
    <cellStyle name="Normal 6 2 3 3 8" xfId="6341" xr:uid="{00000000-0005-0000-0000-0000C8180000}"/>
    <cellStyle name="Normal 6 2 3 3 8 3" xfId="21443" xr:uid="{00000000-0005-0000-0000-0000C6530000}"/>
    <cellStyle name="Normal 6 2 3 4" xfId="1366" xr:uid="{00000000-0005-0000-0000-000059050000}"/>
    <cellStyle name="Normal 6 2 3 4 2" xfId="1789" xr:uid="{00000000-0005-0000-0000-000000070000}"/>
    <cellStyle name="Normal 6 2 3 4 2 2" xfId="2628" xr:uid="{00000000-0005-0000-0000-0000470A0000}"/>
    <cellStyle name="Normal 6 2 3 4 2 2 2" xfId="4318" xr:uid="{00000000-0005-0000-0000-0000E1100000}"/>
    <cellStyle name="Normal 6 2 3 4 2 2 2 2" xfId="14391" xr:uid="{00000000-0005-0000-0000-00003A380000}"/>
    <cellStyle name="Normal 6 2 3 4 2 2 2 2 3" xfId="29489" xr:uid="{00000000-0005-0000-0000-000034730000}"/>
    <cellStyle name="Normal 6 2 3 4 2 2 2 3" xfId="9371" xr:uid="{00000000-0005-0000-0000-00009E240000}"/>
    <cellStyle name="Normal 6 2 3 4 2 2 2 3 3" xfId="24472" xr:uid="{00000000-0005-0000-0000-00009B5F0000}"/>
    <cellStyle name="Normal 6 2 3 4 2 2 2 5" xfId="19459" xr:uid="{00000000-0005-0000-0000-0000064C0000}"/>
    <cellStyle name="Normal 6 2 3 4 2 2 3" xfId="6010" xr:uid="{00000000-0005-0000-0000-00007D170000}"/>
    <cellStyle name="Normal 6 2 3 4 2 2 3 2" xfId="16062" xr:uid="{00000000-0005-0000-0000-0000C13E0000}"/>
    <cellStyle name="Normal 6 2 3 4 2 2 3 2 3" xfId="31160" xr:uid="{00000000-0005-0000-0000-0000BB790000}"/>
    <cellStyle name="Normal 6 2 3 4 2 2 3 3" xfId="11042" xr:uid="{00000000-0005-0000-0000-0000252B0000}"/>
    <cellStyle name="Normal 6 2 3 4 2 2 3 3 3" xfId="26143" xr:uid="{00000000-0005-0000-0000-000022660000}"/>
    <cellStyle name="Normal 6 2 3 4 2 2 3 5" xfId="21130" xr:uid="{00000000-0005-0000-0000-00008D520000}"/>
    <cellStyle name="Normal 6 2 3 4 2 2 4" xfId="12720" xr:uid="{00000000-0005-0000-0000-0000B3310000}"/>
    <cellStyle name="Normal 6 2 3 4 2 2 4 3" xfId="27818" xr:uid="{00000000-0005-0000-0000-0000AD6C0000}"/>
    <cellStyle name="Normal 6 2 3 4 2 2 5" xfId="7699" xr:uid="{00000000-0005-0000-0000-0000161E0000}"/>
    <cellStyle name="Normal 6 2 3 4 2 2 5 3" xfId="22801" xr:uid="{00000000-0005-0000-0000-000014590000}"/>
    <cellStyle name="Normal 6 2 3 4 2 2 7" xfId="17788" xr:uid="{00000000-0005-0000-0000-00007F450000}"/>
    <cellStyle name="Normal 6 2 3 4 2 3" xfId="3481" xr:uid="{00000000-0005-0000-0000-00009C0D0000}"/>
    <cellStyle name="Normal 6 2 3 4 2 3 2" xfId="13555" xr:uid="{00000000-0005-0000-0000-0000F6340000}"/>
    <cellStyle name="Normal 6 2 3 4 2 3 2 3" xfId="28653" xr:uid="{00000000-0005-0000-0000-0000F06F0000}"/>
    <cellStyle name="Normal 6 2 3 4 2 3 3" xfId="8535" xr:uid="{00000000-0005-0000-0000-00005A210000}"/>
    <cellStyle name="Normal 6 2 3 4 2 3 3 3" xfId="23636" xr:uid="{00000000-0005-0000-0000-0000575C0000}"/>
    <cellStyle name="Normal 6 2 3 4 2 3 5" xfId="18623" xr:uid="{00000000-0005-0000-0000-0000C2480000}"/>
    <cellStyle name="Normal 6 2 3 4 2 4" xfId="5174" xr:uid="{00000000-0005-0000-0000-000039140000}"/>
    <cellStyle name="Normal 6 2 3 4 2 4 2" xfId="15226" xr:uid="{00000000-0005-0000-0000-00007D3B0000}"/>
    <cellStyle name="Normal 6 2 3 4 2 4 2 3" xfId="30324" xr:uid="{00000000-0005-0000-0000-000077760000}"/>
    <cellStyle name="Normal 6 2 3 4 2 4 3" xfId="10206" xr:uid="{00000000-0005-0000-0000-0000E1270000}"/>
    <cellStyle name="Normal 6 2 3 4 2 4 3 3" xfId="25307" xr:uid="{00000000-0005-0000-0000-0000DE620000}"/>
    <cellStyle name="Normal 6 2 3 4 2 4 5" xfId="20294" xr:uid="{00000000-0005-0000-0000-0000494F0000}"/>
    <cellStyle name="Normal 6 2 3 4 2 5" xfId="11884" xr:uid="{00000000-0005-0000-0000-00006F2E0000}"/>
    <cellStyle name="Normal 6 2 3 4 2 5 3" xfId="26982" xr:uid="{00000000-0005-0000-0000-000069690000}"/>
    <cellStyle name="Normal 6 2 3 4 2 6" xfId="6863" xr:uid="{00000000-0005-0000-0000-0000D21A0000}"/>
    <cellStyle name="Normal 6 2 3 4 2 6 3" xfId="21965" xr:uid="{00000000-0005-0000-0000-0000D0550000}"/>
    <cellStyle name="Normal 6 2 3 4 2 8" xfId="16952" xr:uid="{00000000-0005-0000-0000-00003B420000}"/>
    <cellStyle name="Normal 6 2 3 4 3" xfId="2210" xr:uid="{00000000-0005-0000-0000-0000A5080000}"/>
    <cellStyle name="Normal 6 2 3 4 3 2" xfId="3900" xr:uid="{00000000-0005-0000-0000-00003F0F0000}"/>
    <cellStyle name="Normal 6 2 3 4 3 2 2" xfId="13973" xr:uid="{00000000-0005-0000-0000-000098360000}"/>
    <cellStyle name="Normal 6 2 3 4 3 2 2 3" xfId="29071" xr:uid="{00000000-0005-0000-0000-000092710000}"/>
    <cellStyle name="Normal 6 2 3 4 3 2 3" xfId="8953" xr:uid="{00000000-0005-0000-0000-0000FC220000}"/>
    <cellStyle name="Normal 6 2 3 4 3 2 3 3" xfId="24054" xr:uid="{00000000-0005-0000-0000-0000F95D0000}"/>
    <cellStyle name="Normal 6 2 3 4 3 2 5" xfId="19041" xr:uid="{00000000-0005-0000-0000-0000644A0000}"/>
    <cellStyle name="Normal 6 2 3 4 3 3" xfId="5592" xr:uid="{00000000-0005-0000-0000-0000DB150000}"/>
    <cellStyle name="Normal 6 2 3 4 3 3 2" xfId="15644" xr:uid="{00000000-0005-0000-0000-00001F3D0000}"/>
    <cellStyle name="Normal 6 2 3 4 3 3 2 3" xfId="30742" xr:uid="{00000000-0005-0000-0000-000019780000}"/>
    <cellStyle name="Normal 6 2 3 4 3 3 3" xfId="10624" xr:uid="{00000000-0005-0000-0000-000083290000}"/>
    <cellStyle name="Normal 6 2 3 4 3 3 3 3" xfId="25725" xr:uid="{00000000-0005-0000-0000-000080640000}"/>
    <cellStyle name="Normal 6 2 3 4 3 3 5" xfId="20712" xr:uid="{00000000-0005-0000-0000-0000EB500000}"/>
    <cellStyle name="Normal 6 2 3 4 3 4" xfId="12302" xr:uid="{00000000-0005-0000-0000-000011300000}"/>
    <cellStyle name="Normal 6 2 3 4 3 4 3" xfId="27400" xr:uid="{00000000-0005-0000-0000-00000B6B0000}"/>
    <cellStyle name="Normal 6 2 3 4 3 5" xfId="7281" xr:uid="{00000000-0005-0000-0000-0000741C0000}"/>
    <cellStyle name="Normal 6 2 3 4 3 5 3" xfId="22383" xr:uid="{00000000-0005-0000-0000-000072570000}"/>
    <cellStyle name="Normal 6 2 3 4 3 7" xfId="17370" xr:uid="{00000000-0005-0000-0000-0000DD430000}"/>
    <cellStyle name="Normal 6 2 3 4 4" xfId="3063" xr:uid="{00000000-0005-0000-0000-0000FA0B0000}"/>
    <cellStyle name="Normal 6 2 3 4 4 2" xfId="13137" xr:uid="{00000000-0005-0000-0000-000054330000}"/>
    <cellStyle name="Normal 6 2 3 4 4 2 3" xfId="28235" xr:uid="{00000000-0005-0000-0000-00004E6E0000}"/>
    <cellStyle name="Normal 6 2 3 4 4 3" xfId="8117" xr:uid="{00000000-0005-0000-0000-0000B81F0000}"/>
    <cellStyle name="Normal 6 2 3 4 4 3 3" xfId="23218" xr:uid="{00000000-0005-0000-0000-0000B55A0000}"/>
    <cellStyle name="Normal 6 2 3 4 4 5" xfId="18205" xr:uid="{00000000-0005-0000-0000-000020470000}"/>
    <cellStyle name="Normal 6 2 3 4 5" xfId="4756" xr:uid="{00000000-0005-0000-0000-000097120000}"/>
    <cellStyle name="Normal 6 2 3 4 5 2" xfId="14808" xr:uid="{00000000-0005-0000-0000-0000DB390000}"/>
    <cellStyle name="Normal 6 2 3 4 5 2 3" xfId="29906" xr:uid="{00000000-0005-0000-0000-0000D5740000}"/>
    <cellStyle name="Normal 6 2 3 4 5 3" xfId="9788" xr:uid="{00000000-0005-0000-0000-00003F260000}"/>
    <cellStyle name="Normal 6 2 3 4 5 3 3" xfId="24889" xr:uid="{00000000-0005-0000-0000-00003C610000}"/>
    <cellStyle name="Normal 6 2 3 4 5 5" xfId="19876" xr:uid="{00000000-0005-0000-0000-0000A74D0000}"/>
    <cellStyle name="Normal 6 2 3 4 6" xfId="11466" xr:uid="{00000000-0005-0000-0000-0000CD2C0000}"/>
    <cellStyle name="Normal 6 2 3 4 6 3" xfId="26564" xr:uid="{00000000-0005-0000-0000-0000C7670000}"/>
    <cellStyle name="Normal 6 2 3 4 7" xfId="6445" xr:uid="{00000000-0005-0000-0000-000030190000}"/>
    <cellStyle name="Normal 6 2 3 4 7 3" xfId="21547" xr:uid="{00000000-0005-0000-0000-00002E540000}"/>
    <cellStyle name="Normal 6 2 3 4 9" xfId="16534" xr:uid="{00000000-0005-0000-0000-000099400000}"/>
    <cellStyle name="Normal 6 2 3 5" xfId="1579" xr:uid="{00000000-0005-0000-0000-00002E060000}"/>
    <cellStyle name="Normal 6 2 3 5 2" xfId="2420" xr:uid="{00000000-0005-0000-0000-000077090000}"/>
    <cellStyle name="Normal 6 2 3 5 2 2" xfId="4110" xr:uid="{00000000-0005-0000-0000-000011100000}"/>
    <cellStyle name="Normal 6 2 3 5 2 2 2" xfId="14183" xr:uid="{00000000-0005-0000-0000-00006A370000}"/>
    <cellStyle name="Normal 6 2 3 5 2 2 2 3" xfId="29281" xr:uid="{00000000-0005-0000-0000-000064720000}"/>
    <cellStyle name="Normal 6 2 3 5 2 2 3" xfId="9163" xr:uid="{00000000-0005-0000-0000-0000CE230000}"/>
    <cellStyle name="Normal 6 2 3 5 2 2 3 3" xfId="24264" xr:uid="{00000000-0005-0000-0000-0000CB5E0000}"/>
    <cellStyle name="Normal 6 2 3 5 2 2 5" xfId="19251" xr:uid="{00000000-0005-0000-0000-0000364B0000}"/>
    <cellStyle name="Normal 6 2 3 5 2 3" xfId="5802" xr:uid="{00000000-0005-0000-0000-0000AD160000}"/>
    <cellStyle name="Normal 6 2 3 5 2 3 2" xfId="15854" xr:uid="{00000000-0005-0000-0000-0000F13D0000}"/>
    <cellStyle name="Normal 6 2 3 5 2 3 2 3" xfId="30952" xr:uid="{00000000-0005-0000-0000-0000EB780000}"/>
    <cellStyle name="Normal 6 2 3 5 2 3 3" xfId="10834" xr:uid="{00000000-0005-0000-0000-0000552A0000}"/>
    <cellStyle name="Normal 6 2 3 5 2 3 3 3" xfId="25935" xr:uid="{00000000-0005-0000-0000-000052650000}"/>
    <cellStyle name="Normal 6 2 3 5 2 3 5" xfId="20922" xr:uid="{00000000-0005-0000-0000-0000BD510000}"/>
    <cellStyle name="Normal 6 2 3 5 2 4" xfId="12512" xr:uid="{00000000-0005-0000-0000-0000E3300000}"/>
    <cellStyle name="Normal 6 2 3 5 2 4 3" xfId="27610" xr:uid="{00000000-0005-0000-0000-0000DD6B0000}"/>
    <cellStyle name="Normal 6 2 3 5 2 5" xfId="7491" xr:uid="{00000000-0005-0000-0000-0000461D0000}"/>
    <cellStyle name="Normal 6 2 3 5 2 5 3" xfId="22593" xr:uid="{00000000-0005-0000-0000-000044580000}"/>
    <cellStyle name="Normal 6 2 3 5 2 7" xfId="17580" xr:uid="{00000000-0005-0000-0000-0000AF440000}"/>
    <cellStyle name="Normal 6 2 3 5 3" xfId="3273" xr:uid="{00000000-0005-0000-0000-0000CC0C0000}"/>
    <cellStyle name="Normal 6 2 3 5 3 2" xfId="13347" xr:uid="{00000000-0005-0000-0000-000026340000}"/>
    <cellStyle name="Normal 6 2 3 5 3 2 3" xfId="28445" xr:uid="{00000000-0005-0000-0000-0000206F0000}"/>
    <cellStyle name="Normal 6 2 3 5 3 3" xfId="8327" xr:uid="{00000000-0005-0000-0000-00008A200000}"/>
    <cellStyle name="Normal 6 2 3 5 3 3 3" xfId="23428" xr:uid="{00000000-0005-0000-0000-0000875B0000}"/>
    <cellStyle name="Normal 6 2 3 5 3 5" xfId="18415" xr:uid="{00000000-0005-0000-0000-0000F2470000}"/>
    <cellStyle name="Normal 6 2 3 5 4" xfId="4966" xr:uid="{00000000-0005-0000-0000-000069130000}"/>
    <cellStyle name="Normal 6 2 3 5 4 2" xfId="15018" xr:uid="{00000000-0005-0000-0000-0000AD3A0000}"/>
    <cellStyle name="Normal 6 2 3 5 4 2 3" xfId="30116" xr:uid="{00000000-0005-0000-0000-0000A7750000}"/>
    <cellStyle name="Normal 6 2 3 5 4 3" xfId="9998" xr:uid="{00000000-0005-0000-0000-000011270000}"/>
    <cellStyle name="Normal 6 2 3 5 4 3 3" xfId="25099" xr:uid="{00000000-0005-0000-0000-00000E620000}"/>
    <cellStyle name="Normal 6 2 3 5 4 5" xfId="20086" xr:uid="{00000000-0005-0000-0000-0000794E0000}"/>
    <cellStyle name="Normal 6 2 3 5 5" xfId="11676" xr:uid="{00000000-0005-0000-0000-00009F2D0000}"/>
    <cellStyle name="Normal 6 2 3 5 5 3" xfId="26774" xr:uid="{00000000-0005-0000-0000-000099680000}"/>
    <cellStyle name="Normal 6 2 3 5 6" xfId="6655" xr:uid="{00000000-0005-0000-0000-0000021A0000}"/>
    <cellStyle name="Normal 6 2 3 5 6 3" xfId="21757" xr:uid="{00000000-0005-0000-0000-000000550000}"/>
    <cellStyle name="Normal 6 2 3 5 8" xfId="16744" xr:uid="{00000000-0005-0000-0000-00006B410000}"/>
    <cellStyle name="Normal 6 2 3 6" xfId="2000" xr:uid="{00000000-0005-0000-0000-0000D3070000}"/>
    <cellStyle name="Normal 6 2 3 6 2" xfId="3692" xr:uid="{00000000-0005-0000-0000-00006F0E0000}"/>
    <cellStyle name="Normal 6 2 3 6 2 2" xfId="13765" xr:uid="{00000000-0005-0000-0000-0000C8350000}"/>
    <cellStyle name="Normal 6 2 3 6 2 2 3" xfId="28863" xr:uid="{00000000-0005-0000-0000-0000C2700000}"/>
    <cellStyle name="Normal 6 2 3 6 2 3" xfId="8745" xr:uid="{00000000-0005-0000-0000-00002C220000}"/>
    <cellStyle name="Normal 6 2 3 6 2 3 3" xfId="23846" xr:uid="{00000000-0005-0000-0000-0000295D0000}"/>
    <cellStyle name="Normal 6 2 3 6 2 5" xfId="18833" xr:uid="{00000000-0005-0000-0000-000094490000}"/>
    <cellStyle name="Normal 6 2 3 6 3" xfId="5384" xr:uid="{00000000-0005-0000-0000-00000B150000}"/>
    <cellStyle name="Normal 6 2 3 6 3 2" xfId="15436" xr:uid="{00000000-0005-0000-0000-00004F3C0000}"/>
    <cellStyle name="Normal 6 2 3 6 3 2 3" xfId="30534" xr:uid="{00000000-0005-0000-0000-000049770000}"/>
    <cellStyle name="Normal 6 2 3 6 3 3" xfId="10416" xr:uid="{00000000-0005-0000-0000-0000B3280000}"/>
    <cellStyle name="Normal 6 2 3 6 3 3 3" xfId="25517" xr:uid="{00000000-0005-0000-0000-0000B0630000}"/>
    <cellStyle name="Normal 6 2 3 6 3 5" xfId="20504" xr:uid="{00000000-0005-0000-0000-00001B500000}"/>
    <cellStyle name="Normal 6 2 3 6 4" xfId="12094" xr:uid="{00000000-0005-0000-0000-0000412F0000}"/>
    <cellStyle name="Normal 6 2 3 6 4 3" xfId="27192" xr:uid="{00000000-0005-0000-0000-00003B6A0000}"/>
    <cellStyle name="Normal 6 2 3 6 5" xfId="7073" xr:uid="{00000000-0005-0000-0000-0000A41B0000}"/>
    <cellStyle name="Normal 6 2 3 6 5 3" xfId="22175" xr:uid="{00000000-0005-0000-0000-0000A2560000}"/>
    <cellStyle name="Normal 6 2 3 6 7" xfId="17162" xr:uid="{00000000-0005-0000-0000-00000D430000}"/>
    <cellStyle name="Normal 6 2 3 7" xfId="2851" xr:uid="{00000000-0005-0000-0000-0000260B0000}"/>
    <cellStyle name="Normal 6 2 3 7 2" xfId="12929" xr:uid="{00000000-0005-0000-0000-000084320000}"/>
    <cellStyle name="Normal 6 2 3 7 2 3" xfId="28027" xr:uid="{00000000-0005-0000-0000-00007E6D0000}"/>
    <cellStyle name="Normal 6 2 3 7 3" xfId="7909" xr:uid="{00000000-0005-0000-0000-0000E81E0000}"/>
    <cellStyle name="Normal 6 2 3 7 3 3" xfId="23010" xr:uid="{00000000-0005-0000-0000-0000E5590000}"/>
    <cellStyle name="Normal 6 2 3 7 5" xfId="17997" xr:uid="{00000000-0005-0000-0000-000050460000}"/>
    <cellStyle name="Normal 6 2 3 8" xfId="4545" xr:uid="{00000000-0005-0000-0000-0000C4110000}"/>
    <cellStyle name="Normal 6 2 3 8 2" xfId="14600" xr:uid="{00000000-0005-0000-0000-00000B390000}"/>
    <cellStyle name="Normal 6 2 3 8 2 3" xfId="29698" xr:uid="{00000000-0005-0000-0000-000005740000}"/>
    <cellStyle name="Normal 6 2 3 8 3" xfId="9580" xr:uid="{00000000-0005-0000-0000-00006F250000}"/>
    <cellStyle name="Normal 6 2 3 8 3 3" xfId="24681" xr:uid="{00000000-0005-0000-0000-00006C600000}"/>
    <cellStyle name="Normal 6 2 3 8 5" xfId="19668" xr:uid="{00000000-0005-0000-0000-0000D74C0000}"/>
    <cellStyle name="Normal 6 2 3 9" xfId="11256" xr:uid="{00000000-0005-0000-0000-0000FB2B0000}"/>
    <cellStyle name="Normal 6 2 3 9 3" xfId="26356" xr:uid="{00000000-0005-0000-0000-0000F7660000}"/>
    <cellStyle name="Normal 6 2 4" xfId="884" xr:uid="{00000000-0005-0000-0000-000076030000}"/>
    <cellStyle name="Normal 6 2 5" xfId="885" xr:uid="{00000000-0005-0000-0000-000077030000}"/>
    <cellStyle name="Normal 6 2 6" xfId="881" xr:uid="{00000000-0005-0000-0000-000073030000}"/>
    <cellStyle name="Normal 6 2 7" xfId="1168" xr:uid="{00000000-0005-0000-0000-000093040000}"/>
    <cellStyle name="Normal 6 2 7 11" xfId="16347" xr:uid="{00000000-0005-0000-0000-0000DE3F0000}"/>
    <cellStyle name="Normal 6 2 7 2" xfId="1276" xr:uid="{00000000-0005-0000-0000-0000FF040000}"/>
    <cellStyle name="Normal 6 2 7 2 10" xfId="16451" xr:uid="{00000000-0005-0000-0000-000046400000}"/>
    <cellStyle name="Normal 6 2 7 2 2" xfId="1493" xr:uid="{00000000-0005-0000-0000-0000D8050000}"/>
    <cellStyle name="Normal 6 2 7 2 2 2" xfId="1914" xr:uid="{00000000-0005-0000-0000-00007D070000}"/>
    <cellStyle name="Normal 6 2 7 2 2 2 2" xfId="2753" xr:uid="{00000000-0005-0000-0000-0000C40A0000}"/>
    <cellStyle name="Normal 6 2 7 2 2 2 2 2" xfId="4443" xr:uid="{00000000-0005-0000-0000-00005E110000}"/>
    <cellStyle name="Normal 6 2 7 2 2 2 2 2 2" xfId="14516" xr:uid="{00000000-0005-0000-0000-0000B7380000}"/>
    <cellStyle name="Normal 6 2 7 2 2 2 2 2 2 3" xfId="29614" xr:uid="{00000000-0005-0000-0000-0000B1730000}"/>
    <cellStyle name="Normal 6 2 7 2 2 2 2 2 3" xfId="9496" xr:uid="{00000000-0005-0000-0000-00001B250000}"/>
    <cellStyle name="Normal 6 2 7 2 2 2 2 2 3 3" xfId="24597" xr:uid="{00000000-0005-0000-0000-000018600000}"/>
    <cellStyle name="Normal 6 2 7 2 2 2 2 2 5" xfId="19584" xr:uid="{00000000-0005-0000-0000-0000834C0000}"/>
    <cellStyle name="Normal 6 2 7 2 2 2 2 3" xfId="6135" xr:uid="{00000000-0005-0000-0000-0000FA170000}"/>
    <cellStyle name="Normal 6 2 7 2 2 2 2 3 2" xfId="16187" xr:uid="{00000000-0005-0000-0000-00003E3F0000}"/>
    <cellStyle name="Normal 6 2 7 2 2 2 2 3 2 3" xfId="31285" xr:uid="{00000000-0005-0000-0000-0000387A0000}"/>
    <cellStyle name="Normal 6 2 7 2 2 2 2 3 3" xfId="11167" xr:uid="{00000000-0005-0000-0000-0000A22B0000}"/>
    <cellStyle name="Normal 6 2 7 2 2 2 2 3 3 3" xfId="26268" xr:uid="{00000000-0005-0000-0000-00009F660000}"/>
    <cellStyle name="Normal 6 2 7 2 2 2 2 3 5" xfId="21255" xr:uid="{00000000-0005-0000-0000-00000A530000}"/>
    <cellStyle name="Normal 6 2 7 2 2 2 2 4" xfId="12845" xr:uid="{00000000-0005-0000-0000-000030320000}"/>
    <cellStyle name="Normal 6 2 7 2 2 2 2 4 3" xfId="27943" xr:uid="{00000000-0005-0000-0000-00002A6D0000}"/>
    <cellStyle name="Normal 6 2 7 2 2 2 2 5" xfId="7824" xr:uid="{00000000-0005-0000-0000-0000931E0000}"/>
    <cellStyle name="Normal 6 2 7 2 2 2 2 5 3" xfId="22926" xr:uid="{00000000-0005-0000-0000-000091590000}"/>
    <cellStyle name="Normal 6 2 7 2 2 2 2 7" xfId="17913" xr:uid="{00000000-0005-0000-0000-0000FC450000}"/>
    <cellStyle name="Normal 6 2 7 2 2 2 3" xfId="3606" xr:uid="{00000000-0005-0000-0000-0000190E0000}"/>
    <cellStyle name="Normal 6 2 7 2 2 2 3 2" xfId="13680" xr:uid="{00000000-0005-0000-0000-000073350000}"/>
    <cellStyle name="Normal 6 2 7 2 2 2 3 2 3" xfId="28778" xr:uid="{00000000-0005-0000-0000-00006D700000}"/>
    <cellStyle name="Normal 6 2 7 2 2 2 3 3" xfId="8660" xr:uid="{00000000-0005-0000-0000-0000D7210000}"/>
    <cellStyle name="Normal 6 2 7 2 2 2 3 3 3" xfId="23761" xr:uid="{00000000-0005-0000-0000-0000D45C0000}"/>
    <cellStyle name="Normal 6 2 7 2 2 2 3 5" xfId="18748" xr:uid="{00000000-0005-0000-0000-00003F490000}"/>
    <cellStyle name="Normal 6 2 7 2 2 2 4" xfId="5299" xr:uid="{00000000-0005-0000-0000-0000B6140000}"/>
    <cellStyle name="Normal 6 2 7 2 2 2 4 2" xfId="15351" xr:uid="{00000000-0005-0000-0000-0000FA3B0000}"/>
    <cellStyle name="Normal 6 2 7 2 2 2 4 2 3" xfId="30449" xr:uid="{00000000-0005-0000-0000-0000F4760000}"/>
    <cellStyle name="Normal 6 2 7 2 2 2 4 3" xfId="10331" xr:uid="{00000000-0005-0000-0000-00005E280000}"/>
    <cellStyle name="Normal 6 2 7 2 2 2 4 3 3" xfId="25432" xr:uid="{00000000-0005-0000-0000-00005B630000}"/>
    <cellStyle name="Normal 6 2 7 2 2 2 4 5" xfId="20419" xr:uid="{00000000-0005-0000-0000-0000C64F0000}"/>
    <cellStyle name="Normal 6 2 7 2 2 2 5" xfId="12009" xr:uid="{00000000-0005-0000-0000-0000EC2E0000}"/>
    <cellStyle name="Normal 6 2 7 2 2 2 5 3" xfId="27107" xr:uid="{00000000-0005-0000-0000-0000E6690000}"/>
    <cellStyle name="Normal 6 2 7 2 2 2 6" xfId="6988" xr:uid="{00000000-0005-0000-0000-00004F1B0000}"/>
    <cellStyle name="Normal 6 2 7 2 2 2 6 3" xfId="22090" xr:uid="{00000000-0005-0000-0000-00004D560000}"/>
    <cellStyle name="Normal 6 2 7 2 2 2 8" xfId="17077" xr:uid="{00000000-0005-0000-0000-0000B8420000}"/>
    <cellStyle name="Normal 6 2 7 2 2 3" xfId="2335" xr:uid="{00000000-0005-0000-0000-000022090000}"/>
    <cellStyle name="Normal 6 2 7 2 2 3 2" xfId="4025" xr:uid="{00000000-0005-0000-0000-0000BC0F0000}"/>
    <cellStyle name="Normal 6 2 7 2 2 3 2 2" xfId="14098" xr:uid="{00000000-0005-0000-0000-000015370000}"/>
    <cellStyle name="Normal 6 2 7 2 2 3 2 2 3" xfId="29196" xr:uid="{00000000-0005-0000-0000-00000F720000}"/>
    <cellStyle name="Normal 6 2 7 2 2 3 2 3" xfId="9078" xr:uid="{00000000-0005-0000-0000-000079230000}"/>
    <cellStyle name="Normal 6 2 7 2 2 3 2 3 3" xfId="24179" xr:uid="{00000000-0005-0000-0000-0000765E0000}"/>
    <cellStyle name="Normal 6 2 7 2 2 3 2 5" xfId="19166" xr:uid="{00000000-0005-0000-0000-0000E14A0000}"/>
    <cellStyle name="Normal 6 2 7 2 2 3 3" xfId="5717" xr:uid="{00000000-0005-0000-0000-000058160000}"/>
    <cellStyle name="Normal 6 2 7 2 2 3 3 2" xfId="15769" xr:uid="{00000000-0005-0000-0000-00009C3D0000}"/>
    <cellStyle name="Normal 6 2 7 2 2 3 3 2 3" xfId="30867" xr:uid="{00000000-0005-0000-0000-000096780000}"/>
    <cellStyle name="Normal 6 2 7 2 2 3 3 3" xfId="10749" xr:uid="{00000000-0005-0000-0000-0000002A0000}"/>
    <cellStyle name="Normal 6 2 7 2 2 3 3 3 3" xfId="25850" xr:uid="{00000000-0005-0000-0000-0000FD640000}"/>
    <cellStyle name="Normal 6 2 7 2 2 3 3 5" xfId="20837" xr:uid="{00000000-0005-0000-0000-000068510000}"/>
    <cellStyle name="Normal 6 2 7 2 2 3 4" xfId="12427" xr:uid="{00000000-0005-0000-0000-00008E300000}"/>
    <cellStyle name="Normal 6 2 7 2 2 3 4 3" xfId="27525" xr:uid="{00000000-0005-0000-0000-0000886B0000}"/>
    <cellStyle name="Normal 6 2 7 2 2 3 5" xfId="7406" xr:uid="{00000000-0005-0000-0000-0000F11C0000}"/>
    <cellStyle name="Normal 6 2 7 2 2 3 5 3" xfId="22508" xr:uid="{00000000-0005-0000-0000-0000EF570000}"/>
    <cellStyle name="Normal 6 2 7 2 2 3 7" xfId="17495" xr:uid="{00000000-0005-0000-0000-00005A440000}"/>
    <cellStyle name="Normal 6 2 7 2 2 4" xfId="3188" xr:uid="{00000000-0005-0000-0000-0000770C0000}"/>
    <cellStyle name="Normal 6 2 7 2 2 4 2" xfId="13262" xr:uid="{00000000-0005-0000-0000-0000D1330000}"/>
    <cellStyle name="Normal 6 2 7 2 2 4 2 3" xfId="28360" xr:uid="{00000000-0005-0000-0000-0000CB6E0000}"/>
    <cellStyle name="Normal 6 2 7 2 2 4 3" xfId="8242" xr:uid="{00000000-0005-0000-0000-000035200000}"/>
    <cellStyle name="Normal 6 2 7 2 2 4 3 3" xfId="23343" xr:uid="{00000000-0005-0000-0000-0000325B0000}"/>
    <cellStyle name="Normal 6 2 7 2 2 4 5" xfId="18330" xr:uid="{00000000-0005-0000-0000-00009D470000}"/>
    <cellStyle name="Normal 6 2 7 2 2 5" xfId="4881" xr:uid="{00000000-0005-0000-0000-000014130000}"/>
    <cellStyle name="Normal 6 2 7 2 2 5 2" xfId="14933" xr:uid="{00000000-0005-0000-0000-0000583A0000}"/>
    <cellStyle name="Normal 6 2 7 2 2 5 2 3" xfId="30031" xr:uid="{00000000-0005-0000-0000-000052750000}"/>
    <cellStyle name="Normal 6 2 7 2 2 5 3" xfId="9913" xr:uid="{00000000-0005-0000-0000-0000BC260000}"/>
    <cellStyle name="Normal 6 2 7 2 2 5 3 3" xfId="25014" xr:uid="{00000000-0005-0000-0000-0000B9610000}"/>
    <cellStyle name="Normal 6 2 7 2 2 5 5" xfId="20001" xr:uid="{00000000-0005-0000-0000-0000244E0000}"/>
    <cellStyle name="Normal 6 2 7 2 2 6" xfId="11591" xr:uid="{00000000-0005-0000-0000-00004A2D0000}"/>
    <cellStyle name="Normal 6 2 7 2 2 6 3" xfId="26689" xr:uid="{00000000-0005-0000-0000-000044680000}"/>
    <cellStyle name="Normal 6 2 7 2 2 7" xfId="6570" xr:uid="{00000000-0005-0000-0000-0000AD190000}"/>
    <cellStyle name="Normal 6 2 7 2 2 7 3" xfId="21672" xr:uid="{00000000-0005-0000-0000-0000AB540000}"/>
    <cellStyle name="Normal 6 2 7 2 2 9" xfId="16659" xr:uid="{00000000-0005-0000-0000-000016410000}"/>
    <cellStyle name="Normal 6 2 7 2 3" xfId="1706" xr:uid="{00000000-0005-0000-0000-0000AD060000}"/>
    <cellStyle name="Normal 6 2 7 2 3 2" xfId="2545" xr:uid="{00000000-0005-0000-0000-0000F4090000}"/>
    <cellStyle name="Normal 6 2 7 2 3 2 2" xfId="4235" xr:uid="{00000000-0005-0000-0000-00008E100000}"/>
    <cellStyle name="Normal 6 2 7 2 3 2 2 2" xfId="14308" xr:uid="{00000000-0005-0000-0000-0000E7370000}"/>
    <cellStyle name="Normal 6 2 7 2 3 2 2 2 3" xfId="29406" xr:uid="{00000000-0005-0000-0000-0000E1720000}"/>
    <cellStyle name="Normal 6 2 7 2 3 2 2 3" xfId="9288" xr:uid="{00000000-0005-0000-0000-00004B240000}"/>
    <cellStyle name="Normal 6 2 7 2 3 2 2 3 3" xfId="24389" xr:uid="{00000000-0005-0000-0000-0000485F0000}"/>
    <cellStyle name="Normal 6 2 7 2 3 2 2 5" xfId="19376" xr:uid="{00000000-0005-0000-0000-0000B34B0000}"/>
    <cellStyle name="Normal 6 2 7 2 3 2 3" xfId="5927" xr:uid="{00000000-0005-0000-0000-00002A170000}"/>
    <cellStyle name="Normal 6 2 7 2 3 2 3 2" xfId="15979" xr:uid="{00000000-0005-0000-0000-00006E3E0000}"/>
    <cellStyle name="Normal 6 2 7 2 3 2 3 2 3" xfId="31077" xr:uid="{00000000-0005-0000-0000-000068790000}"/>
    <cellStyle name="Normal 6 2 7 2 3 2 3 3" xfId="10959" xr:uid="{00000000-0005-0000-0000-0000D22A0000}"/>
    <cellStyle name="Normal 6 2 7 2 3 2 3 3 3" xfId="26060" xr:uid="{00000000-0005-0000-0000-0000CF650000}"/>
    <cellStyle name="Normal 6 2 7 2 3 2 3 5" xfId="21047" xr:uid="{00000000-0005-0000-0000-00003A520000}"/>
    <cellStyle name="Normal 6 2 7 2 3 2 4" xfId="12637" xr:uid="{00000000-0005-0000-0000-000060310000}"/>
    <cellStyle name="Normal 6 2 7 2 3 2 4 3" xfId="27735" xr:uid="{00000000-0005-0000-0000-00005A6C0000}"/>
    <cellStyle name="Normal 6 2 7 2 3 2 5" xfId="7616" xr:uid="{00000000-0005-0000-0000-0000C31D0000}"/>
    <cellStyle name="Normal 6 2 7 2 3 2 5 3" xfId="22718" xr:uid="{00000000-0005-0000-0000-0000C1580000}"/>
    <cellStyle name="Normal 6 2 7 2 3 2 7" xfId="17705" xr:uid="{00000000-0005-0000-0000-00002C450000}"/>
    <cellStyle name="Normal 6 2 7 2 3 3" xfId="3398" xr:uid="{00000000-0005-0000-0000-0000490D0000}"/>
    <cellStyle name="Normal 6 2 7 2 3 3 2" xfId="13472" xr:uid="{00000000-0005-0000-0000-0000A3340000}"/>
    <cellStyle name="Normal 6 2 7 2 3 3 2 3" xfId="28570" xr:uid="{00000000-0005-0000-0000-00009D6F0000}"/>
    <cellStyle name="Normal 6 2 7 2 3 3 3" xfId="8452" xr:uid="{00000000-0005-0000-0000-000007210000}"/>
    <cellStyle name="Normal 6 2 7 2 3 3 3 3" xfId="23553" xr:uid="{00000000-0005-0000-0000-0000045C0000}"/>
    <cellStyle name="Normal 6 2 7 2 3 3 5" xfId="18540" xr:uid="{00000000-0005-0000-0000-00006F480000}"/>
    <cellStyle name="Normal 6 2 7 2 3 4" xfId="5091" xr:uid="{00000000-0005-0000-0000-0000E6130000}"/>
    <cellStyle name="Normal 6 2 7 2 3 4 2" xfId="15143" xr:uid="{00000000-0005-0000-0000-00002A3B0000}"/>
    <cellStyle name="Normal 6 2 7 2 3 4 2 3" xfId="30241" xr:uid="{00000000-0005-0000-0000-000024760000}"/>
    <cellStyle name="Normal 6 2 7 2 3 4 3" xfId="10123" xr:uid="{00000000-0005-0000-0000-00008E270000}"/>
    <cellStyle name="Normal 6 2 7 2 3 4 3 3" xfId="25224" xr:uid="{00000000-0005-0000-0000-00008B620000}"/>
    <cellStyle name="Normal 6 2 7 2 3 4 5" xfId="20211" xr:uid="{00000000-0005-0000-0000-0000F64E0000}"/>
    <cellStyle name="Normal 6 2 7 2 3 5" xfId="11801" xr:uid="{00000000-0005-0000-0000-00001C2E0000}"/>
    <cellStyle name="Normal 6 2 7 2 3 5 3" xfId="26899" xr:uid="{00000000-0005-0000-0000-000016690000}"/>
    <cellStyle name="Normal 6 2 7 2 3 6" xfId="6780" xr:uid="{00000000-0005-0000-0000-00007F1A0000}"/>
    <cellStyle name="Normal 6 2 7 2 3 6 3" xfId="21882" xr:uid="{00000000-0005-0000-0000-00007D550000}"/>
    <cellStyle name="Normal 6 2 7 2 3 8" xfId="16869" xr:uid="{00000000-0005-0000-0000-0000E8410000}"/>
    <cellStyle name="Normal 6 2 7 2 4" xfId="2127" xr:uid="{00000000-0005-0000-0000-000052080000}"/>
    <cellStyle name="Normal 6 2 7 2 4 2" xfId="3817" xr:uid="{00000000-0005-0000-0000-0000EC0E0000}"/>
    <cellStyle name="Normal 6 2 7 2 4 2 2" xfId="13890" xr:uid="{00000000-0005-0000-0000-000045360000}"/>
    <cellStyle name="Normal 6 2 7 2 4 2 2 3" xfId="28988" xr:uid="{00000000-0005-0000-0000-00003F710000}"/>
    <cellStyle name="Normal 6 2 7 2 4 2 3" xfId="8870" xr:uid="{00000000-0005-0000-0000-0000A9220000}"/>
    <cellStyle name="Normal 6 2 7 2 4 2 3 3" xfId="23971" xr:uid="{00000000-0005-0000-0000-0000A65D0000}"/>
    <cellStyle name="Normal 6 2 7 2 4 2 5" xfId="18958" xr:uid="{00000000-0005-0000-0000-0000114A0000}"/>
    <cellStyle name="Normal 6 2 7 2 4 3" xfId="5509" xr:uid="{00000000-0005-0000-0000-000088150000}"/>
    <cellStyle name="Normal 6 2 7 2 4 3 2" xfId="15561" xr:uid="{00000000-0005-0000-0000-0000CC3C0000}"/>
    <cellStyle name="Normal 6 2 7 2 4 3 2 3" xfId="30659" xr:uid="{00000000-0005-0000-0000-0000C6770000}"/>
    <cellStyle name="Normal 6 2 7 2 4 3 3" xfId="10541" xr:uid="{00000000-0005-0000-0000-000030290000}"/>
    <cellStyle name="Normal 6 2 7 2 4 3 3 3" xfId="25642" xr:uid="{00000000-0005-0000-0000-00002D640000}"/>
    <cellStyle name="Normal 6 2 7 2 4 3 5" xfId="20629" xr:uid="{00000000-0005-0000-0000-000098500000}"/>
    <cellStyle name="Normal 6 2 7 2 4 4" xfId="12219" xr:uid="{00000000-0005-0000-0000-0000BE2F0000}"/>
    <cellStyle name="Normal 6 2 7 2 4 4 3" xfId="27317" xr:uid="{00000000-0005-0000-0000-0000B86A0000}"/>
    <cellStyle name="Normal 6 2 7 2 4 5" xfId="7198" xr:uid="{00000000-0005-0000-0000-0000211C0000}"/>
    <cellStyle name="Normal 6 2 7 2 4 5 3" xfId="22300" xr:uid="{00000000-0005-0000-0000-00001F570000}"/>
    <cellStyle name="Normal 6 2 7 2 4 7" xfId="17287" xr:uid="{00000000-0005-0000-0000-00008A430000}"/>
    <cellStyle name="Normal 6 2 7 2 5" xfId="2980" xr:uid="{00000000-0005-0000-0000-0000A70B0000}"/>
    <cellStyle name="Normal 6 2 7 2 5 2" xfId="13054" xr:uid="{00000000-0005-0000-0000-000001330000}"/>
    <cellStyle name="Normal 6 2 7 2 5 2 3" xfId="28152" xr:uid="{00000000-0005-0000-0000-0000FB6D0000}"/>
    <cellStyle name="Normal 6 2 7 2 5 3" xfId="8034" xr:uid="{00000000-0005-0000-0000-0000651F0000}"/>
    <cellStyle name="Normal 6 2 7 2 5 3 3" xfId="23135" xr:uid="{00000000-0005-0000-0000-0000625A0000}"/>
    <cellStyle name="Normal 6 2 7 2 5 5" xfId="18122" xr:uid="{00000000-0005-0000-0000-0000CD460000}"/>
    <cellStyle name="Normal 6 2 7 2 6" xfId="4673" xr:uid="{00000000-0005-0000-0000-000044120000}"/>
    <cellStyle name="Normal 6 2 7 2 6 2" xfId="14725" xr:uid="{00000000-0005-0000-0000-000088390000}"/>
    <cellStyle name="Normal 6 2 7 2 6 2 3" xfId="29823" xr:uid="{00000000-0005-0000-0000-000082740000}"/>
    <cellStyle name="Normal 6 2 7 2 6 3" xfId="9705" xr:uid="{00000000-0005-0000-0000-0000EC250000}"/>
    <cellStyle name="Normal 6 2 7 2 6 3 3" xfId="24806" xr:uid="{00000000-0005-0000-0000-0000E9600000}"/>
    <cellStyle name="Normal 6 2 7 2 6 5" xfId="19793" xr:uid="{00000000-0005-0000-0000-0000544D0000}"/>
    <cellStyle name="Normal 6 2 7 2 7" xfId="11383" xr:uid="{00000000-0005-0000-0000-00007A2C0000}"/>
    <cellStyle name="Normal 6 2 7 2 7 3" xfId="26481" xr:uid="{00000000-0005-0000-0000-000074670000}"/>
    <cellStyle name="Normal 6 2 7 2 8" xfId="6362" xr:uid="{00000000-0005-0000-0000-0000DD180000}"/>
    <cellStyle name="Normal 6 2 7 2 8 3" xfId="21464" xr:uid="{00000000-0005-0000-0000-0000DB530000}"/>
    <cellStyle name="Normal 6 2 7 3" xfId="1389" xr:uid="{00000000-0005-0000-0000-000070050000}"/>
    <cellStyle name="Normal 6 2 7 3 2" xfId="1810" xr:uid="{00000000-0005-0000-0000-000015070000}"/>
    <cellStyle name="Normal 6 2 7 3 2 2" xfId="2649" xr:uid="{00000000-0005-0000-0000-00005C0A0000}"/>
    <cellStyle name="Normal 6 2 7 3 2 2 2" xfId="4339" xr:uid="{00000000-0005-0000-0000-0000F6100000}"/>
    <cellStyle name="Normal 6 2 7 3 2 2 2 2" xfId="14412" xr:uid="{00000000-0005-0000-0000-00004F380000}"/>
    <cellStyle name="Normal 6 2 7 3 2 2 2 2 3" xfId="29510" xr:uid="{00000000-0005-0000-0000-000049730000}"/>
    <cellStyle name="Normal 6 2 7 3 2 2 2 3" xfId="9392" xr:uid="{00000000-0005-0000-0000-0000B3240000}"/>
    <cellStyle name="Normal 6 2 7 3 2 2 2 3 3" xfId="24493" xr:uid="{00000000-0005-0000-0000-0000B05F0000}"/>
    <cellStyle name="Normal 6 2 7 3 2 2 2 5" xfId="19480" xr:uid="{00000000-0005-0000-0000-00001B4C0000}"/>
    <cellStyle name="Normal 6 2 7 3 2 2 3" xfId="6031" xr:uid="{00000000-0005-0000-0000-000092170000}"/>
    <cellStyle name="Normal 6 2 7 3 2 2 3 2" xfId="16083" xr:uid="{00000000-0005-0000-0000-0000D63E0000}"/>
    <cellStyle name="Normal 6 2 7 3 2 2 3 2 3" xfId="31181" xr:uid="{00000000-0005-0000-0000-0000D0790000}"/>
    <cellStyle name="Normal 6 2 7 3 2 2 3 3" xfId="11063" xr:uid="{00000000-0005-0000-0000-00003A2B0000}"/>
    <cellStyle name="Normal 6 2 7 3 2 2 3 3 3" xfId="26164" xr:uid="{00000000-0005-0000-0000-000037660000}"/>
    <cellStyle name="Normal 6 2 7 3 2 2 3 5" xfId="21151" xr:uid="{00000000-0005-0000-0000-0000A2520000}"/>
    <cellStyle name="Normal 6 2 7 3 2 2 4" xfId="12741" xr:uid="{00000000-0005-0000-0000-0000C8310000}"/>
    <cellStyle name="Normal 6 2 7 3 2 2 4 3" xfId="27839" xr:uid="{00000000-0005-0000-0000-0000C26C0000}"/>
    <cellStyle name="Normal 6 2 7 3 2 2 5" xfId="7720" xr:uid="{00000000-0005-0000-0000-00002B1E0000}"/>
    <cellStyle name="Normal 6 2 7 3 2 2 5 3" xfId="22822" xr:uid="{00000000-0005-0000-0000-000029590000}"/>
    <cellStyle name="Normal 6 2 7 3 2 2 7" xfId="17809" xr:uid="{00000000-0005-0000-0000-000094450000}"/>
    <cellStyle name="Normal 6 2 7 3 2 3" xfId="3502" xr:uid="{00000000-0005-0000-0000-0000B10D0000}"/>
    <cellStyle name="Normal 6 2 7 3 2 3 2" xfId="13576" xr:uid="{00000000-0005-0000-0000-00000B350000}"/>
    <cellStyle name="Normal 6 2 7 3 2 3 2 3" xfId="28674" xr:uid="{00000000-0005-0000-0000-000005700000}"/>
    <cellStyle name="Normal 6 2 7 3 2 3 3" xfId="8556" xr:uid="{00000000-0005-0000-0000-00006F210000}"/>
    <cellStyle name="Normal 6 2 7 3 2 3 3 3" xfId="23657" xr:uid="{00000000-0005-0000-0000-00006C5C0000}"/>
    <cellStyle name="Normal 6 2 7 3 2 3 5" xfId="18644" xr:uid="{00000000-0005-0000-0000-0000D7480000}"/>
    <cellStyle name="Normal 6 2 7 3 2 4" xfId="5195" xr:uid="{00000000-0005-0000-0000-00004E140000}"/>
    <cellStyle name="Normal 6 2 7 3 2 4 2" xfId="15247" xr:uid="{00000000-0005-0000-0000-0000923B0000}"/>
    <cellStyle name="Normal 6 2 7 3 2 4 2 3" xfId="30345" xr:uid="{00000000-0005-0000-0000-00008C760000}"/>
    <cellStyle name="Normal 6 2 7 3 2 4 3" xfId="10227" xr:uid="{00000000-0005-0000-0000-0000F6270000}"/>
    <cellStyle name="Normal 6 2 7 3 2 4 3 3" xfId="25328" xr:uid="{00000000-0005-0000-0000-0000F3620000}"/>
    <cellStyle name="Normal 6 2 7 3 2 4 5" xfId="20315" xr:uid="{00000000-0005-0000-0000-00005E4F0000}"/>
    <cellStyle name="Normal 6 2 7 3 2 5" xfId="11905" xr:uid="{00000000-0005-0000-0000-0000842E0000}"/>
    <cellStyle name="Normal 6 2 7 3 2 5 3" xfId="27003" xr:uid="{00000000-0005-0000-0000-00007E690000}"/>
    <cellStyle name="Normal 6 2 7 3 2 6" xfId="6884" xr:uid="{00000000-0005-0000-0000-0000E71A0000}"/>
    <cellStyle name="Normal 6 2 7 3 2 6 3" xfId="21986" xr:uid="{00000000-0005-0000-0000-0000E5550000}"/>
    <cellStyle name="Normal 6 2 7 3 2 8" xfId="16973" xr:uid="{00000000-0005-0000-0000-000050420000}"/>
    <cellStyle name="Normal 6 2 7 3 3" xfId="2231" xr:uid="{00000000-0005-0000-0000-0000BA080000}"/>
    <cellStyle name="Normal 6 2 7 3 3 2" xfId="3921" xr:uid="{00000000-0005-0000-0000-0000540F0000}"/>
    <cellStyle name="Normal 6 2 7 3 3 2 2" xfId="13994" xr:uid="{00000000-0005-0000-0000-0000AD360000}"/>
    <cellStyle name="Normal 6 2 7 3 3 2 2 3" xfId="29092" xr:uid="{00000000-0005-0000-0000-0000A7710000}"/>
    <cellStyle name="Normal 6 2 7 3 3 2 3" xfId="8974" xr:uid="{00000000-0005-0000-0000-000011230000}"/>
    <cellStyle name="Normal 6 2 7 3 3 2 3 3" xfId="24075" xr:uid="{00000000-0005-0000-0000-00000E5E0000}"/>
    <cellStyle name="Normal 6 2 7 3 3 2 5" xfId="19062" xr:uid="{00000000-0005-0000-0000-0000794A0000}"/>
    <cellStyle name="Normal 6 2 7 3 3 3" xfId="5613" xr:uid="{00000000-0005-0000-0000-0000F0150000}"/>
    <cellStyle name="Normal 6 2 7 3 3 3 2" xfId="15665" xr:uid="{00000000-0005-0000-0000-0000343D0000}"/>
    <cellStyle name="Normal 6 2 7 3 3 3 2 3" xfId="30763" xr:uid="{00000000-0005-0000-0000-00002E780000}"/>
    <cellStyle name="Normal 6 2 7 3 3 3 3" xfId="10645" xr:uid="{00000000-0005-0000-0000-000098290000}"/>
    <cellStyle name="Normal 6 2 7 3 3 3 3 3" xfId="25746" xr:uid="{00000000-0005-0000-0000-000095640000}"/>
    <cellStyle name="Normal 6 2 7 3 3 3 5" xfId="20733" xr:uid="{00000000-0005-0000-0000-000000510000}"/>
    <cellStyle name="Normal 6 2 7 3 3 4" xfId="12323" xr:uid="{00000000-0005-0000-0000-000026300000}"/>
    <cellStyle name="Normal 6 2 7 3 3 4 3" xfId="27421" xr:uid="{00000000-0005-0000-0000-0000206B0000}"/>
    <cellStyle name="Normal 6 2 7 3 3 5" xfId="7302" xr:uid="{00000000-0005-0000-0000-0000891C0000}"/>
    <cellStyle name="Normal 6 2 7 3 3 5 3" xfId="22404" xr:uid="{00000000-0005-0000-0000-000087570000}"/>
    <cellStyle name="Normal 6 2 7 3 3 7" xfId="17391" xr:uid="{00000000-0005-0000-0000-0000F2430000}"/>
    <cellStyle name="Normal 6 2 7 3 4" xfId="3084" xr:uid="{00000000-0005-0000-0000-00000F0C0000}"/>
    <cellStyle name="Normal 6 2 7 3 4 2" xfId="13158" xr:uid="{00000000-0005-0000-0000-000069330000}"/>
    <cellStyle name="Normal 6 2 7 3 4 2 3" xfId="28256" xr:uid="{00000000-0005-0000-0000-0000636E0000}"/>
    <cellStyle name="Normal 6 2 7 3 4 3" xfId="8138" xr:uid="{00000000-0005-0000-0000-0000CD1F0000}"/>
    <cellStyle name="Normal 6 2 7 3 4 3 3" xfId="23239" xr:uid="{00000000-0005-0000-0000-0000CA5A0000}"/>
    <cellStyle name="Normal 6 2 7 3 4 5" xfId="18226" xr:uid="{00000000-0005-0000-0000-000035470000}"/>
    <cellStyle name="Normal 6 2 7 3 5" xfId="4777" xr:uid="{00000000-0005-0000-0000-0000AC120000}"/>
    <cellStyle name="Normal 6 2 7 3 5 2" xfId="14829" xr:uid="{00000000-0005-0000-0000-0000F0390000}"/>
    <cellStyle name="Normal 6 2 7 3 5 2 3" xfId="29927" xr:uid="{00000000-0005-0000-0000-0000EA740000}"/>
    <cellStyle name="Normal 6 2 7 3 5 3" xfId="9809" xr:uid="{00000000-0005-0000-0000-000054260000}"/>
    <cellStyle name="Normal 6 2 7 3 5 3 3" xfId="24910" xr:uid="{00000000-0005-0000-0000-000051610000}"/>
    <cellStyle name="Normal 6 2 7 3 5 5" xfId="19897" xr:uid="{00000000-0005-0000-0000-0000BC4D0000}"/>
    <cellStyle name="Normal 6 2 7 3 6" xfId="11487" xr:uid="{00000000-0005-0000-0000-0000E22C0000}"/>
    <cellStyle name="Normal 6 2 7 3 6 3" xfId="26585" xr:uid="{00000000-0005-0000-0000-0000DC670000}"/>
    <cellStyle name="Normal 6 2 7 3 7" xfId="6466" xr:uid="{00000000-0005-0000-0000-000045190000}"/>
    <cellStyle name="Normal 6 2 7 3 7 3" xfId="21568" xr:uid="{00000000-0005-0000-0000-000043540000}"/>
    <cellStyle name="Normal 6 2 7 3 9" xfId="16555" xr:uid="{00000000-0005-0000-0000-0000AE400000}"/>
    <cellStyle name="Normal 6 2 7 4" xfId="1602" xr:uid="{00000000-0005-0000-0000-000045060000}"/>
    <cellStyle name="Normal 6 2 7 4 2" xfId="2441" xr:uid="{00000000-0005-0000-0000-00008C090000}"/>
    <cellStyle name="Normal 6 2 7 4 2 2" xfId="4131" xr:uid="{00000000-0005-0000-0000-000026100000}"/>
    <cellStyle name="Normal 6 2 7 4 2 2 2" xfId="14204" xr:uid="{00000000-0005-0000-0000-00007F370000}"/>
    <cellStyle name="Normal 6 2 7 4 2 2 2 3" xfId="29302" xr:uid="{00000000-0005-0000-0000-000079720000}"/>
    <cellStyle name="Normal 6 2 7 4 2 2 3" xfId="9184" xr:uid="{00000000-0005-0000-0000-0000E3230000}"/>
    <cellStyle name="Normal 6 2 7 4 2 2 3 3" xfId="24285" xr:uid="{00000000-0005-0000-0000-0000E05E0000}"/>
    <cellStyle name="Normal 6 2 7 4 2 2 5" xfId="19272" xr:uid="{00000000-0005-0000-0000-00004B4B0000}"/>
    <cellStyle name="Normal 6 2 7 4 2 3" xfId="5823" xr:uid="{00000000-0005-0000-0000-0000C2160000}"/>
    <cellStyle name="Normal 6 2 7 4 2 3 2" xfId="15875" xr:uid="{00000000-0005-0000-0000-0000063E0000}"/>
    <cellStyle name="Normal 6 2 7 4 2 3 2 3" xfId="30973" xr:uid="{00000000-0005-0000-0000-000000790000}"/>
    <cellStyle name="Normal 6 2 7 4 2 3 3" xfId="10855" xr:uid="{00000000-0005-0000-0000-00006A2A0000}"/>
    <cellStyle name="Normal 6 2 7 4 2 3 3 3" xfId="25956" xr:uid="{00000000-0005-0000-0000-000067650000}"/>
    <cellStyle name="Normal 6 2 7 4 2 3 5" xfId="20943" xr:uid="{00000000-0005-0000-0000-0000D2510000}"/>
    <cellStyle name="Normal 6 2 7 4 2 4" xfId="12533" xr:uid="{00000000-0005-0000-0000-0000F8300000}"/>
    <cellStyle name="Normal 6 2 7 4 2 4 3" xfId="27631" xr:uid="{00000000-0005-0000-0000-0000F26B0000}"/>
    <cellStyle name="Normal 6 2 7 4 2 5" xfId="7512" xr:uid="{00000000-0005-0000-0000-00005B1D0000}"/>
    <cellStyle name="Normal 6 2 7 4 2 5 3" xfId="22614" xr:uid="{00000000-0005-0000-0000-000059580000}"/>
    <cellStyle name="Normal 6 2 7 4 2 7" xfId="17601" xr:uid="{00000000-0005-0000-0000-0000C4440000}"/>
    <cellStyle name="Normal 6 2 7 4 3" xfId="3294" xr:uid="{00000000-0005-0000-0000-0000E10C0000}"/>
    <cellStyle name="Normal 6 2 7 4 3 2" xfId="13368" xr:uid="{00000000-0005-0000-0000-00003B340000}"/>
    <cellStyle name="Normal 6 2 7 4 3 2 3" xfId="28466" xr:uid="{00000000-0005-0000-0000-0000356F0000}"/>
    <cellStyle name="Normal 6 2 7 4 3 3" xfId="8348" xr:uid="{00000000-0005-0000-0000-00009F200000}"/>
    <cellStyle name="Normal 6 2 7 4 3 3 3" xfId="23449" xr:uid="{00000000-0005-0000-0000-00009C5B0000}"/>
    <cellStyle name="Normal 6 2 7 4 3 5" xfId="18436" xr:uid="{00000000-0005-0000-0000-000007480000}"/>
    <cellStyle name="Normal 6 2 7 4 4" xfId="4987" xr:uid="{00000000-0005-0000-0000-00007E130000}"/>
    <cellStyle name="Normal 6 2 7 4 4 2" xfId="15039" xr:uid="{00000000-0005-0000-0000-0000C23A0000}"/>
    <cellStyle name="Normal 6 2 7 4 4 2 3" xfId="30137" xr:uid="{00000000-0005-0000-0000-0000BC750000}"/>
    <cellStyle name="Normal 6 2 7 4 4 3" xfId="10019" xr:uid="{00000000-0005-0000-0000-000026270000}"/>
    <cellStyle name="Normal 6 2 7 4 4 3 3" xfId="25120" xr:uid="{00000000-0005-0000-0000-000023620000}"/>
    <cellStyle name="Normal 6 2 7 4 4 5" xfId="20107" xr:uid="{00000000-0005-0000-0000-00008E4E0000}"/>
    <cellStyle name="Normal 6 2 7 4 5" xfId="11697" xr:uid="{00000000-0005-0000-0000-0000B42D0000}"/>
    <cellStyle name="Normal 6 2 7 4 5 3" xfId="26795" xr:uid="{00000000-0005-0000-0000-0000AE680000}"/>
    <cellStyle name="Normal 6 2 7 4 6" xfId="6676" xr:uid="{00000000-0005-0000-0000-0000171A0000}"/>
    <cellStyle name="Normal 6 2 7 4 6 3" xfId="21778" xr:uid="{00000000-0005-0000-0000-000015550000}"/>
    <cellStyle name="Normal 6 2 7 4 8" xfId="16765" xr:uid="{00000000-0005-0000-0000-000080410000}"/>
    <cellStyle name="Normal 6 2 7 5" xfId="2023" xr:uid="{00000000-0005-0000-0000-0000EA070000}"/>
    <cellStyle name="Normal 6 2 7 5 2" xfId="3713" xr:uid="{00000000-0005-0000-0000-0000840E0000}"/>
    <cellStyle name="Normal 6 2 7 5 2 2" xfId="13786" xr:uid="{00000000-0005-0000-0000-0000DD350000}"/>
    <cellStyle name="Normal 6 2 7 5 2 2 3" xfId="28884" xr:uid="{00000000-0005-0000-0000-0000D7700000}"/>
    <cellStyle name="Normal 6 2 7 5 2 3" xfId="8766" xr:uid="{00000000-0005-0000-0000-000041220000}"/>
    <cellStyle name="Normal 6 2 7 5 2 3 3" xfId="23867" xr:uid="{00000000-0005-0000-0000-00003E5D0000}"/>
    <cellStyle name="Normal 6 2 7 5 2 5" xfId="18854" xr:uid="{00000000-0005-0000-0000-0000A9490000}"/>
    <cellStyle name="Normal 6 2 7 5 3" xfId="5405" xr:uid="{00000000-0005-0000-0000-000020150000}"/>
    <cellStyle name="Normal 6 2 7 5 3 2" xfId="15457" xr:uid="{00000000-0005-0000-0000-0000643C0000}"/>
    <cellStyle name="Normal 6 2 7 5 3 2 3" xfId="30555" xr:uid="{00000000-0005-0000-0000-00005E770000}"/>
    <cellStyle name="Normal 6 2 7 5 3 3" xfId="10437" xr:uid="{00000000-0005-0000-0000-0000C8280000}"/>
    <cellStyle name="Normal 6 2 7 5 3 3 3" xfId="25538" xr:uid="{00000000-0005-0000-0000-0000C5630000}"/>
    <cellStyle name="Normal 6 2 7 5 3 5" xfId="20525" xr:uid="{00000000-0005-0000-0000-000030500000}"/>
    <cellStyle name="Normal 6 2 7 5 4" xfId="12115" xr:uid="{00000000-0005-0000-0000-0000562F0000}"/>
    <cellStyle name="Normal 6 2 7 5 4 3" xfId="27213" xr:uid="{00000000-0005-0000-0000-0000506A0000}"/>
    <cellStyle name="Normal 6 2 7 5 5" xfId="7094" xr:uid="{00000000-0005-0000-0000-0000B91B0000}"/>
    <cellStyle name="Normal 6 2 7 5 5 3" xfId="22196" xr:uid="{00000000-0005-0000-0000-0000B7560000}"/>
    <cellStyle name="Normal 6 2 7 5 7" xfId="17183" xr:uid="{00000000-0005-0000-0000-000022430000}"/>
    <cellStyle name="Normal 6 2 7 6" xfId="2876" xr:uid="{00000000-0005-0000-0000-00003F0B0000}"/>
    <cellStyle name="Normal 6 2 7 6 2" xfId="12950" xr:uid="{00000000-0005-0000-0000-000099320000}"/>
    <cellStyle name="Normal 6 2 7 6 2 3" xfId="28048" xr:uid="{00000000-0005-0000-0000-0000936D0000}"/>
    <cellStyle name="Normal 6 2 7 6 3" xfId="7930" xr:uid="{00000000-0005-0000-0000-0000FD1E0000}"/>
    <cellStyle name="Normal 6 2 7 6 3 3" xfId="23031" xr:uid="{00000000-0005-0000-0000-0000FA590000}"/>
    <cellStyle name="Normal 6 2 7 6 5" xfId="18018" xr:uid="{00000000-0005-0000-0000-000065460000}"/>
    <cellStyle name="Normal 6 2 7 7" xfId="4569" xr:uid="{00000000-0005-0000-0000-0000DC110000}"/>
    <cellStyle name="Normal 6 2 7 7 2" xfId="14621" xr:uid="{00000000-0005-0000-0000-000020390000}"/>
    <cellStyle name="Normal 6 2 7 7 2 3" xfId="29719" xr:uid="{00000000-0005-0000-0000-00001A740000}"/>
    <cellStyle name="Normal 6 2 7 7 3" xfId="9601" xr:uid="{00000000-0005-0000-0000-000084250000}"/>
    <cellStyle name="Normal 6 2 7 7 3 3" xfId="24702" xr:uid="{00000000-0005-0000-0000-000081600000}"/>
    <cellStyle name="Normal 6 2 7 7 5" xfId="19689" xr:uid="{00000000-0005-0000-0000-0000EC4C0000}"/>
    <cellStyle name="Normal 6 2 7 8" xfId="11279" xr:uid="{00000000-0005-0000-0000-0000122C0000}"/>
    <cellStyle name="Normal 6 2 7 8 3" xfId="26377" xr:uid="{00000000-0005-0000-0000-00000C670000}"/>
    <cellStyle name="Normal 6 2 7 9" xfId="6258" xr:uid="{00000000-0005-0000-0000-000075180000}"/>
    <cellStyle name="Normal 6 2 7 9 3" xfId="21360" xr:uid="{00000000-0005-0000-0000-000073530000}"/>
    <cellStyle name="Normal 6 2 8" xfId="1222" xr:uid="{00000000-0005-0000-0000-0000C9040000}"/>
    <cellStyle name="Normal 6 2 8 10" xfId="16399" xr:uid="{00000000-0005-0000-0000-000012400000}"/>
    <cellStyle name="Normal 6 2 8 2" xfId="1441" xr:uid="{00000000-0005-0000-0000-0000A4050000}"/>
    <cellStyle name="Normal 6 2 8 2 2" xfId="1862" xr:uid="{00000000-0005-0000-0000-000049070000}"/>
    <cellStyle name="Normal 6 2 8 2 2 2" xfId="2701" xr:uid="{00000000-0005-0000-0000-0000900A0000}"/>
    <cellStyle name="Normal 6 2 8 2 2 2 2" xfId="4391" xr:uid="{00000000-0005-0000-0000-00002A110000}"/>
    <cellStyle name="Normal 6 2 8 2 2 2 2 2" xfId="14464" xr:uid="{00000000-0005-0000-0000-000083380000}"/>
    <cellStyle name="Normal 6 2 8 2 2 2 2 2 3" xfId="29562" xr:uid="{00000000-0005-0000-0000-00007D730000}"/>
    <cellStyle name="Normal 6 2 8 2 2 2 2 3" xfId="9444" xr:uid="{00000000-0005-0000-0000-0000E7240000}"/>
    <cellStyle name="Normal 6 2 8 2 2 2 2 3 3" xfId="24545" xr:uid="{00000000-0005-0000-0000-0000E45F0000}"/>
    <cellStyle name="Normal 6 2 8 2 2 2 2 5" xfId="19532" xr:uid="{00000000-0005-0000-0000-00004F4C0000}"/>
    <cellStyle name="Normal 6 2 8 2 2 2 3" xfId="6083" xr:uid="{00000000-0005-0000-0000-0000C6170000}"/>
    <cellStyle name="Normal 6 2 8 2 2 2 3 2" xfId="16135" xr:uid="{00000000-0005-0000-0000-00000A3F0000}"/>
    <cellStyle name="Normal 6 2 8 2 2 2 3 2 3" xfId="31233" xr:uid="{00000000-0005-0000-0000-0000047A0000}"/>
    <cellStyle name="Normal 6 2 8 2 2 2 3 3" xfId="11115" xr:uid="{00000000-0005-0000-0000-00006E2B0000}"/>
    <cellStyle name="Normal 6 2 8 2 2 2 3 3 3" xfId="26216" xr:uid="{00000000-0005-0000-0000-00006B660000}"/>
    <cellStyle name="Normal 6 2 8 2 2 2 3 5" xfId="21203" xr:uid="{00000000-0005-0000-0000-0000D6520000}"/>
    <cellStyle name="Normal 6 2 8 2 2 2 4" xfId="12793" xr:uid="{00000000-0005-0000-0000-0000FC310000}"/>
    <cellStyle name="Normal 6 2 8 2 2 2 4 3" xfId="27891" xr:uid="{00000000-0005-0000-0000-0000F66C0000}"/>
    <cellStyle name="Normal 6 2 8 2 2 2 5" xfId="7772" xr:uid="{00000000-0005-0000-0000-00005F1E0000}"/>
    <cellStyle name="Normal 6 2 8 2 2 2 5 3" xfId="22874" xr:uid="{00000000-0005-0000-0000-00005D590000}"/>
    <cellStyle name="Normal 6 2 8 2 2 2 7" xfId="17861" xr:uid="{00000000-0005-0000-0000-0000C8450000}"/>
    <cellStyle name="Normal 6 2 8 2 2 3" xfId="3554" xr:uid="{00000000-0005-0000-0000-0000E50D0000}"/>
    <cellStyle name="Normal 6 2 8 2 2 3 2" xfId="13628" xr:uid="{00000000-0005-0000-0000-00003F350000}"/>
    <cellStyle name="Normal 6 2 8 2 2 3 2 3" xfId="28726" xr:uid="{00000000-0005-0000-0000-000039700000}"/>
    <cellStyle name="Normal 6 2 8 2 2 3 3" xfId="8608" xr:uid="{00000000-0005-0000-0000-0000A3210000}"/>
    <cellStyle name="Normal 6 2 8 2 2 3 3 3" xfId="23709" xr:uid="{00000000-0005-0000-0000-0000A05C0000}"/>
    <cellStyle name="Normal 6 2 8 2 2 3 5" xfId="18696" xr:uid="{00000000-0005-0000-0000-00000B490000}"/>
    <cellStyle name="Normal 6 2 8 2 2 4" xfId="5247" xr:uid="{00000000-0005-0000-0000-000082140000}"/>
    <cellStyle name="Normal 6 2 8 2 2 4 2" xfId="15299" xr:uid="{00000000-0005-0000-0000-0000C63B0000}"/>
    <cellStyle name="Normal 6 2 8 2 2 4 2 3" xfId="30397" xr:uid="{00000000-0005-0000-0000-0000C0760000}"/>
    <cellStyle name="Normal 6 2 8 2 2 4 3" xfId="10279" xr:uid="{00000000-0005-0000-0000-00002A280000}"/>
    <cellStyle name="Normal 6 2 8 2 2 4 3 3" xfId="25380" xr:uid="{00000000-0005-0000-0000-000027630000}"/>
    <cellStyle name="Normal 6 2 8 2 2 4 5" xfId="20367" xr:uid="{00000000-0005-0000-0000-0000924F0000}"/>
    <cellStyle name="Normal 6 2 8 2 2 5" xfId="11957" xr:uid="{00000000-0005-0000-0000-0000B82E0000}"/>
    <cellStyle name="Normal 6 2 8 2 2 5 3" xfId="27055" xr:uid="{00000000-0005-0000-0000-0000B2690000}"/>
    <cellStyle name="Normal 6 2 8 2 2 6" xfId="6936" xr:uid="{00000000-0005-0000-0000-00001B1B0000}"/>
    <cellStyle name="Normal 6 2 8 2 2 6 3" xfId="22038" xr:uid="{00000000-0005-0000-0000-000019560000}"/>
    <cellStyle name="Normal 6 2 8 2 2 8" xfId="17025" xr:uid="{00000000-0005-0000-0000-000084420000}"/>
    <cellStyle name="Normal 6 2 8 2 3" xfId="2283" xr:uid="{00000000-0005-0000-0000-0000EE080000}"/>
    <cellStyle name="Normal 6 2 8 2 3 2" xfId="3973" xr:uid="{00000000-0005-0000-0000-0000880F0000}"/>
    <cellStyle name="Normal 6 2 8 2 3 2 2" xfId="14046" xr:uid="{00000000-0005-0000-0000-0000E1360000}"/>
    <cellStyle name="Normal 6 2 8 2 3 2 2 3" xfId="29144" xr:uid="{00000000-0005-0000-0000-0000DB710000}"/>
    <cellStyle name="Normal 6 2 8 2 3 2 3" xfId="9026" xr:uid="{00000000-0005-0000-0000-000045230000}"/>
    <cellStyle name="Normal 6 2 8 2 3 2 3 3" xfId="24127" xr:uid="{00000000-0005-0000-0000-0000425E0000}"/>
    <cellStyle name="Normal 6 2 8 2 3 2 5" xfId="19114" xr:uid="{00000000-0005-0000-0000-0000AD4A0000}"/>
    <cellStyle name="Normal 6 2 8 2 3 3" xfId="5665" xr:uid="{00000000-0005-0000-0000-000024160000}"/>
    <cellStyle name="Normal 6 2 8 2 3 3 2" xfId="15717" xr:uid="{00000000-0005-0000-0000-0000683D0000}"/>
    <cellStyle name="Normal 6 2 8 2 3 3 2 3" xfId="30815" xr:uid="{00000000-0005-0000-0000-000062780000}"/>
    <cellStyle name="Normal 6 2 8 2 3 3 3" xfId="10697" xr:uid="{00000000-0005-0000-0000-0000CC290000}"/>
    <cellStyle name="Normal 6 2 8 2 3 3 3 3" xfId="25798" xr:uid="{00000000-0005-0000-0000-0000C9640000}"/>
    <cellStyle name="Normal 6 2 8 2 3 3 5" xfId="20785" xr:uid="{00000000-0005-0000-0000-000034510000}"/>
    <cellStyle name="Normal 6 2 8 2 3 4" xfId="12375" xr:uid="{00000000-0005-0000-0000-00005A300000}"/>
    <cellStyle name="Normal 6 2 8 2 3 4 3" xfId="27473" xr:uid="{00000000-0005-0000-0000-0000546B0000}"/>
    <cellStyle name="Normal 6 2 8 2 3 5" xfId="7354" xr:uid="{00000000-0005-0000-0000-0000BD1C0000}"/>
    <cellStyle name="Normal 6 2 8 2 3 5 3" xfId="22456" xr:uid="{00000000-0005-0000-0000-0000BB570000}"/>
    <cellStyle name="Normal 6 2 8 2 3 7" xfId="17443" xr:uid="{00000000-0005-0000-0000-000026440000}"/>
    <cellStyle name="Normal 6 2 8 2 4" xfId="3136" xr:uid="{00000000-0005-0000-0000-0000430C0000}"/>
    <cellStyle name="Normal 6 2 8 2 4 2" xfId="13210" xr:uid="{00000000-0005-0000-0000-00009D330000}"/>
    <cellStyle name="Normal 6 2 8 2 4 2 3" xfId="28308" xr:uid="{00000000-0005-0000-0000-0000976E0000}"/>
    <cellStyle name="Normal 6 2 8 2 4 3" xfId="8190" xr:uid="{00000000-0005-0000-0000-000001200000}"/>
    <cellStyle name="Normal 6 2 8 2 4 3 3" xfId="23291" xr:uid="{00000000-0005-0000-0000-0000FE5A0000}"/>
    <cellStyle name="Normal 6 2 8 2 4 5" xfId="18278" xr:uid="{00000000-0005-0000-0000-000069470000}"/>
    <cellStyle name="Normal 6 2 8 2 5" xfId="4829" xr:uid="{00000000-0005-0000-0000-0000E0120000}"/>
    <cellStyle name="Normal 6 2 8 2 5 2" xfId="14881" xr:uid="{00000000-0005-0000-0000-0000243A0000}"/>
    <cellStyle name="Normal 6 2 8 2 5 2 3" xfId="29979" xr:uid="{00000000-0005-0000-0000-00001E750000}"/>
    <cellStyle name="Normal 6 2 8 2 5 3" xfId="9861" xr:uid="{00000000-0005-0000-0000-000088260000}"/>
    <cellStyle name="Normal 6 2 8 2 5 3 3" xfId="24962" xr:uid="{00000000-0005-0000-0000-000085610000}"/>
    <cellStyle name="Normal 6 2 8 2 5 5" xfId="19949" xr:uid="{00000000-0005-0000-0000-0000F04D0000}"/>
    <cellStyle name="Normal 6 2 8 2 6" xfId="11539" xr:uid="{00000000-0005-0000-0000-0000162D0000}"/>
    <cellStyle name="Normal 6 2 8 2 6 3" xfId="26637" xr:uid="{00000000-0005-0000-0000-000010680000}"/>
    <cellStyle name="Normal 6 2 8 2 7" xfId="6518" xr:uid="{00000000-0005-0000-0000-000079190000}"/>
    <cellStyle name="Normal 6 2 8 2 7 3" xfId="21620" xr:uid="{00000000-0005-0000-0000-000077540000}"/>
    <cellStyle name="Normal 6 2 8 2 9" xfId="16607" xr:uid="{00000000-0005-0000-0000-0000E2400000}"/>
    <cellStyle name="Normal 6 2 8 3" xfId="1654" xr:uid="{00000000-0005-0000-0000-000079060000}"/>
    <cellStyle name="Normal 6 2 8 3 2" xfId="2493" xr:uid="{00000000-0005-0000-0000-0000C0090000}"/>
    <cellStyle name="Normal 6 2 8 3 2 2" xfId="4183" xr:uid="{00000000-0005-0000-0000-00005A100000}"/>
    <cellStyle name="Normal 6 2 8 3 2 2 2" xfId="14256" xr:uid="{00000000-0005-0000-0000-0000B3370000}"/>
    <cellStyle name="Normal 6 2 8 3 2 2 2 3" xfId="29354" xr:uid="{00000000-0005-0000-0000-0000AD720000}"/>
    <cellStyle name="Normal 6 2 8 3 2 2 3" xfId="9236" xr:uid="{00000000-0005-0000-0000-000017240000}"/>
    <cellStyle name="Normal 6 2 8 3 2 2 3 3" xfId="24337" xr:uid="{00000000-0005-0000-0000-0000145F0000}"/>
    <cellStyle name="Normal 6 2 8 3 2 2 5" xfId="19324" xr:uid="{00000000-0005-0000-0000-00007F4B0000}"/>
    <cellStyle name="Normal 6 2 8 3 2 3" xfId="5875" xr:uid="{00000000-0005-0000-0000-0000F6160000}"/>
    <cellStyle name="Normal 6 2 8 3 2 3 2" xfId="15927" xr:uid="{00000000-0005-0000-0000-00003A3E0000}"/>
    <cellStyle name="Normal 6 2 8 3 2 3 2 3" xfId="31025" xr:uid="{00000000-0005-0000-0000-000034790000}"/>
    <cellStyle name="Normal 6 2 8 3 2 3 3" xfId="10907" xr:uid="{00000000-0005-0000-0000-00009E2A0000}"/>
    <cellStyle name="Normal 6 2 8 3 2 3 3 3" xfId="26008" xr:uid="{00000000-0005-0000-0000-00009B650000}"/>
    <cellStyle name="Normal 6 2 8 3 2 3 5" xfId="20995" xr:uid="{00000000-0005-0000-0000-000006520000}"/>
    <cellStyle name="Normal 6 2 8 3 2 4" xfId="12585" xr:uid="{00000000-0005-0000-0000-00002C310000}"/>
    <cellStyle name="Normal 6 2 8 3 2 4 3" xfId="27683" xr:uid="{00000000-0005-0000-0000-0000266C0000}"/>
    <cellStyle name="Normal 6 2 8 3 2 5" xfId="7564" xr:uid="{00000000-0005-0000-0000-00008F1D0000}"/>
    <cellStyle name="Normal 6 2 8 3 2 5 3" xfId="22666" xr:uid="{00000000-0005-0000-0000-00008D580000}"/>
    <cellStyle name="Normal 6 2 8 3 2 7" xfId="17653" xr:uid="{00000000-0005-0000-0000-0000F8440000}"/>
    <cellStyle name="Normal 6 2 8 3 3" xfId="3346" xr:uid="{00000000-0005-0000-0000-0000150D0000}"/>
    <cellStyle name="Normal 6 2 8 3 3 2" xfId="13420" xr:uid="{00000000-0005-0000-0000-00006F340000}"/>
    <cellStyle name="Normal 6 2 8 3 3 2 3" xfId="28518" xr:uid="{00000000-0005-0000-0000-0000696F0000}"/>
    <cellStyle name="Normal 6 2 8 3 3 3" xfId="8400" xr:uid="{00000000-0005-0000-0000-0000D3200000}"/>
    <cellStyle name="Normal 6 2 8 3 3 3 3" xfId="23501" xr:uid="{00000000-0005-0000-0000-0000D05B0000}"/>
    <cellStyle name="Normal 6 2 8 3 3 5" xfId="18488" xr:uid="{00000000-0005-0000-0000-00003B480000}"/>
    <cellStyle name="Normal 6 2 8 3 4" xfId="5039" xr:uid="{00000000-0005-0000-0000-0000B2130000}"/>
    <cellStyle name="Normal 6 2 8 3 4 2" xfId="15091" xr:uid="{00000000-0005-0000-0000-0000F63A0000}"/>
    <cellStyle name="Normal 6 2 8 3 4 2 3" xfId="30189" xr:uid="{00000000-0005-0000-0000-0000F0750000}"/>
    <cellStyle name="Normal 6 2 8 3 4 3" xfId="10071" xr:uid="{00000000-0005-0000-0000-00005A270000}"/>
    <cellStyle name="Normal 6 2 8 3 4 3 3" xfId="25172" xr:uid="{00000000-0005-0000-0000-000057620000}"/>
    <cellStyle name="Normal 6 2 8 3 4 5" xfId="20159" xr:uid="{00000000-0005-0000-0000-0000C24E0000}"/>
    <cellStyle name="Normal 6 2 8 3 5" xfId="11749" xr:uid="{00000000-0005-0000-0000-0000E82D0000}"/>
    <cellStyle name="Normal 6 2 8 3 5 3" xfId="26847" xr:uid="{00000000-0005-0000-0000-0000E2680000}"/>
    <cellStyle name="Normal 6 2 8 3 6" xfId="6728" xr:uid="{00000000-0005-0000-0000-00004B1A0000}"/>
    <cellStyle name="Normal 6 2 8 3 6 3" xfId="21830" xr:uid="{00000000-0005-0000-0000-000049550000}"/>
    <cellStyle name="Normal 6 2 8 3 8" xfId="16817" xr:uid="{00000000-0005-0000-0000-0000B4410000}"/>
    <cellStyle name="Normal 6 2 8 4" xfId="2075" xr:uid="{00000000-0005-0000-0000-00001E080000}"/>
    <cellStyle name="Normal 6 2 8 4 2" xfId="3765" xr:uid="{00000000-0005-0000-0000-0000B80E0000}"/>
    <cellStyle name="Normal 6 2 8 4 2 2" xfId="13838" xr:uid="{00000000-0005-0000-0000-000011360000}"/>
    <cellStyle name="Normal 6 2 8 4 2 2 3" xfId="28936" xr:uid="{00000000-0005-0000-0000-00000B710000}"/>
    <cellStyle name="Normal 6 2 8 4 2 3" xfId="8818" xr:uid="{00000000-0005-0000-0000-000075220000}"/>
    <cellStyle name="Normal 6 2 8 4 2 3 3" xfId="23919" xr:uid="{00000000-0005-0000-0000-0000725D0000}"/>
    <cellStyle name="Normal 6 2 8 4 2 5" xfId="18906" xr:uid="{00000000-0005-0000-0000-0000DD490000}"/>
    <cellStyle name="Normal 6 2 8 4 3" xfId="5457" xr:uid="{00000000-0005-0000-0000-000054150000}"/>
    <cellStyle name="Normal 6 2 8 4 3 2" xfId="15509" xr:uid="{00000000-0005-0000-0000-0000983C0000}"/>
    <cellStyle name="Normal 6 2 8 4 3 2 3" xfId="30607" xr:uid="{00000000-0005-0000-0000-000092770000}"/>
    <cellStyle name="Normal 6 2 8 4 3 3" xfId="10489" xr:uid="{00000000-0005-0000-0000-0000FC280000}"/>
    <cellStyle name="Normal 6 2 8 4 3 3 3" xfId="25590" xr:uid="{00000000-0005-0000-0000-0000F9630000}"/>
    <cellStyle name="Normal 6 2 8 4 3 5" xfId="20577" xr:uid="{00000000-0005-0000-0000-000064500000}"/>
    <cellStyle name="Normal 6 2 8 4 4" xfId="12167" xr:uid="{00000000-0005-0000-0000-00008A2F0000}"/>
    <cellStyle name="Normal 6 2 8 4 4 3" xfId="27265" xr:uid="{00000000-0005-0000-0000-0000846A0000}"/>
    <cellStyle name="Normal 6 2 8 4 5" xfId="7146" xr:uid="{00000000-0005-0000-0000-0000ED1B0000}"/>
    <cellStyle name="Normal 6 2 8 4 5 3" xfId="22248" xr:uid="{00000000-0005-0000-0000-0000EB560000}"/>
    <cellStyle name="Normal 6 2 8 4 7" xfId="17235" xr:uid="{00000000-0005-0000-0000-000056430000}"/>
    <cellStyle name="Normal 6 2 8 5" xfId="2928" xr:uid="{00000000-0005-0000-0000-0000730B0000}"/>
    <cellStyle name="Normal 6 2 8 5 2" xfId="13002" xr:uid="{00000000-0005-0000-0000-0000CD320000}"/>
    <cellStyle name="Normal 6 2 8 5 2 3" xfId="28100" xr:uid="{00000000-0005-0000-0000-0000C76D0000}"/>
    <cellStyle name="Normal 6 2 8 5 3" xfId="7982" xr:uid="{00000000-0005-0000-0000-0000311F0000}"/>
    <cellStyle name="Normal 6 2 8 5 3 3" xfId="23083" xr:uid="{00000000-0005-0000-0000-00002E5A0000}"/>
    <cellStyle name="Normal 6 2 8 5 5" xfId="18070" xr:uid="{00000000-0005-0000-0000-000099460000}"/>
    <cellStyle name="Normal 6 2 8 6" xfId="4621" xr:uid="{00000000-0005-0000-0000-000010120000}"/>
    <cellStyle name="Normal 6 2 8 6 2" xfId="14673" xr:uid="{00000000-0005-0000-0000-000054390000}"/>
    <cellStyle name="Normal 6 2 8 6 2 3" xfId="29771" xr:uid="{00000000-0005-0000-0000-00004E740000}"/>
    <cellStyle name="Normal 6 2 8 6 3" xfId="9653" xr:uid="{00000000-0005-0000-0000-0000B8250000}"/>
    <cellStyle name="Normal 6 2 8 6 3 3" xfId="24754" xr:uid="{00000000-0005-0000-0000-0000B5600000}"/>
    <cellStyle name="Normal 6 2 8 6 5" xfId="19741" xr:uid="{00000000-0005-0000-0000-0000204D0000}"/>
    <cellStyle name="Normal 6 2 8 7" xfId="11331" xr:uid="{00000000-0005-0000-0000-0000462C0000}"/>
    <cellStyle name="Normal 6 2 8 7 3" xfId="26429" xr:uid="{00000000-0005-0000-0000-000040670000}"/>
    <cellStyle name="Normal 6 2 8 8" xfId="6310" xr:uid="{00000000-0005-0000-0000-0000A9180000}"/>
    <cellStyle name="Normal 6 2 8 8 3" xfId="21412" xr:uid="{00000000-0005-0000-0000-0000A7530000}"/>
    <cellStyle name="Normal 6 2 9" xfId="1335" xr:uid="{00000000-0005-0000-0000-00003A050000}"/>
    <cellStyle name="Normal 6 2 9 2" xfId="1758" xr:uid="{00000000-0005-0000-0000-0000E1060000}"/>
    <cellStyle name="Normal 6 2 9 2 2" xfId="2597" xr:uid="{00000000-0005-0000-0000-0000280A0000}"/>
    <cellStyle name="Normal 6 2 9 2 2 2" xfId="4287" xr:uid="{00000000-0005-0000-0000-0000C2100000}"/>
    <cellStyle name="Normal 6 2 9 2 2 2 2" xfId="14360" xr:uid="{00000000-0005-0000-0000-00001B380000}"/>
    <cellStyle name="Normal 6 2 9 2 2 2 2 3" xfId="29458" xr:uid="{00000000-0005-0000-0000-000015730000}"/>
    <cellStyle name="Normal 6 2 9 2 2 2 3" xfId="9340" xr:uid="{00000000-0005-0000-0000-00007F240000}"/>
    <cellStyle name="Normal 6 2 9 2 2 2 3 3" xfId="24441" xr:uid="{00000000-0005-0000-0000-00007C5F0000}"/>
    <cellStyle name="Normal 6 2 9 2 2 2 5" xfId="19428" xr:uid="{00000000-0005-0000-0000-0000E74B0000}"/>
    <cellStyle name="Normal 6 2 9 2 2 3" xfId="5979" xr:uid="{00000000-0005-0000-0000-00005E170000}"/>
    <cellStyle name="Normal 6 2 9 2 2 3 2" xfId="16031" xr:uid="{00000000-0005-0000-0000-0000A23E0000}"/>
    <cellStyle name="Normal 6 2 9 2 2 3 2 3" xfId="31129" xr:uid="{00000000-0005-0000-0000-00009C790000}"/>
    <cellStyle name="Normal 6 2 9 2 2 3 3" xfId="11011" xr:uid="{00000000-0005-0000-0000-0000062B0000}"/>
    <cellStyle name="Normal 6 2 9 2 2 3 3 3" xfId="26112" xr:uid="{00000000-0005-0000-0000-000003660000}"/>
    <cellStyle name="Normal 6 2 9 2 2 3 5" xfId="21099" xr:uid="{00000000-0005-0000-0000-00006E520000}"/>
    <cellStyle name="Normal 6 2 9 2 2 4" xfId="12689" xr:uid="{00000000-0005-0000-0000-000094310000}"/>
    <cellStyle name="Normal 6 2 9 2 2 4 3" xfId="27787" xr:uid="{00000000-0005-0000-0000-00008E6C0000}"/>
    <cellStyle name="Normal 6 2 9 2 2 5" xfId="7668" xr:uid="{00000000-0005-0000-0000-0000F71D0000}"/>
    <cellStyle name="Normal 6 2 9 2 2 5 3" xfId="22770" xr:uid="{00000000-0005-0000-0000-0000F5580000}"/>
    <cellStyle name="Normal 6 2 9 2 2 7" xfId="17757" xr:uid="{00000000-0005-0000-0000-000060450000}"/>
    <cellStyle name="Normal 6 2 9 2 3" xfId="3450" xr:uid="{00000000-0005-0000-0000-00007D0D0000}"/>
    <cellStyle name="Normal 6 2 9 2 3 2" xfId="13524" xr:uid="{00000000-0005-0000-0000-0000D7340000}"/>
    <cellStyle name="Normal 6 2 9 2 3 2 3" xfId="28622" xr:uid="{00000000-0005-0000-0000-0000D16F0000}"/>
    <cellStyle name="Normal 6 2 9 2 3 3" xfId="8504" xr:uid="{00000000-0005-0000-0000-00003B210000}"/>
    <cellStyle name="Normal 6 2 9 2 3 3 3" xfId="23605" xr:uid="{00000000-0005-0000-0000-0000385C0000}"/>
    <cellStyle name="Normal 6 2 9 2 3 5" xfId="18592" xr:uid="{00000000-0005-0000-0000-0000A3480000}"/>
    <cellStyle name="Normal 6 2 9 2 4" xfId="5143" xr:uid="{00000000-0005-0000-0000-00001A140000}"/>
    <cellStyle name="Normal 6 2 9 2 4 2" xfId="15195" xr:uid="{00000000-0005-0000-0000-00005E3B0000}"/>
    <cellStyle name="Normal 6 2 9 2 4 2 3" xfId="30293" xr:uid="{00000000-0005-0000-0000-000058760000}"/>
    <cellStyle name="Normal 6 2 9 2 4 3" xfId="10175" xr:uid="{00000000-0005-0000-0000-0000C2270000}"/>
    <cellStyle name="Normal 6 2 9 2 4 3 3" xfId="25276" xr:uid="{00000000-0005-0000-0000-0000BF620000}"/>
    <cellStyle name="Normal 6 2 9 2 4 5" xfId="20263" xr:uid="{00000000-0005-0000-0000-00002A4F0000}"/>
    <cellStyle name="Normal 6 2 9 2 5" xfId="11853" xr:uid="{00000000-0005-0000-0000-0000502E0000}"/>
    <cellStyle name="Normal 6 2 9 2 5 3" xfId="26951" xr:uid="{00000000-0005-0000-0000-00004A690000}"/>
    <cellStyle name="Normal 6 2 9 2 6" xfId="6832" xr:uid="{00000000-0005-0000-0000-0000B31A0000}"/>
    <cellStyle name="Normal 6 2 9 2 6 3" xfId="21934" xr:uid="{00000000-0005-0000-0000-0000B1550000}"/>
    <cellStyle name="Normal 6 2 9 2 8" xfId="16921" xr:uid="{00000000-0005-0000-0000-00001C420000}"/>
    <cellStyle name="Normal 6 2 9 3" xfId="2179" xr:uid="{00000000-0005-0000-0000-000086080000}"/>
    <cellStyle name="Normal 6 2 9 3 2" xfId="3869" xr:uid="{00000000-0005-0000-0000-0000200F0000}"/>
    <cellStyle name="Normal 6 2 9 3 2 2" xfId="13942" xr:uid="{00000000-0005-0000-0000-000079360000}"/>
    <cellStyle name="Normal 6 2 9 3 2 2 3" xfId="29040" xr:uid="{00000000-0005-0000-0000-000073710000}"/>
    <cellStyle name="Normal 6 2 9 3 2 3" xfId="8922" xr:uid="{00000000-0005-0000-0000-0000DD220000}"/>
    <cellStyle name="Normal 6 2 9 3 2 3 3" xfId="24023" xr:uid="{00000000-0005-0000-0000-0000DA5D0000}"/>
    <cellStyle name="Normal 6 2 9 3 2 5" xfId="19010" xr:uid="{00000000-0005-0000-0000-0000454A0000}"/>
    <cellStyle name="Normal 6 2 9 3 3" xfId="5561" xr:uid="{00000000-0005-0000-0000-0000BC150000}"/>
    <cellStyle name="Normal 6 2 9 3 3 2" xfId="15613" xr:uid="{00000000-0005-0000-0000-0000003D0000}"/>
    <cellStyle name="Normal 6 2 9 3 3 2 3" xfId="30711" xr:uid="{00000000-0005-0000-0000-0000FA770000}"/>
    <cellStyle name="Normal 6 2 9 3 3 3" xfId="10593" xr:uid="{00000000-0005-0000-0000-000064290000}"/>
    <cellStyle name="Normal 6 2 9 3 3 3 3" xfId="25694" xr:uid="{00000000-0005-0000-0000-000061640000}"/>
    <cellStyle name="Normal 6 2 9 3 3 5" xfId="20681" xr:uid="{00000000-0005-0000-0000-0000CC500000}"/>
    <cellStyle name="Normal 6 2 9 3 4" xfId="12271" xr:uid="{00000000-0005-0000-0000-0000F22F0000}"/>
    <cellStyle name="Normal 6 2 9 3 4 3" xfId="27369" xr:uid="{00000000-0005-0000-0000-0000EC6A0000}"/>
    <cellStyle name="Normal 6 2 9 3 5" xfId="7250" xr:uid="{00000000-0005-0000-0000-0000551C0000}"/>
    <cellStyle name="Normal 6 2 9 3 5 3" xfId="22352" xr:uid="{00000000-0005-0000-0000-000053570000}"/>
    <cellStyle name="Normal 6 2 9 3 7" xfId="17339" xr:uid="{00000000-0005-0000-0000-0000BE430000}"/>
    <cellStyle name="Normal 6 2 9 4" xfId="3032" xr:uid="{00000000-0005-0000-0000-0000DB0B0000}"/>
    <cellStyle name="Normal 6 2 9 4 2" xfId="13106" xr:uid="{00000000-0005-0000-0000-000035330000}"/>
    <cellStyle name="Normal 6 2 9 4 2 3" xfId="28204" xr:uid="{00000000-0005-0000-0000-00002F6E0000}"/>
    <cellStyle name="Normal 6 2 9 4 3" xfId="8086" xr:uid="{00000000-0005-0000-0000-0000991F0000}"/>
    <cellStyle name="Normal 6 2 9 4 3 3" xfId="23187" xr:uid="{00000000-0005-0000-0000-0000965A0000}"/>
    <cellStyle name="Normal 6 2 9 4 5" xfId="18174" xr:uid="{00000000-0005-0000-0000-000001470000}"/>
    <cellStyle name="Normal 6 2 9 5" xfId="4725" xr:uid="{00000000-0005-0000-0000-000078120000}"/>
    <cellStyle name="Normal 6 2 9 5 2" xfId="14777" xr:uid="{00000000-0005-0000-0000-0000BC390000}"/>
    <cellStyle name="Normal 6 2 9 5 2 3" xfId="29875" xr:uid="{00000000-0005-0000-0000-0000B6740000}"/>
    <cellStyle name="Normal 6 2 9 5 3" xfId="9757" xr:uid="{00000000-0005-0000-0000-000020260000}"/>
    <cellStyle name="Normal 6 2 9 5 3 3" xfId="24858" xr:uid="{00000000-0005-0000-0000-00001D610000}"/>
    <cellStyle name="Normal 6 2 9 5 5" xfId="19845" xr:uid="{00000000-0005-0000-0000-0000884D0000}"/>
    <cellStyle name="Normal 6 2 9 6" xfId="11435" xr:uid="{00000000-0005-0000-0000-0000AE2C0000}"/>
    <cellStyle name="Normal 6 2 9 6 3" xfId="26533" xr:uid="{00000000-0005-0000-0000-0000A8670000}"/>
    <cellStyle name="Normal 6 2 9 7" xfId="6414" xr:uid="{00000000-0005-0000-0000-000011190000}"/>
    <cellStyle name="Normal 6 2 9 7 3" xfId="21516" xr:uid="{00000000-0005-0000-0000-00000F540000}"/>
    <cellStyle name="Normal 6 2 9 9" xfId="16503" xr:uid="{00000000-0005-0000-0000-00007A400000}"/>
    <cellStyle name="Normal 6 3" xfId="886" xr:uid="{00000000-0005-0000-0000-000078030000}"/>
    <cellStyle name="Normal 6 3 10" xfId="6236" xr:uid="{00000000-0005-0000-0000-00005F180000}"/>
    <cellStyle name="Normal 6 3 10 3" xfId="21340" xr:uid="{00000000-0005-0000-0000-00005F530000}"/>
    <cellStyle name="Normal 6 3 12" xfId="16325" xr:uid="{00000000-0005-0000-0000-0000C83F0000}"/>
    <cellStyle name="Normal 6 3 2" xfId="1200" xr:uid="{00000000-0005-0000-0000-0000B3040000}"/>
    <cellStyle name="Normal 6 3 2 11" xfId="16379" xr:uid="{00000000-0005-0000-0000-0000FE3F0000}"/>
    <cellStyle name="Normal 6 3 2 2" xfId="1308" xr:uid="{00000000-0005-0000-0000-00001F050000}"/>
    <cellStyle name="Normal 6 3 2 2 10" xfId="16483" xr:uid="{00000000-0005-0000-0000-000066400000}"/>
    <cellStyle name="Normal 6 3 2 2 2" xfId="1525" xr:uid="{00000000-0005-0000-0000-0000F8050000}"/>
    <cellStyle name="Normal 6 3 2 2 2 2" xfId="1946" xr:uid="{00000000-0005-0000-0000-00009D070000}"/>
    <cellStyle name="Normal 6 3 2 2 2 2 2" xfId="2785" xr:uid="{00000000-0005-0000-0000-0000E40A0000}"/>
    <cellStyle name="Normal 6 3 2 2 2 2 2 2" xfId="4475" xr:uid="{00000000-0005-0000-0000-00007E110000}"/>
    <cellStyle name="Normal 6 3 2 2 2 2 2 2 2" xfId="14548" xr:uid="{00000000-0005-0000-0000-0000D7380000}"/>
    <cellStyle name="Normal 6 3 2 2 2 2 2 2 2 3" xfId="29646" xr:uid="{00000000-0005-0000-0000-0000D1730000}"/>
    <cellStyle name="Normal 6 3 2 2 2 2 2 2 3" xfId="9528" xr:uid="{00000000-0005-0000-0000-00003B250000}"/>
    <cellStyle name="Normal 6 3 2 2 2 2 2 2 3 3" xfId="24629" xr:uid="{00000000-0005-0000-0000-000038600000}"/>
    <cellStyle name="Normal 6 3 2 2 2 2 2 2 5" xfId="19616" xr:uid="{00000000-0005-0000-0000-0000A34C0000}"/>
    <cellStyle name="Normal 6 3 2 2 2 2 2 3" xfId="6167" xr:uid="{00000000-0005-0000-0000-00001A180000}"/>
    <cellStyle name="Normal 6 3 2 2 2 2 2 3 2" xfId="16219" xr:uid="{00000000-0005-0000-0000-00005E3F0000}"/>
    <cellStyle name="Normal 6 3 2 2 2 2 2 3 3" xfId="11199" xr:uid="{00000000-0005-0000-0000-0000C22B0000}"/>
    <cellStyle name="Normal 6 3 2 2 2 2 2 3 3 3" xfId="26300" xr:uid="{00000000-0005-0000-0000-0000BF660000}"/>
    <cellStyle name="Normal 6 3 2 2 2 2 2 3 5" xfId="21287" xr:uid="{00000000-0005-0000-0000-00002A530000}"/>
    <cellStyle name="Normal 6 3 2 2 2 2 2 4" xfId="12877" xr:uid="{00000000-0005-0000-0000-000050320000}"/>
    <cellStyle name="Normal 6 3 2 2 2 2 2 4 3" xfId="27975" xr:uid="{00000000-0005-0000-0000-00004A6D0000}"/>
    <cellStyle name="Normal 6 3 2 2 2 2 2 5" xfId="7856" xr:uid="{00000000-0005-0000-0000-0000B31E0000}"/>
    <cellStyle name="Normal 6 3 2 2 2 2 2 5 3" xfId="22958" xr:uid="{00000000-0005-0000-0000-0000B1590000}"/>
    <cellStyle name="Normal 6 3 2 2 2 2 2 7" xfId="17945" xr:uid="{00000000-0005-0000-0000-00001C460000}"/>
    <cellStyle name="Normal 6 3 2 2 2 2 3" xfId="3638" xr:uid="{00000000-0005-0000-0000-0000390E0000}"/>
    <cellStyle name="Normal 6 3 2 2 2 2 3 2" xfId="13712" xr:uid="{00000000-0005-0000-0000-000093350000}"/>
    <cellStyle name="Normal 6 3 2 2 2 2 3 2 3" xfId="28810" xr:uid="{00000000-0005-0000-0000-00008D700000}"/>
    <cellStyle name="Normal 6 3 2 2 2 2 3 3" xfId="8692" xr:uid="{00000000-0005-0000-0000-0000F7210000}"/>
    <cellStyle name="Normal 6 3 2 2 2 2 3 3 3" xfId="23793" xr:uid="{00000000-0005-0000-0000-0000F45C0000}"/>
    <cellStyle name="Normal 6 3 2 2 2 2 3 5" xfId="18780" xr:uid="{00000000-0005-0000-0000-00005F490000}"/>
    <cellStyle name="Normal 6 3 2 2 2 2 4" xfId="5331" xr:uid="{00000000-0005-0000-0000-0000D6140000}"/>
    <cellStyle name="Normal 6 3 2 2 2 2 4 2" xfId="15383" xr:uid="{00000000-0005-0000-0000-00001A3C0000}"/>
    <cellStyle name="Normal 6 3 2 2 2 2 4 2 3" xfId="30481" xr:uid="{00000000-0005-0000-0000-000014770000}"/>
    <cellStyle name="Normal 6 3 2 2 2 2 4 3" xfId="10363" xr:uid="{00000000-0005-0000-0000-00007E280000}"/>
    <cellStyle name="Normal 6 3 2 2 2 2 4 3 3" xfId="25464" xr:uid="{00000000-0005-0000-0000-00007B630000}"/>
    <cellStyle name="Normal 6 3 2 2 2 2 4 5" xfId="20451" xr:uid="{00000000-0005-0000-0000-0000E64F0000}"/>
    <cellStyle name="Normal 6 3 2 2 2 2 5" xfId="12041" xr:uid="{00000000-0005-0000-0000-00000C2F0000}"/>
    <cellStyle name="Normal 6 3 2 2 2 2 5 3" xfId="27139" xr:uid="{00000000-0005-0000-0000-0000066A0000}"/>
    <cellStyle name="Normal 6 3 2 2 2 2 6" xfId="7020" xr:uid="{00000000-0005-0000-0000-00006F1B0000}"/>
    <cellStyle name="Normal 6 3 2 2 2 2 6 3" xfId="22122" xr:uid="{00000000-0005-0000-0000-00006D560000}"/>
    <cellStyle name="Normal 6 3 2 2 2 2 8" xfId="17109" xr:uid="{00000000-0005-0000-0000-0000D8420000}"/>
    <cellStyle name="Normal 6 3 2 2 2 3" xfId="2367" xr:uid="{00000000-0005-0000-0000-000042090000}"/>
    <cellStyle name="Normal 6 3 2 2 2 3 2" xfId="4057" xr:uid="{00000000-0005-0000-0000-0000DC0F0000}"/>
    <cellStyle name="Normal 6 3 2 2 2 3 2 2" xfId="14130" xr:uid="{00000000-0005-0000-0000-000035370000}"/>
    <cellStyle name="Normal 6 3 2 2 2 3 2 2 3" xfId="29228" xr:uid="{00000000-0005-0000-0000-00002F720000}"/>
    <cellStyle name="Normal 6 3 2 2 2 3 2 3" xfId="9110" xr:uid="{00000000-0005-0000-0000-000099230000}"/>
    <cellStyle name="Normal 6 3 2 2 2 3 2 3 3" xfId="24211" xr:uid="{00000000-0005-0000-0000-0000965E0000}"/>
    <cellStyle name="Normal 6 3 2 2 2 3 2 5" xfId="19198" xr:uid="{00000000-0005-0000-0000-0000014B0000}"/>
    <cellStyle name="Normal 6 3 2 2 2 3 3" xfId="5749" xr:uid="{00000000-0005-0000-0000-000078160000}"/>
    <cellStyle name="Normal 6 3 2 2 2 3 3 2" xfId="15801" xr:uid="{00000000-0005-0000-0000-0000BC3D0000}"/>
    <cellStyle name="Normal 6 3 2 2 2 3 3 2 3" xfId="30899" xr:uid="{00000000-0005-0000-0000-0000B6780000}"/>
    <cellStyle name="Normal 6 3 2 2 2 3 3 3" xfId="10781" xr:uid="{00000000-0005-0000-0000-0000202A0000}"/>
    <cellStyle name="Normal 6 3 2 2 2 3 3 3 3" xfId="25882" xr:uid="{00000000-0005-0000-0000-00001D650000}"/>
    <cellStyle name="Normal 6 3 2 2 2 3 3 5" xfId="20869" xr:uid="{00000000-0005-0000-0000-000088510000}"/>
    <cellStyle name="Normal 6 3 2 2 2 3 4" xfId="12459" xr:uid="{00000000-0005-0000-0000-0000AE300000}"/>
    <cellStyle name="Normal 6 3 2 2 2 3 4 3" xfId="27557" xr:uid="{00000000-0005-0000-0000-0000A86B0000}"/>
    <cellStyle name="Normal 6 3 2 2 2 3 5" xfId="7438" xr:uid="{00000000-0005-0000-0000-0000111D0000}"/>
    <cellStyle name="Normal 6 3 2 2 2 3 5 3" xfId="22540" xr:uid="{00000000-0005-0000-0000-00000F580000}"/>
    <cellStyle name="Normal 6 3 2 2 2 3 7" xfId="17527" xr:uid="{00000000-0005-0000-0000-00007A440000}"/>
    <cellStyle name="Normal 6 3 2 2 2 4" xfId="3220" xr:uid="{00000000-0005-0000-0000-0000970C0000}"/>
    <cellStyle name="Normal 6 3 2 2 2 4 2" xfId="13294" xr:uid="{00000000-0005-0000-0000-0000F1330000}"/>
    <cellStyle name="Normal 6 3 2 2 2 4 2 3" xfId="28392" xr:uid="{00000000-0005-0000-0000-0000EB6E0000}"/>
    <cellStyle name="Normal 6 3 2 2 2 4 3" xfId="8274" xr:uid="{00000000-0005-0000-0000-000055200000}"/>
    <cellStyle name="Normal 6 3 2 2 2 4 3 3" xfId="23375" xr:uid="{00000000-0005-0000-0000-0000525B0000}"/>
    <cellStyle name="Normal 6 3 2 2 2 4 5" xfId="18362" xr:uid="{00000000-0005-0000-0000-0000BD470000}"/>
    <cellStyle name="Normal 6 3 2 2 2 5" xfId="4913" xr:uid="{00000000-0005-0000-0000-000034130000}"/>
    <cellStyle name="Normal 6 3 2 2 2 5 2" xfId="14965" xr:uid="{00000000-0005-0000-0000-0000783A0000}"/>
    <cellStyle name="Normal 6 3 2 2 2 5 2 3" xfId="30063" xr:uid="{00000000-0005-0000-0000-000072750000}"/>
    <cellStyle name="Normal 6 3 2 2 2 5 3" xfId="9945" xr:uid="{00000000-0005-0000-0000-0000DC260000}"/>
    <cellStyle name="Normal 6 3 2 2 2 5 3 3" xfId="25046" xr:uid="{00000000-0005-0000-0000-0000D9610000}"/>
    <cellStyle name="Normal 6 3 2 2 2 5 5" xfId="20033" xr:uid="{00000000-0005-0000-0000-0000444E0000}"/>
    <cellStyle name="Normal 6 3 2 2 2 6" xfId="11623" xr:uid="{00000000-0005-0000-0000-00006A2D0000}"/>
    <cellStyle name="Normal 6 3 2 2 2 6 3" xfId="26721" xr:uid="{00000000-0005-0000-0000-000064680000}"/>
    <cellStyle name="Normal 6 3 2 2 2 7" xfId="6602" xr:uid="{00000000-0005-0000-0000-0000CD190000}"/>
    <cellStyle name="Normal 6 3 2 2 2 7 3" xfId="21704" xr:uid="{00000000-0005-0000-0000-0000CB540000}"/>
    <cellStyle name="Normal 6 3 2 2 2 9" xfId="16691" xr:uid="{00000000-0005-0000-0000-000036410000}"/>
    <cellStyle name="Normal 6 3 2 2 3" xfId="1738" xr:uid="{00000000-0005-0000-0000-0000CD060000}"/>
    <cellStyle name="Normal 6 3 2 2 3 2" xfId="2577" xr:uid="{00000000-0005-0000-0000-0000140A0000}"/>
    <cellStyle name="Normal 6 3 2 2 3 2 2" xfId="4267" xr:uid="{00000000-0005-0000-0000-0000AE100000}"/>
    <cellStyle name="Normal 6 3 2 2 3 2 2 2" xfId="14340" xr:uid="{00000000-0005-0000-0000-000007380000}"/>
    <cellStyle name="Normal 6 3 2 2 3 2 2 2 3" xfId="29438" xr:uid="{00000000-0005-0000-0000-000001730000}"/>
    <cellStyle name="Normal 6 3 2 2 3 2 2 3" xfId="9320" xr:uid="{00000000-0005-0000-0000-00006B240000}"/>
    <cellStyle name="Normal 6 3 2 2 3 2 2 3 3" xfId="24421" xr:uid="{00000000-0005-0000-0000-0000685F0000}"/>
    <cellStyle name="Normal 6 3 2 2 3 2 2 5" xfId="19408" xr:uid="{00000000-0005-0000-0000-0000D34B0000}"/>
    <cellStyle name="Normal 6 3 2 2 3 2 3" xfId="5959" xr:uid="{00000000-0005-0000-0000-00004A170000}"/>
    <cellStyle name="Normal 6 3 2 2 3 2 3 2" xfId="16011" xr:uid="{00000000-0005-0000-0000-00008E3E0000}"/>
    <cellStyle name="Normal 6 3 2 2 3 2 3 2 3" xfId="31109" xr:uid="{00000000-0005-0000-0000-000088790000}"/>
    <cellStyle name="Normal 6 3 2 2 3 2 3 3" xfId="10991" xr:uid="{00000000-0005-0000-0000-0000F22A0000}"/>
    <cellStyle name="Normal 6 3 2 2 3 2 3 3 3" xfId="26092" xr:uid="{00000000-0005-0000-0000-0000EF650000}"/>
    <cellStyle name="Normal 6 3 2 2 3 2 3 5" xfId="21079" xr:uid="{00000000-0005-0000-0000-00005A520000}"/>
    <cellStyle name="Normal 6 3 2 2 3 2 4" xfId="12669" xr:uid="{00000000-0005-0000-0000-000080310000}"/>
    <cellStyle name="Normal 6 3 2 2 3 2 4 3" xfId="27767" xr:uid="{00000000-0005-0000-0000-00007A6C0000}"/>
    <cellStyle name="Normal 6 3 2 2 3 2 5" xfId="7648" xr:uid="{00000000-0005-0000-0000-0000E31D0000}"/>
    <cellStyle name="Normal 6 3 2 2 3 2 5 3" xfId="22750" xr:uid="{00000000-0005-0000-0000-0000E1580000}"/>
    <cellStyle name="Normal 6 3 2 2 3 2 7" xfId="17737" xr:uid="{00000000-0005-0000-0000-00004C450000}"/>
    <cellStyle name="Normal 6 3 2 2 3 3" xfId="3430" xr:uid="{00000000-0005-0000-0000-0000690D0000}"/>
    <cellStyle name="Normal 6 3 2 2 3 3 2" xfId="13504" xr:uid="{00000000-0005-0000-0000-0000C3340000}"/>
    <cellStyle name="Normal 6 3 2 2 3 3 2 3" xfId="28602" xr:uid="{00000000-0005-0000-0000-0000BD6F0000}"/>
    <cellStyle name="Normal 6 3 2 2 3 3 3" xfId="8484" xr:uid="{00000000-0005-0000-0000-000027210000}"/>
    <cellStyle name="Normal 6 3 2 2 3 3 3 3" xfId="23585" xr:uid="{00000000-0005-0000-0000-0000245C0000}"/>
    <cellStyle name="Normal 6 3 2 2 3 3 5" xfId="18572" xr:uid="{00000000-0005-0000-0000-00008F480000}"/>
    <cellStyle name="Normal 6 3 2 2 3 4" xfId="5123" xr:uid="{00000000-0005-0000-0000-000006140000}"/>
    <cellStyle name="Normal 6 3 2 2 3 4 2" xfId="15175" xr:uid="{00000000-0005-0000-0000-00004A3B0000}"/>
    <cellStyle name="Normal 6 3 2 2 3 4 2 3" xfId="30273" xr:uid="{00000000-0005-0000-0000-000044760000}"/>
    <cellStyle name="Normal 6 3 2 2 3 4 3" xfId="10155" xr:uid="{00000000-0005-0000-0000-0000AE270000}"/>
    <cellStyle name="Normal 6 3 2 2 3 4 3 3" xfId="25256" xr:uid="{00000000-0005-0000-0000-0000AB620000}"/>
    <cellStyle name="Normal 6 3 2 2 3 4 5" xfId="20243" xr:uid="{00000000-0005-0000-0000-0000164F0000}"/>
    <cellStyle name="Normal 6 3 2 2 3 5" xfId="11833" xr:uid="{00000000-0005-0000-0000-00003C2E0000}"/>
    <cellStyle name="Normal 6 3 2 2 3 5 3" xfId="26931" xr:uid="{00000000-0005-0000-0000-000036690000}"/>
    <cellStyle name="Normal 6 3 2 2 3 6" xfId="6812" xr:uid="{00000000-0005-0000-0000-00009F1A0000}"/>
    <cellStyle name="Normal 6 3 2 2 3 6 3" xfId="21914" xr:uid="{00000000-0005-0000-0000-00009D550000}"/>
    <cellStyle name="Normal 6 3 2 2 3 8" xfId="16901" xr:uid="{00000000-0005-0000-0000-000008420000}"/>
    <cellStyle name="Normal 6 3 2 2 4" xfId="2159" xr:uid="{00000000-0005-0000-0000-000072080000}"/>
    <cellStyle name="Normal 6 3 2 2 4 2" xfId="3849" xr:uid="{00000000-0005-0000-0000-00000C0F0000}"/>
    <cellStyle name="Normal 6 3 2 2 4 2 2" xfId="13922" xr:uid="{00000000-0005-0000-0000-000065360000}"/>
    <cellStyle name="Normal 6 3 2 2 4 2 2 3" xfId="29020" xr:uid="{00000000-0005-0000-0000-00005F710000}"/>
    <cellStyle name="Normal 6 3 2 2 4 2 3" xfId="8902" xr:uid="{00000000-0005-0000-0000-0000C9220000}"/>
    <cellStyle name="Normal 6 3 2 2 4 2 3 3" xfId="24003" xr:uid="{00000000-0005-0000-0000-0000C65D0000}"/>
    <cellStyle name="Normal 6 3 2 2 4 2 5" xfId="18990" xr:uid="{00000000-0005-0000-0000-0000314A0000}"/>
    <cellStyle name="Normal 6 3 2 2 4 3" xfId="5541" xr:uid="{00000000-0005-0000-0000-0000A8150000}"/>
    <cellStyle name="Normal 6 3 2 2 4 3 2" xfId="15593" xr:uid="{00000000-0005-0000-0000-0000EC3C0000}"/>
    <cellStyle name="Normal 6 3 2 2 4 3 2 3" xfId="30691" xr:uid="{00000000-0005-0000-0000-0000E6770000}"/>
    <cellStyle name="Normal 6 3 2 2 4 3 3" xfId="10573" xr:uid="{00000000-0005-0000-0000-000050290000}"/>
    <cellStyle name="Normal 6 3 2 2 4 3 3 3" xfId="25674" xr:uid="{00000000-0005-0000-0000-00004D640000}"/>
    <cellStyle name="Normal 6 3 2 2 4 3 5" xfId="20661" xr:uid="{00000000-0005-0000-0000-0000B8500000}"/>
    <cellStyle name="Normal 6 3 2 2 4 4" xfId="12251" xr:uid="{00000000-0005-0000-0000-0000DE2F0000}"/>
    <cellStyle name="Normal 6 3 2 2 4 4 3" xfId="27349" xr:uid="{00000000-0005-0000-0000-0000D86A0000}"/>
    <cellStyle name="Normal 6 3 2 2 4 5" xfId="7230" xr:uid="{00000000-0005-0000-0000-0000411C0000}"/>
    <cellStyle name="Normal 6 3 2 2 4 5 3" xfId="22332" xr:uid="{00000000-0005-0000-0000-00003F570000}"/>
    <cellStyle name="Normal 6 3 2 2 4 7" xfId="17319" xr:uid="{00000000-0005-0000-0000-0000AA430000}"/>
    <cellStyle name="Normal 6 3 2 2 5" xfId="3012" xr:uid="{00000000-0005-0000-0000-0000C70B0000}"/>
    <cellStyle name="Normal 6 3 2 2 5 2" xfId="13086" xr:uid="{00000000-0005-0000-0000-000021330000}"/>
    <cellStyle name="Normal 6 3 2 2 5 2 3" xfId="28184" xr:uid="{00000000-0005-0000-0000-00001B6E0000}"/>
    <cellStyle name="Normal 6 3 2 2 5 3" xfId="8066" xr:uid="{00000000-0005-0000-0000-0000851F0000}"/>
    <cellStyle name="Normal 6 3 2 2 5 3 3" xfId="23167" xr:uid="{00000000-0005-0000-0000-0000825A0000}"/>
    <cellStyle name="Normal 6 3 2 2 5 5" xfId="18154" xr:uid="{00000000-0005-0000-0000-0000ED460000}"/>
    <cellStyle name="Normal 6 3 2 2 6" xfId="4705" xr:uid="{00000000-0005-0000-0000-000064120000}"/>
    <cellStyle name="Normal 6 3 2 2 6 2" xfId="14757" xr:uid="{00000000-0005-0000-0000-0000A8390000}"/>
    <cellStyle name="Normal 6 3 2 2 6 2 3" xfId="29855" xr:uid="{00000000-0005-0000-0000-0000A2740000}"/>
    <cellStyle name="Normal 6 3 2 2 6 3" xfId="9737" xr:uid="{00000000-0005-0000-0000-00000C260000}"/>
    <cellStyle name="Normal 6 3 2 2 6 3 3" xfId="24838" xr:uid="{00000000-0005-0000-0000-000009610000}"/>
    <cellStyle name="Normal 6 3 2 2 6 5" xfId="19825" xr:uid="{00000000-0005-0000-0000-0000744D0000}"/>
    <cellStyle name="Normal 6 3 2 2 7" xfId="11415" xr:uid="{00000000-0005-0000-0000-00009A2C0000}"/>
    <cellStyle name="Normal 6 3 2 2 7 3" xfId="26513" xr:uid="{00000000-0005-0000-0000-000094670000}"/>
    <cellStyle name="Normal 6 3 2 2 8" xfId="6394" xr:uid="{00000000-0005-0000-0000-0000FD180000}"/>
    <cellStyle name="Normal 6 3 2 2 8 3" xfId="21496" xr:uid="{00000000-0005-0000-0000-0000FB530000}"/>
    <cellStyle name="Normal 6 3 2 3" xfId="1421" xr:uid="{00000000-0005-0000-0000-000090050000}"/>
    <cellStyle name="Normal 6 3 2 3 2" xfId="1842" xr:uid="{00000000-0005-0000-0000-000035070000}"/>
    <cellStyle name="Normal 6 3 2 3 2 2" xfId="2681" xr:uid="{00000000-0005-0000-0000-00007C0A0000}"/>
    <cellStyle name="Normal 6 3 2 3 2 2 2" xfId="4371" xr:uid="{00000000-0005-0000-0000-000016110000}"/>
    <cellStyle name="Normal 6 3 2 3 2 2 2 2" xfId="14444" xr:uid="{00000000-0005-0000-0000-00006F380000}"/>
    <cellStyle name="Normal 6 3 2 3 2 2 2 2 3" xfId="29542" xr:uid="{00000000-0005-0000-0000-000069730000}"/>
    <cellStyle name="Normal 6 3 2 3 2 2 2 3" xfId="9424" xr:uid="{00000000-0005-0000-0000-0000D3240000}"/>
    <cellStyle name="Normal 6 3 2 3 2 2 2 3 3" xfId="24525" xr:uid="{00000000-0005-0000-0000-0000D05F0000}"/>
    <cellStyle name="Normal 6 3 2 3 2 2 2 5" xfId="19512" xr:uid="{00000000-0005-0000-0000-00003B4C0000}"/>
    <cellStyle name="Normal 6 3 2 3 2 2 3" xfId="6063" xr:uid="{00000000-0005-0000-0000-0000B2170000}"/>
    <cellStyle name="Normal 6 3 2 3 2 2 3 2" xfId="16115" xr:uid="{00000000-0005-0000-0000-0000F63E0000}"/>
    <cellStyle name="Normal 6 3 2 3 2 2 3 2 3" xfId="31213" xr:uid="{00000000-0005-0000-0000-0000F0790000}"/>
    <cellStyle name="Normal 6 3 2 3 2 2 3 3" xfId="11095" xr:uid="{00000000-0005-0000-0000-00005A2B0000}"/>
    <cellStyle name="Normal 6 3 2 3 2 2 3 3 3" xfId="26196" xr:uid="{00000000-0005-0000-0000-000057660000}"/>
    <cellStyle name="Normal 6 3 2 3 2 2 3 5" xfId="21183" xr:uid="{00000000-0005-0000-0000-0000C2520000}"/>
    <cellStyle name="Normal 6 3 2 3 2 2 4" xfId="12773" xr:uid="{00000000-0005-0000-0000-0000E8310000}"/>
    <cellStyle name="Normal 6 3 2 3 2 2 4 3" xfId="27871" xr:uid="{00000000-0005-0000-0000-0000E26C0000}"/>
    <cellStyle name="Normal 6 3 2 3 2 2 5" xfId="7752" xr:uid="{00000000-0005-0000-0000-00004B1E0000}"/>
    <cellStyle name="Normal 6 3 2 3 2 2 5 3" xfId="22854" xr:uid="{00000000-0005-0000-0000-000049590000}"/>
    <cellStyle name="Normal 6 3 2 3 2 2 7" xfId="17841" xr:uid="{00000000-0005-0000-0000-0000B4450000}"/>
    <cellStyle name="Normal 6 3 2 3 2 3" xfId="3534" xr:uid="{00000000-0005-0000-0000-0000D10D0000}"/>
    <cellStyle name="Normal 6 3 2 3 2 3 2" xfId="13608" xr:uid="{00000000-0005-0000-0000-00002B350000}"/>
    <cellStyle name="Normal 6 3 2 3 2 3 2 3" xfId="28706" xr:uid="{00000000-0005-0000-0000-000025700000}"/>
    <cellStyle name="Normal 6 3 2 3 2 3 3" xfId="8588" xr:uid="{00000000-0005-0000-0000-00008F210000}"/>
    <cellStyle name="Normal 6 3 2 3 2 3 3 3" xfId="23689" xr:uid="{00000000-0005-0000-0000-00008C5C0000}"/>
    <cellStyle name="Normal 6 3 2 3 2 3 5" xfId="18676" xr:uid="{00000000-0005-0000-0000-0000F7480000}"/>
    <cellStyle name="Normal 6 3 2 3 2 4" xfId="5227" xr:uid="{00000000-0005-0000-0000-00006E140000}"/>
    <cellStyle name="Normal 6 3 2 3 2 4 2" xfId="15279" xr:uid="{00000000-0005-0000-0000-0000B23B0000}"/>
    <cellStyle name="Normal 6 3 2 3 2 4 2 3" xfId="30377" xr:uid="{00000000-0005-0000-0000-0000AC760000}"/>
    <cellStyle name="Normal 6 3 2 3 2 4 3" xfId="10259" xr:uid="{00000000-0005-0000-0000-000016280000}"/>
    <cellStyle name="Normal 6 3 2 3 2 4 3 3" xfId="25360" xr:uid="{00000000-0005-0000-0000-000013630000}"/>
    <cellStyle name="Normal 6 3 2 3 2 4 5" xfId="20347" xr:uid="{00000000-0005-0000-0000-00007E4F0000}"/>
    <cellStyle name="Normal 6 3 2 3 2 5" xfId="11937" xr:uid="{00000000-0005-0000-0000-0000A42E0000}"/>
    <cellStyle name="Normal 6 3 2 3 2 5 3" xfId="27035" xr:uid="{00000000-0005-0000-0000-00009E690000}"/>
    <cellStyle name="Normal 6 3 2 3 2 6" xfId="6916" xr:uid="{00000000-0005-0000-0000-0000071B0000}"/>
    <cellStyle name="Normal 6 3 2 3 2 6 3" xfId="22018" xr:uid="{00000000-0005-0000-0000-000005560000}"/>
    <cellStyle name="Normal 6 3 2 3 2 8" xfId="17005" xr:uid="{00000000-0005-0000-0000-000070420000}"/>
    <cellStyle name="Normal 6 3 2 3 3" xfId="2263" xr:uid="{00000000-0005-0000-0000-0000DA080000}"/>
    <cellStyle name="Normal 6 3 2 3 3 2" xfId="3953" xr:uid="{00000000-0005-0000-0000-0000740F0000}"/>
    <cellStyle name="Normal 6 3 2 3 3 2 2" xfId="14026" xr:uid="{00000000-0005-0000-0000-0000CD360000}"/>
    <cellStyle name="Normal 6 3 2 3 3 2 2 3" xfId="29124" xr:uid="{00000000-0005-0000-0000-0000C7710000}"/>
    <cellStyle name="Normal 6 3 2 3 3 2 3" xfId="9006" xr:uid="{00000000-0005-0000-0000-000031230000}"/>
    <cellStyle name="Normal 6 3 2 3 3 2 3 3" xfId="24107" xr:uid="{00000000-0005-0000-0000-00002E5E0000}"/>
    <cellStyle name="Normal 6 3 2 3 3 2 5" xfId="19094" xr:uid="{00000000-0005-0000-0000-0000994A0000}"/>
    <cellStyle name="Normal 6 3 2 3 3 3" xfId="5645" xr:uid="{00000000-0005-0000-0000-000010160000}"/>
    <cellStyle name="Normal 6 3 2 3 3 3 2" xfId="15697" xr:uid="{00000000-0005-0000-0000-0000543D0000}"/>
    <cellStyle name="Normal 6 3 2 3 3 3 2 3" xfId="30795" xr:uid="{00000000-0005-0000-0000-00004E780000}"/>
    <cellStyle name="Normal 6 3 2 3 3 3 3" xfId="10677" xr:uid="{00000000-0005-0000-0000-0000B8290000}"/>
    <cellStyle name="Normal 6 3 2 3 3 3 3 3" xfId="25778" xr:uid="{00000000-0005-0000-0000-0000B5640000}"/>
    <cellStyle name="Normal 6 3 2 3 3 3 5" xfId="20765" xr:uid="{00000000-0005-0000-0000-000020510000}"/>
    <cellStyle name="Normal 6 3 2 3 3 4" xfId="12355" xr:uid="{00000000-0005-0000-0000-000046300000}"/>
    <cellStyle name="Normal 6 3 2 3 3 4 3" xfId="27453" xr:uid="{00000000-0005-0000-0000-0000406B0000}"/>
    <cellStyle name="Normal 6 3 2 3 3 5" xfId="7334" xr:uid="{00000000-0005-0000-0000-0000A91C0000}"/>
    <cellStyle name="Normal 6 3 2 3 3 5 3" xfId="22436" xr:uid="{00000000-0005-0000-0000-0000A7570000}"/>
    <cellStyle name="Normal 6 3 2 3 3 7" xfId="17423" xr:uid="{00000000-0005-0000-0000-000012440000}"/>
    <cellStyle name="Normal 6 3 2 3 4" xfId="3116" xr:uid="{00000000-0005-0000-0000-00002F0C0000}"/>
    <cellStyle name="Normal 6 3 2 3 4 2" xfId="13190" xr:uid="{00000000-0005-0000-0000-000089330000}"/>
    <cellStyle name="Normal 6 3 2 3 4 2 3" xfId="28288" xr:uid="{00000000-0005-0000-0000-0000836E0000}"/>
    <cellStyle name="Normal 6 3 2 3 4 3" xfId="8170" xr:uid="{00000000-0005-0000-0000-0000ED1F0000}"/>
    <cellStyle name="Normal 6 3 2 3 4 3 3" xfId="23271" xr:uid="{00000000-0005-0000-0000-0000EA5A0000}"/>
    <cellStyle name="Normal 6 3 2 3 4 5" xfId="18258" xr:uid="{00000000-0005-0000-0000-000055470000}"/>
    <cellStyle name="Normal 6 3 2 3 5" xfId="4809" xr:uid="{00000000-0005-0000-0000-0000CC120000}"/>
    <cellStyle name="Normal 6 3 2 3 5 2" xfId="14861" xr:uid="{00000000-0005-0000-0000-0000103A0000}"/>
    <cellStyle name="Normal 6 3 2 3 5 2 3" xfId="29959" xr:uid="{00000000-0005-0000-0000-00000A750000}"/>
    <cellStyle name="Normal 6 3 2 3 5 3" xfId="9841" xr:uid="{00000000-0005-0000-0000-000074260000}"/>
    <cellStyle name="Normal 6 3 2 3 5 3 3" xfId="24942" xr:uid="{00000000-0005-0000-0000-000071610000}"/>
    <cellStyle name="Normal 6 3 2 3 5 5" xfId="19929" xr:uid="{00000000-0005-0000-0000-0000DC4D0000}"/>
    <cellStyle name="Normal 6 3 2 3 6" xfId="11519" xr:uid="{00000000-0005-0000-0000-0000022D0000}"/>
    <cellStyle name="Normal 6 3 2 3 6 3" xfId="26617" xr:uid="{00000000-0005-0000-0000-0000FC670000}"/>
    <cellStyle name="Normal 6 3 2 3 7" xfId="6498" xr:uid="{00000000-0005-0000-0000-000065190000}"/>
    <cellStyle name="Normal 6 3 2 3 7 3" xfId="21600" xr:uid="{00000000-0005-0000-0000-000063540000}"/>
    <cellStyle name="Normal 6 3 2 3 9" xfId="16587" xr:uid="{00000000-0005-0000-0000-0000CE400000}"/>
    <cellStyle name="Normal 6 3 2 4" xfId="1634" xr:uid="{00000000-0005-0000-0000-000065060000}"/>
    <cellStyle name="Normal 6 3 2 4 2" xfId="2473" xr:uid="{00000000-0005-0000-0000-0000AC090000}"/>
    <cellStyle name="Normal 6 3 2 4 2 2" xfId="4163" xr:uid="{00000000-0005-0000-0000-000046100000}"/>
    <cellStyle name="Normal 6 3 2 4 2 2 2" xfId="14236" xr:uid="{00000000-0005-0000-0000-00009F370000}"/>
    <cellStyle name="Normal 6 3 2 4 2 2 2 3" xfId="29334" xr:uid="{00000000-0005-0000-0000-000099720000}"/>
    <cellStyle name="Normal 6 3 2 4 2 2 3" xfId="9216" xr:uid="{00000000-0005-0000-0000-000003240000}"/>
    <cellStyle name="Normal 6 3 2 4 2 2 3 3" xfId="24317" xr:uid="{00000000-0005-0000-0000-0000005F0000}"/>
    <cellStyle name="Normal 6 3 2 4 2 2 5" xfId="19304" xr:uid="{00000000-0005-0000-0000-00006B4B0000}"/>
    <cellStyle name="Normal 6 3 2 4 2 3" xfId="5855" xr:uid="{00000000-0005-0000-0000-0000E2160000}"/>
    <cellStyle name="Normal 6 3 2 4 2 3 2" xfId="15907" xr:uid="{00000000-0005-0000-0000-0000263E0000}"/>
    <cellStyle name="Normal 6 3 2 4 2 3 2 3" xfId="31005" xr:uid="{00000000-0005-0000-0000-000020790000}"/>
    <cellStyle name="Normal 6 3 2 4 2 3 3" xfId="10887" xr:uid="{00000000-0005-0000-0000-00008A2A0000}"/>
    <cellStyle name="Normal 6 3 2 4 2 3 3 3" xfId="25988" xr:uid="{00000000-0005-0000-0000-000087650000}"/>
    <cellStyle name="Normal 6 3 2 4 2 3 5" xfId="20975" xr:uid="{00000000-0005-0000-0000-0000F2510000}"/>
    <cellStyle name="Normal 6 3 2 4 2 4" xfId="12565" xr:uid="{00000000-0005-0000-0000-000018310000}"/>
    <cellStyle name="Normal 6 3 2 4 2 4 3" xfId="27663" xr:uid="{00000000-0005-0000-0000-0000126C0000}"/>
    <cellStyle name="Normal 6 3 2 4 2 5" xfId="7544" xr:uid="{00000000-0005-0000-0000-00007B1D0000}"/>
    <cellStyle name="Normal 6 3 2 4 2 5 3" xfId="22646" xr:uid="{00000000-0005-0000-0000-000079580000}"/>
    <cellStyle name="Normal 6 3 2 4 2 7" xfId="17633" xr:uid="{00000000-0005-0000-0000-0000E4440000}"/>
    <cellStyle name="Normal 6 3 2 4 3" xfId="3326" xr:uid="{00000000-0005-0000-0000-0000010D0000}"/>
    <cellStyle name="Normal 6 3 2 4 3 2" xfId="13400" xr:uid="{00000000-0005-0000-0000-00005B340000}"/>
    <cellStyle name="Normal 6 3 2 4 3 2 3" xfId="28498" xr:uid="{00000000-0005-0000-0000-0000556F0000}"/>
    <cellStyle name="Normal 6 3 2 4 3 3" xfId="8380" xr:uid="{00000000-0005-0000-0000-0000BF200000}"/>
    <cellStyle name="Normal 6 3 2 4 3 3 3" xfId="23481" xr:uid="{00000000-0005-0000-0000-0000BC5B0000}"/>
    <cellStyle name="Normal 6 3 2 4 3 5" xfId="18468" xr:uid="{00000000-0005-0000-0000-000027480000}"/>
    <cellStyle name="Normal 6 3 2 4 4" xfId="5019" xr:uid="{00000000-0005-0000-0000-00009E130000}"/>
    <cellStyle name="Normal 6 3 2 4 4 2" xfId="15071" xr:uid="{00000000-0005-0000-0000-0000E23A0000}"/>
    <cellStyle name="Normal 6 3 2 4 4 2 3" xfId="30169" xr:uid="{00000000-0005-0000-0000-0000DC750000}"/>
    <cellStyle name="Normal 6 3 2 4 4 3" xfId="10051" xr:uid="{00000000-0005-0000-0000-000046270000}"/>
    <cellStyle name="Normal 6 3 2 4 4 3 3" xfId="25152" xr:uid="{00000000-0005-0000-0000-000043620000}"/>
    <cellStyle name="Normal 6 3 2 4 4 5" xfId="20139" xr:uid="{00000000-0005-0000-0000-0000AE4E0000}"/>
    <cellStyle name="Normal 6 3 2 4 5" xfId="11729" xr:uid="{00000000-0005-0000-0000-0000D42D0000}"/>
    <cellStyle name="Normal 6 3 2 4 5 3" xfId="26827" xr:uid="{00000000-0005-0000-0000-0000CE680000}"/>
    <cellStyle name="Normal 6 3 2 4 6" xfId="6708" xr:uid="{00000000-0005-0000-0000-0000371A0000}"/>
    <cellStyle name="Normal 6 3 2 4 6 3" xfId="21810" xr:uid="{00000000-0005-0000-0000-000035550000}"/>
    <cellStyle name="Normal 6 3 2 4 8" xfId="16797" xr:uid="{00000000-0005-0000-0000-0000A0410000}"/>
    <cellStyle name="Normal 6 3 2 5" xfId="2055" xr:uid="{00000000-0005-0000-0000-00000A080000}"/>
    <cellStyle name="Normal 6 3 2 5 2" xfId="3745" xr:uid="{00000000-0005-0000-0000-0000A40E0000}"/>
    <cellStyle name="Normal 6 3 2 5 2 2" xfId="13818" xr:uid="{00000000-0005-0000-0000-0000FD350000}"/>
    <cellStyle name="Normal 6 3 2 5 2 2 3" xfId="28916" xr:uid="{00000000-0005-0000-0000-0000F7700000}"/>
    <cellStyle name="Normal 6 3 2 5 2 3" xfId="8798" xr:uid="{00000000-0005-0000-0000-000061220000}"/>
    <cellStyle name="Normal 6 3 2 5 2 3 3" xfId="23899" xr:uid="{00000000-0005-0000-0000-00005E5D0000}"/>
    <cellStyle name="Normal 6 3 2 5 2 5" xfId="18886" xr:uid="{00000000-0005-0000-0000-0000C9490000}"/>
    <cellStyle name="Normal 6 3 2 5 3" xfId="5437" xr:uid="{00000000-0005-0000-0000-000040150000}"/>
    <cellStyle name="Normal 6 3 2 5 3 2" xfId="15489" xr:uid="{00000000-0005-0000-0000-0000843C0000}"/>
    <cellStyle name="Normal 6 3 2 5 3 2 3" xfId="30587" xr:uid="{00000000-0005-0000-0000-00007E770000}"/>
    <cellStyle name="Normal 6 3 2 5 3 3" xfId="10469" xr:uid="{00000000-0005-0000-0000-0000E8280000}"/>
    <cellStyle name="Normal 6 3 2 5 3 3 3" xfId="25570" xr:uid="{00000000-0005-0000-0000-0000E5630000}"/>
    <cellStyle name="Normal 6 3 2 5 3 5" xfId="20557" xr:uid="{00000000-0005-0000-0000-000050500000}"/>
    <cellStyle name="Normal 6 3 2 5 4" xfId="12147" xr:uid="{00000000-0005-0000-0000-0000762F0000}"/>
    <cellStyle name="Normal 6 3 2 5 4 3" xfId="27245" xr:uid="{00000000-0005-0000-0000-0000706A0000}"/>
    <cellStyle name="Normal 6 3 2 5 5" xfId="7126" xr:uid="{00000000-0005-0000-0000-0000D91B0000}"/>
    <cellStyle name="Normal 6 3 2 5 5 3" xfId="22228" xr:uid="{00000000-0005-0000-0000-0000D7560000}"/>
    <cellStyle name="Normal 6 3 2 5 7" xfId="17215" xr:uid="{00000000-0005-0000-0000-000042430000}"/>
    <cellStyle name="Normal 6 3 2 6" xfId="2908" xr:uid="{00000000-0005-0000-0000-00005F0B0000}"/>
    <cellStyle name="Normal 6 3 2 6 2" xfId="12982" xr:uid="{00000000-0005-0000-0000-0000B9320000}"/>
    <cellStyle name="Normal 6 3 2 6 2 3" xfId="28080" xr:uid="{00000000-0005-0000-0000-0000B36D0000}"/>
    <cellStyle name="Normal 6 3 2 6 3" xfId="7962" xr:uid="{00000000-0005-0000-0000-00001D1F0000}"/>
    <cellStyle name="Normal 6 3 2 6 3 3" xfId="23063" xr:uid="{00000000-0005-0000-0000-00001A5A0000}"/>
    <cellStyle name="Normal 6 3 2 6 5" xfId="18050" xr:uid="{00000000-0005-0000-0000-000085460000}"/>
    <cellStyle name="Normal 6 3 2 7" xfId="4601" xr:uid="{00000000-0005-0000-0000-0000FC110000}"/>
    <cellStyle name="Normal 6 3 2 7 2" xfId="14653" xr:uid="{00000000-0005-0000-0000-000040390000}"/>
    <cellStyle name="Normal 6 3 2 7 2 3" xfId="29751" xr:uid="{00000000-0005-0000-0000-00003A740000}"/>
    <cellStyle name="Normal 6 3 2 7 3" xfId="9633" xr:uid="{00000000-0005-0000-0000-0000A4250000}"/>
    <cellStyle name="Normal 6 3 2 7 3 3" xfId="24734" xr:uid="{00000000-0005-0000-0000-0000A1600000}"/>
    <cellStyle name="Normal 6 3 2 7 5" xfId="19721" xr:uid="{00000000-0005-0000-0000-00000C4D0000}"/>
    <cellStyle name="Normal 6 3 2 8" xfId="11311" xr:uid="{00000000-0005-0000-0000-0000322C0000}"/>
    <cellStyle name="Normal 6 3 2 8 3" xfId="26409" xr:uid="{00000000-0005-0000-0000-00002C670000}"/>
    <cellStyle name="Normal 6 3 2 9" xfId="6290" xr:uid="{00000000-0005-0000-0000-000095180000}"/>
    <cellStyle name="Normal 6 3 2 9 3" xfId="21392" xr:uid="{00000000-0005-0000-0000-000093530000}"/>
    <cellStyle name="Normal 6 3 3" xfId="1254" xr:uid="{00000000-0005-0000-0000-0000E9040000}"/>
    <cellStyle name="Normal 6 3 3 10" xfId="16431" xr:uid="{00000000-0005-0000-0000-000032400000}"/>
    <cellStyle name="Normal 6 3 3 2" xfId="1473" xr:uid="{00000000-0005-0000-0000-0000C4050000}"/>
    <cellStyle name="Normal 6 3 3 2 2" xfId="1894" xr:uid="{00000000-0005-0000-0000-000069070000}"/>
    <cellStyle name="Normal 6 3 3 2 2 2" xfId="2733" xr:uid="{00000000-0005-0000-0000-0000B00A0000}"/>
    <cellStyle name="Normal 6 3 3 2 2 2 2" xfId="4423" xr:uid="{00000000-0005-0000-0000-00004A110000}"/>
    <cellStyle name="Normal 6 3 3 2 2 2 2 2" xfId="14496" xr:uid="{00000000-0005-0000-0000-0000A3380000}"/>
    <cellStyle name="Normal 6 3 3 2 2 2 2 2 3" xfId="29594" xr:uid="{00000000-0005-0000-0000-00009D730000}"/>
    <cellStyle name="Normal 6 3 3 2 2 2 2 3" xfId="9476" xr:uid="{00000000-0005-0000-0000-000007250000}"/>
    <cellStyle name="Normal 6 3 3 2 2 2 2 3 3" xfId="24577" xr:uid="{00000000-0005-0000-0000-000004600000}"/>
    <cellStyle name="Normal 6 3 3 2 2 2 2 5" xfId="19564" xr:uid="{00000000-0005-0000-0000-00006F4C0000}"/>
    <cellStyle name="Normal 6 3 3 2 2 2 3" xfId="6115" xr:uid="{00000000-0005-0000-0000-0000E6170000}"/>
    <cellStyle name="Normal 6 3 3 2 2 2 3 2" xfId="16167" xr:uid="{00000000-0005-0000-0000-00002A3F0000}"/>
    <cellStyle name="Normal 6 3 3 2 2 2 3 2 3" xfId="31265" xr:uid="{00000000-0005-0000-0000-0000247A0000}"/>
    <cellStyle name="Normal 6 3 3 2 2 2 3 3" xfId="11147" xr:uid="{00000000-0005-0000-0000-00008E2B0000}"/>
    <cellStyle name="Normal 6 3 3 2 2 2 3 3 3" xfId="26248" xr:uid="{00000000-0005-0000-0000-00008B660000}"/>
    <cellStyle name="Normal 6 3 3 2 2 2 3 5" xfId="21235" xr:uid="{00000000-0005-0000-0000-0000F6520000}"/>
    <cellStyle name="Normal 6 3 3 2 2 2 4" xfId="12825" xr:uid="{00000000-0005-0000-0000-00001C320000}"/>
    <cellStyle name="Normal 6 3 3 2 2 2 4 3" xfId="27923" xr:uid="{00000000-0005-0000-0000-0000166D0000}"/>
    <cellStyle name="Normal 6 3 3 2 2 2 5" xfId="7804" xr:uid="{00000000-0005-0000-0000-00007F1E0000}"/>
    <cellStyle name="Normal 6 3 3 2 2 2 5 3" xfId="22906" xr:uid="{00000000-0005-0000-0000-00007D590000}"/>
    <cellStyle name="Normal 6 3 3 2 2 2 7" xfId="17893" xr:uid="{00000000-0005-0000-0000-0000E8450000}"/>
    <cellStyle name="Normal 6 3 3 2 2 3" xfId="3586" xr:uid="{00000000-0005-0000-0000-0000050E0000}"/>
    <cellStyle name="Normal 6 3 3 2 2 3 2" xfId="13660" xr:uid="{00000000-0005-0000-0000-00005F350000}"/>
    <cellStyle name="Normal 6 3 3 2 2 3 2 3" xfId="28758" xr:uid="{00000000-0005-0000-0000-000059700000}"/>
    <cellStyle name="Normal 6 3 3 2 2 3 3" xfId="8640" xr:uid="{00000000-0005-0000-0000-0000C3210000}"/>
    <cellStyle name="Normal 6 3 3 2 2 3 3 3" xfId="23741" xr:uid="{00000000-0005-0000-0000-0000C05C0000}"/>
    <cellStyle name="Normal 6 3 3 2 2 3 5" xfId="18728" xr:uid="{00000000-0005-0000-0000-00002B490000}"/>
    <cellStyle name="Normal 6 3 3 2 2 4" xfId="5279" xr:uid="{00000000-0005-0000-0000-0000A2140000}"/>
    <cellStyle name="Normal 6 3 3 2 2 4 2" xfId="15331" xr:uid="{00000000-0005-0000-0000-0000E63B0000}"/>
    <cellStyle name="Normal 6 3 3 2 2 4 2 3" xfId="30429" xr:uid="{00000000-0005-0000-0000-0000E0760000}"/>
    <cellStyle name="Normal 6 3 3 2 2 4 3" xfId="10311" xr:uid="{00000000-0005-0000-0000-00004A280000}"/>
    <cellStyle name="Normal 6 3 3 2 2 4 3 3" xfId="25412" xr:uid="{00000000-0005-0000-0000-000047630000}"/>
    <cellStyle name="Normal 6 3 3 2 2 4 5" xfId="20399" xr:uid="{00000000-0005-0000-0000-0000B24F0000}"/>
    <cellStyle name="Normal 6 3 3 2 2 5" xfId="11989" xr:uid="{00000000-0005-0000-0000-0000D82E0000}"/>
    <cellStyle name="Normal 6 3 3 2 2 5 3" xfId="27087" xr:uid="{00000000-0005-0000-0000-0000D2690000}"/>
    <cellStyle name="Normal 6 3 3 2 2 6" xfId="6968" xr:uid="{00000000-0005-0000-0000-00003B1B0000}"/>
    <cellStyle name="Normal 6 3 3 2 2 6 3" xfId="22070" xr:uid="{00000000-0005-0000-0000-000039560000}"/>
    <cellStyle name="Normal 6 3 3 2 2 8" xfId="17057" xr:uid="{00000000-0005-0000-0000-0000A4420000}"/>
    <cellStyle name="Normal 6 3 3 2 3" xfId="2315" xr:uid="{00000000-0005-0000-0000-00000E090000}"/>
    <cellStyle name="Normal 6 3 3 2 3 2" xfId="4005" xr:uid="{00000000-0005-0000-0000-0000A80F0000}"/>
    <cellStyle name="Normal 6 3 3 2 3 2 2" xfId="14078" xr:uid="{00000000-0005-0000-0000-000001370000}"/>
    <cellStyle name="Normal 6 3 3 2 3 2 2 3" xfId="29176" xr:uid="{00000000-0005-0000-0000-0000FB710000}"/>
    <cellStyle name="Normal 6 3 3 2 3 2 3" xfId="9058" xr:uid="{00000000-0005-0000-0000-000065230000}"/>
    <cellStyle name="Normal 6 3 3 2 3 2 3 3" xfId="24159" xr:uid="{00000000-0005-0000-0000-0000625E0000}"/>
    <cellStyle name="Normal 6 3 3 2 3 2 5" xfId="19146" xr:uid="{00000000-0005-0000-0000-0000CD4A0000}"/>
    <cellStyle name="Normal 6 3 3 2 3 3" xfId="5697" xr:uid="{00000000-0005-0000-0000-000044160000}"/>
    <cellStyle name="Normal 6 3 3 2 3 3 2" xfId="15749" xr:uid="{00000000-0005-0000-0000-0000883D0000}"/>
    <cellStyle name="Normal 6 3 3 2 3 3 2 3" xfId="30847" xr:uid="{00000000-0005-0000-0000-000082780000}"/>
    <cellStyle name="Normal 6 3 3 2 3 3 3" xfId="10729" xr:uid="{00000000-0005-0000-0000-0000EC290000}"/>
    <cellStyle name="Normal 6 3 3 2 3 3 3 3" xfId="25830" xr:uid="{00000000-0005-0000-0000-0000E9640000}"/>
    <cellStyle name="Normal 6 3 3 2 3 3 5" xfId="20817" xr:uid="{00000000-0005-0000-0000-000054510000}"/>
    <cellStyle name="Normal 6 3 3 2 3 4" xfId="12407" xr:uid="{00000000-0005-0000-0000-00007A300000}"/>
    <cellStyle name="Normal 6 3 3 2 3 4 3" xfId="27505" xr:uid="{00000000-0005-0000-0000-0000746B0000}"/>
    <cellStyle name="Normal 6 3 3 2 3 5" xfId="7386" xr:uid="{00000000-0005-0000-0000-0000DD1C0000}"/>
    <cellStyle name="Normal 6 3 3 2 3 5 3" xfId="22488" xr:uid="{00000000-0005-0000-0000-0000DB570000}"/>
    <cellStyle name="Normal 6 3 3 2 3 7" xfId="17475" xr:uid="{00000000-0005-0000-0000-000046440000}"/>
    <cellStyle name="Normal 6 3 3 2 4" xfId="3168" xr:uid="{00000000-0005-0000-0000-0000630C0000}"/>
    <cellStyle name="Normal 6 3 3 2 4 2" xfId="13242" xr:uid="{00000000-0005-0000-0000-0000BD330000}"/>
    <cellStyle name="Normal 6 3 3 2 4 2 3" xfId="28340" xr:uid="{00000000-0005-0000-0000-0000B76E0000}"/>
    <cellStyle name="Normal 6 3 3 2 4 3" xfId="8222" xr:uid="{00000000-0005-0000-0000-000021200000}"/>
    <cellStyle name="Normal 6 3 3 2 4 3 3" xfId="23323" xr:uid="{00000000-0005-0000-0000-00001E5B0000}"/>
    <cellStyle name="Normal 6 3 3 2 4 5" xfId="18310" xr:uid="{00000000-0005-0000-0000-000089470000}"/>
    <cellStyle name="Normal 6 3 3 2 5" xfId="4861" xr:uid="{00000000-0005-0000-0000-000000130000}"/>
    <cellStyle name="Normal 6 3 3 2 5 2" xfId="14913" xr:uid="{00000000-0005-0000-0000-0000443A0000}"/>
    <cellStyle name="Normal 6 3 3 2 5 2 3" xfId="30011" xr:uid="{00000000-0005-0000-0000-00003E750000}"/>
    <cellStyle name="Normal 6 3 3 2 5 3" xfId="9893" xr:uid="{00000000-0005-0000-0000-0000A8260000}"/>
    <cellStyle name="Normal 6 3 3 2 5 3 3" xfId="24994" xr:uid="{00000000-0005-0000-0000-0000A5610000}"/>
    <cellStyle name="Normal 6 3 3 2 5 5" xfId="19981" xr:uid="{00000000-0005-0000-0000-0000104E0000}"/>
    <cellStyle name="Normal 6 3 3 2 6" xfId="11571" xr:uid="{00000000-0005-0000-0000-0000362D0000}"/>
    <cellStyle name="Normal 6 3 3 2 6 3" xfId="26669" xr:uid="{00000000-0005-0000-0000-000030680000}"/>
    <cellStyle name="Normal 6 3 3 2 7" xfId="6550" xr:uid="{00000000-0005-0000-0000-000099190000}"/>
    <cellStyle name="Normal 6 3 3 2 7 3" xfId="21652" xr:uid="{00000000-0005-0000-0000-000097540000}"/>
    <cellStyle name="Normal 6 3 3 2 9" xfId="16639" xr:uid="{00000000-0005-0000-0000-000002410000}"/>
    <cellStyle name="Normal 6 3 3 3" xfId="1686" xr:uid="{00000000-0005-0000-0000-000099060000}"/>
    <cellStyle name="Normal 6 3 3 3 2" xfId="2525" xr:uid="{00000000-0005-0000-0000-0000E0090000}"/>
    <cellStyle name="Normal 6 3 3 3 2 2" xfId="4215" xr:uid="{00000000-0005-0000-0000-00007A100000}"/>
    <cellStyle name="Normal 6 3 3 3 2 2 2" xfId="14288" xr:uid="{00000000-0005-0000-0000-0000D3370000}"/>
    <cellStyle name="Normal 6 3 3 3 2 2 2 3" xfId="29386" xr:uid="{00000000-0005-0000-0000-0000CD720000}"/>
    <cellStyle name="Normal 6 3 3 3 2 2 3" xfId="9268" xr:uid="{00000000-0005-0000-0000-000037240000}"/>
    <cellStyle name="Normal 6 3 3 3 2 2 3 3" xfId="24369" xr:uid="{00000000-0005-0000-0000-0000345F0000}"/>
    <cellStyle name="Normal 6 3 3 3 2 2 5" xfId="19356" xr:uid="{00000000-0005-0000-0000-00009F4B0000}"/>
    <cellStyle name="Normal 6 3 3 3 2 3" xfId="5907" xr:uid="{00000000-0005-0000-0000-000016170000}"/>
    <cellStyle name="Normal 6 3 3 3 2 3 2" xfId="15959" xr:uid="{00000000-0005-0000-0000-00005A3E0000}"/>
    <cellStyle name="Normal 6 3 3 3 2 3 2 3" xfId="31057" xr:uid="{00000000-0005-0000-0000-000054790000}"/>
    <cellStyle name="Normal 6 3 3 3 2 3 3" xfId="10939" xr:uid="{00000000-0005-0000-0000-0000BE2A0000}"/>
    <cellStyle name="Normal 6 3 3 3 2 3 3 3" xfId="26040" xr:uid="{00000000-0005-0000-0000-0000BB650000}"/>
    <cellStyle name="Normal 6 3 3 3 2 3 5" xfId="21027" xr:uid="{00000000-0005-0000-0000-000026520000}"/>
    <cellStyle name="Normal 6 3 3 3 2 4" xfId="12617" xr:uid="{00000000-0005-0000-0000-00004C310000}"/>
    <cellStyle name="Normal 6 3 3 3 2 4 3" xfId="27715" xr:uid="{00000000-0005-0000-0000-0000466C0000}"/>
    <cellStyle name="Normal 6 3 3 3 2 5" xfId="7596" xr:uid="{00000000-0005-0000-0000-0000AF1D0000}"/>
    <cellStyle name="Normal 6 3 3 3 2 5 3" xfId="22698" xr:uid="{00000000-0005-0000-0000-0000AD580000}"/>
    <cellStyle name="Normal 6 3 3 3 2 7" xfId="17685" xr:uid="{00000000-0005-0000-0000-000018450000}"/>
    <cellStyle name="Normal 6 3 3 3 3" xfId="3378" xr:uid="{00000000-0005-0000-0000-0000350D0000}"/>
    <cellStyle name="Normal 6 3 3 3 3 2" xfId="13452" xr:uid="{00000000-0005-0000-0000-00008F340000}"/>
    <cellStyle name="Normal 6 3 3 3 3 2 3" xfId="28550" xr:uid="{00000000-0005-0000-0000-0000896F0000}"/>
    <cellStyle name="Normal 6 3 3 3 3 3" xfId="8432" xr:uid="{00000000-0005-0000-0000-0000F3200000}"/>
    <cellStyle name="Normal 6 3 3 3 3 3 3" xfId="23533" xr:uid="{00000000-0005-0000-0000-0000F05B0000}"/>
    <cellStyle name="Normal 6 3 3 3 3 5" xfId="18520" xr:uid="{00000000-0005-0000-0000-00005B480000}"/>
    <cellStyle name="Normal 6 3 3 3 4" xfId="5071" xr:uid="{00000000-0005-0000-0000-0000D2130000}"/>
    <cellStyle name="Normal 6 3 3 3 4 2" xfId="15123" xr:uid="{00000000-0005-0000-0000-0000163B0000}"/>
    <cellStyle name="Normal 6 3 3 3 4 2 3" xfId="30221" xr:uid="{00000000-0005-0000-0000-000010760000}"/>
    <cellStyle name="Normal 6 3 3 3 4 3" xfId="10103" xr:uid="{00000000-0005-0000-0000-00007A270000}"/>
    <cellStyle name="Normal 6 3 3 3 4 3 3" xfId="25204" xr:uid="{00000000-0005-0000-0000-000077620000}"/>
    <cellStyle name="Normal 6 3 3 3 4 5" xfId="20191" xr:uid="{00000000-0005-0000-0000-0000E24E0000}"/>
    <cellStyle name="Normal 6 3 3 3 5" xfId="11781" xr:uid="{00000000-0005-0000-0000-0000082E0000}"/>
    <cellStyle name="Normal 6 3 3 3 5 3" xfId="26879" xr:uid="{00000000-0005-0000-0000-000002690000}"/>
    <cellStyle name="Normal 6 3 3 3 6" xfId="6760" xr:uid="{00000000-0005-0000-0000-00006B1A0000}"/>
    <cellStyle name="Normal 6 3 3 3 6 3" xfId="21862" xr:uid="{00000000-0005-0000-0000-000069550000}"/>
    <cellStyle name="Normal 6 3 3 3 8" xfId="16849" xr:uid="{00000000-0005-0000-0000-0000D4410000}"/>
    <cellStyle name="Normal 6 3 3 4" xfId="2107" xr:uid="{00000000-0005-0000-0000-00003E080000}"/>
    <cellStyle name="Normal 6 3 3 4 2" xfId="3797" xr:uid="{00000000-0005-0000-0000-0000D80E0000}"/>
    <cellStyle name="Normal 6 3 3 4 2 2" xfId="13870" xr:uid="{00000000-0005-0000-0000-000031360000}"/>
    <cellStyle name="Normal 6 3 3 4 2 2 3" xfId="28968" xr:uid="{00000000-0005-0000-0000-00002B710000}"/>
    <cellStyle name="Normal 6 3 3 4 2 3" xfId="8850" xr:uid="{00000000-0005-0000-0000-000095220000}"/>
    <cellStyle name="Normal 6 3 3 4 2 3 3" xfId="23951" xr:uid="{00000000-0005-0000-0000-0000925D0000}"/>
    <cellStyle name="Normal 6 3 3 4 2 5" xfId="18938" xr:uid="{00000000-0005-0000-0000-0000FD490000}"/>
    <cellStyle name="Normal 6 3 3 4 3" xfId="5489" xr:uid="{00000000-0005-0000-0000-000074150000}"/>
    <cellStyle name="Normal 6 3 3 4 3 2" xfId="15541" xr:uid="{00000000-0005-0000-0000-0000B83C0000}"/>
    <cellStyle name="Normal 6 3 3 4 3 2 3" xfId="30639" xr:uid="{00000000-0005-0000-0000-0000B2770000}"/>
    <cellStyle name="Normal 6 3 3 4 3 3" xfId="10521" xr:uid="{00000000-0005-0000-0000-00001C290000}"/>
    <cellStyle name="Normal 6 3 3 4 3 3 3" xfId="25622" xr:uid="{00000000-0005-0000-0000-000019640000}"/>
    <cellStyle name="Normal 6 3 3 4 3 5" xfId="20609" xr:uid="{00000000-0005-0000-0000-000084500000}"/>
    <cellStyle name="Normal 6 3 3 4 4" xfId="12199" xr:uid="{00000000-0005-0000-0000-0000AA2F0000}"/>
    <cellStyle name="Normal 6 3 3 4 4 3" xfId="27297" xr:uid="{00000000-0005-0000-0000-0000A46A0000}"/>
    <cellStyle name="Normal 6 3 3 4 5" xfId="7178" xr:uid="{00000000-0005-0000-0000-00000D1C0000}"/>
    <cellStyle name="Normal 6 3 3 4 5 3" xfId="22280" xr:uid="{00000000-0005-0000-0000-00000B570000}"/>
    <cellStyle name="Normal 6 3 3 4 7" xfId="17267" xr:uid="{00000000-0005-0000-0000-000076430000}"/>
    <cellStyle name="Normal 6 3 3 5" xfId="2960" xr:uid="{00000000-0005-0000-0000-0000930B0000}"/>
    <cellStyle name="Normal 6 3 3 5 2" xfId="13034" xr:uid="{00000000-0005-0000-0000-0000ED320000}"/>
    <cellStyle name="Normal 6 3 3 5 2 3" xfId="28132" xr:uid="{00000000-0005-0000-0000-0000E76D0000}"/>
    <cellStyle name="Normal 6 3 3 5 3" xfId="8014" xr:uid="{00000000-0005-0000-0000-0000511F0000}"/>
    <cellStyle name="Normal 6 3 3 5 3 3" xfId="23115" xr:uid="{00000000-0005-0000-0000-00004E5A0000}"/>
    <cellStyle name="Normal 6 3 3 5 5" xfId="18102" xr:uid="{00000000-0005-0000-0000-0000B9460000}"/>
    <cellStyle name="Normal 6 3 3 6" xfId="4653" xr:uid="{00000000-0005-0000-0000-000030120000}"/>
    <cellStyle name="Normal 6 3 3 6 2" xfId="14705" xr:uid="{00000000-0005-0000-0000-000074390000}"/>
    <cellStyle name="Normal 6 3 3 6 2 3" xfId="29803" xr:uid="{00000000-0005-0000-0000-00006E740000}"/>
    <cellStyle name="Normal 6 3 3 6 3" xfId="9685" xr:uid="{00000000-0005-0000-0000-0000D8250000}"/>
    <cellStyle name="Normal 6 3 3 6 3 3" xfId="24786" xr:uid="{00000000-0005-0000-0000-0000D5600000}"/>
    <cellStyle name="Normal 6 3 3 6 5" xfId="19773" xr:uid="{00000000-0005-0000-0000-0000404D0000}"/>
    <cellStyle name="Normal 6 3 3 7" xfId="11363" xr:uid="{00000000-0005-0000-0000-0000662C0000}"/>
    <cellStyle name="Normal 6 3 3 7 3" xfId="26461" xr:uid="{00000000-0005-0000-0000-000060670000}"/>
    <cellStyle name="Normal 6 3 3 8" xfId="6342" xr:uid="{00000000-0005-0000-0000-0000C9180000}"/>
    <cellStyle name="Normal 6 3 3 8 3" xfId="21444" xr:uid="{00000000-0005-0000-0000-0000C7530000}"/>
    <cellStyle name="Normal 6 3 4" xfId="1367" xr:uid="{00000000-0005-0000-0000-00005A050000}"/>
    <cellStyle name="Normal 6 3 4 2" xfId="1790" xr:uid="{00000000-0005-0000-0000-000001070000}"/>
    <cellStyle name="Normal 6 3 4 2 2" xfId="2629" xr:uid="{00000000-0005-0000-0000-0000480A0000}"/>
    <cellStyle name="Normal 6 3 4 2 2 2" xfId="4319" xr:uid="{00000000-0005-0000-0000-0000E2100000}"/>
    <cellStyle name="Normal 6 3 4 2 2 2 2" xfId="14392" xr:uid="{00000000-0005-0000-0000-00003B380000}"/>
    <cellStyle name="Normal 6 3 4 2 2 2 2 3" xfId="29490" xr:uid="{00000000-0005-0000-0000-000035730000}"/>
    <cellStyle name="Normal 6 3 4 2 2 2 3" xfId="9372" xr:uid="{00000000-0005-0000-0000-00009F240000}"/>
    <cellStyle name="Normal 6 3 4 2 2 2 3 3" xfId="24473" xr:uid="{00000000-0005-0000-0000-00009C5F0000}"/>
    <cellStyle name="Normal 6 3 4 2 2 2 5" xfId="19460" xr:uid="{00000000-0005-0000-0000-0000074C0000}"/>
    <cellStyle name="Normal 6 3 4 2 2 3" xfId="6011" xr:uid="{00000000-0005-0000-0000-00007E170000}"/>
    <cellStyle name="Normal 6 3 4 2 2 3 2" xfId="16063" xr:uid="{00000000-0005-0000-0000-0000C23E0000}"/>
    <cellStyle name="Normal 6 3 4 2 2 3 2 3" xfId="31161" xr:uid="{00000000-0005-0000-0000-0000BC790000}"/>
    <cellStyle name="Normal 6 3 4 2 2 3 3" xfId="11043" xr:uid="{00000000-0005-0000-0000-0000262B0000}"/>
    <cellStyle name="Normal 6 3 4 2 2 3 3 3" xfId="26144" xr:uid="{00000000-0005-0000-0000-000023660000}"/>
    <cellStyle name="Normal 6 3 4 2 2 3 5" xfId="21131" xr:uid="{00000000-0005-0000-0000-00008E520000}"/>
    <cellStyle name="Normal 6 3 4 2 2 4" xfId="12721" xr:uid="{00000000-0005-0000-0000-0000B4310000}"/>
    <cellStyle name="Normal 6 3 4 2 2 4 3" xfId="27819" xr:uid="{00000000-0005-0000-0000-0000AE6C0000}"/>
    <cellStyle name="Normal 6 3 4 2 2 5" xfId="7700" xr:uid="{00000000-0005-0000-0000-0000171E0000}"/>
    <cellStyle name="Normal 6 3 4 2 2 5 3" xfId="22802" xr:uid="{00000000-0005-0000-0000-000015590000}"/>
    <cellStyle name="Normal 6 3 4 2 2 7" xfId="17789" xr:uid="{00000000-0005-0000-0000-000080450000}"/>
    <cellStyle name="Normal 6 3 4 2 3" xfId="3482" xr:uid="{00000000-0005-0000-0000-00009D0D0000}"/>
    <cellStyle name="Normal 6 3 4 2 3 2" xfId="13556" xr:uid="{00000000-0005-0000-0000-0000F7340000}"/>
    <cellStyle name="Normal 6 3 4 2 3 2 3" xfId="28654" xr:uid="{00000000-0005-0000-0000-0000F16F0000}"/>
    <cellStyle name="Normal 6 3 4 2 3 3" xfId="8536" xr:uid="{00000000-0005-0000-0000-00005B210000}"/>
    <cellStyle name="Normal 6 3 4 2 3 3 3" xfId="23637" xr:uid="{00000000-0005-0000-0000-0000585C0000}"/>
    <cellStyle name="Normal 6 3 4 2 3 5" xfId="18624" xr:uid="{00000000-0005-0000-0000-0000C3480000}"/>
    <cellStyle name="Normal 6 3 4 2 4" xfId="5175" xr:uid="{00000000-0005-0000-0000-00003A140000}"/>
    <cellStyle name="Normal 6 3 4 2 4 2" xfId="15227" xr:uid="{00000000-0005-0000-0000-00007E3B0000}"/>
    <cellStyle name="Normal 6 3 4 2 4 2 3" xfId="30325" xr:uid="{00000000-0005-0000-0000-000078760000}"/>
    <cellStyle name="Normal 6 3 4 2 4 3" xfId="10207" xr:uid="{00000000-0005-0000-0000-0000E2270000}"/>
    <cellStyle name="Normal 6 3 4 2 4 3 3" xfId="25308" xr:uid="{00000000-0005-0000-0000-0000DF620000}"/>
    <cellStyle name="Normal 6 3 4 2 4 5" xfId="20295" xr:uid="{00000000-0005-0000-0000-00004A4F0000}"/>
    <cellStyle name="Normal 6 3 4 2 5" xfId="11885" xr:uid="{00000000-0005-0000-0000-0000702E0000}"/>
    <cellStyle name="Normal 6 3 4 2 5 3" xfId="26983" xr:uid="{00000000-0005-0000-0000-00006A690000}"/>
    <cellStyle name="Normal 6 3 4 2 6" xfId="6864" xr:uid="{00000000-0005-0000-0000-0000D31A0000}"/>
    <cellStyle name="Normal 6 3 4 2 6 3" xfId="21966" xr:uid="{00000000-0005-0000-0000-0000D1550000}"/>
    <cellStyle name="Normal 6 3 4 2 8" xfId="16953" xr:uid="{00000000-0005-0000-0000-00003C420000}"/>
    <cellStyle name="Normal 6 3 4 3" xfId="2211" xr:uid="{00000000-0005-0000-0000-0000A6080000}"/>
    <cellStyle name="Normal 6 3 4 3 2" xfId="3901" xr:uid="{00000000-0005-0000-0000-0000400F0000}"/>
    <cellStyle name="Normal 6 3 4 3 2 2" xfId="13974" xr:uid="{00000000-0005-0000-0000-000099360000}"/>
    <cellStyle name="Normal 6 3 4 3 2 2 3" xfId="29072" xr:uid="{00000000-0005-0000-0000-000093710000}"/>
    <cellStyle name="Normal 6 3 4 3 2 3" xfId="8954" xr:uid="{00000000-0005-0000-0000-0000FD220000}"/>
    <cellStyle name="Normal 6 3 4 3 2 3 3" xfId="24055" xr:uid="{00000000-0005-0000-0000-0000FA5D0000}"/>
    <cellStyle name="Normal 6 3 4 3 2 5" xfId="19042" xr:uid="{00000000-0005-0000-0000-0000654A0000}"/>
    <cellStyle name="Normal 6 3 4 3 3" xfId="5593" xr:uid="{00000000-0005-0000-0000-0000DC150000}"/>
    <cellStyle name="Normal 6 3 4 3 3 2" xfId="15645" xr:uid="{00000000-0005-0000-0000-0000203D0000}"/>
    <cellStyle name="Normal 6 3 4 3 3 2 3" xfId="30743" xr:uid="{00000000-0005-0000-0000-00001A780000}"/>
    <cellStyle name="Normal 6 3 4 3 3 3" xfId="10625" xr:uid="{00000000-0005-0000-0000-000084290000}"/>
    <cellStyle name="Normal 6 3 4 3 3 3 3" xfId="25726" xr:uid="{00000000-0005-0000-0000-000081640000}"/>
    <cellStyle name="Normal 6 3 4 3 3 5" xfId="20713" xr:uid="{00000000-0005-0000-0000-0000EC500000}"/>
    <cellStyle name="Normal 6 3 4 3 4" xfId="12303" xr:uid="{00000000-0005-0000-0000-000012300000}"/>
    <cellStyle name="Normal 6 3 4 3 4 3" xfId="27401" xr:uid="{00000000-0005-0000-0000-00000C6B0000}"/>
    <cellStyle name="Normal 6 3 4 3 5" xfId="7282" xr:uid="{00000000-0005-0000-0000-0000751C0000}"/>
    <cellStyle name="Normal 6 3 4 3 5 3" xfId="22384" xr:uid="{00000000-0005-0000-0000-000073570000}"/>
    <cellStyle name="Normal 6 3 4 3 7" xfId="17371" xr:uid="{00000000-0005-0000-0000-0000DE430000}"/>
    <cellStyle name="Normal 6 3 4 4" xfId="3064" xr:uid="{00000000-0005-0000-0000-0000FB0B0000}"/>
    <cellStyle name="Normal 6 3 4 4 2" xfId="13138" xr:uid="{00000000-0005-0000-0000-000055330000}"/>
    <cellStyle name="Normal 6 3 4 4 2 3" xfId="28236" xr:uid="{00000000-0005-0000-0000-00004F6E0000}"/>
    <cellStyle name="Normal 6 3 4 4 3" xfId="8118" xr:uid="{00000000-0005-0000-0000-0000B91F0000}"/>
    <cellStyle name="Normal 6 3 4 4 3 3" xfId="23219" xr:uid="{00000000-0005-0000-0000-0000B65A0000}"/>
    <cellStyle name="Normal 6 3 4 4 5" xfId="18206" xr:uid="{00000000-0005-0000-0000-000021470000}"/>
    <cellStyle name="Normal 6 3 4 5" xfId="4757" xr:uid="{00000000-0005-0000-0000-000098120000}"/>
    <cellStyle name="Normal 6 3 4 5 2" xfId="14809" xr:uid="{00000000-0005-0000-0000-0000DC390000}"/>
    <cellStyle name="Normal 6 3 4 5 2 3" xfId="29907" xr:uid="{00000000-0005-0000-0000-0000D6740000}"/>
    <cellStyle name="Normal 6 3 4 5 3" xfId="9789" xr:uid="{00000000-0005-0000-0000-000040260000}"/>
    <cellStyle name="Normal 6 3 4 5 3 3" xfId="24890" xr:uid="{00000000-0005-0000-0000-00003D610000}"/>
    <cellStyle name="Normal 6 3 4 5 5" xfId="19877" xr:uid="{00000000-0005-0000-0000-0000A84D0000}"/>
    <cellStyle name="Normal 6 3 4 6" xfId="11467" xr:uid="{00000000-0005-0000-0000-0000CE2C0000}"/>
    <cellStyle name="Normal 6 3 4 6 3" xfId="26565" xr:uid="{00000000-0005-0000-0000-0000C8670000}"/>
    <cellStyle name="Normal 6 3 4 7" xfId="6446" xr:uid="{00000000-0005-0000-0000-000031190000}"/>
    <cellStyle name="Normal 6 3 4 7 3" xfId="21548" xr:uid="{00000000-0005-0000-0000-00002F540000}"/>
    <cellStyle name="Normal 6 3 4 9" xfId="16535" xr:uid="{00000000-0005-0000-0000-00009A400000}"/>
    <cellStyle name="Normal 6 3 5" xfId="1580" xr:uid="{00000000-0005-0000-0000-00002F060000}"/>
    <cellStyle name="Normal 6 3 5 2" xfId="2421" xr:uid="{00000000-0005-0000-0000-000078090000}"/>
    <cellStyle name="Normal 6 3 5 2 2" xfId="4111" xr:uid="{00000000-0005-0000-0000-000012100000}"/>
    <cellStyle name="Normal 6 3 5 2 2 2" xfId="14184" xr:uid="{00000000-0005-0000-0000-00006B370000}"/>
    <cellStyle name="Normal 6 3 5 2 2 2 3" xfId="29282" xr:uid="{00000000-0005-0000-0000-000065720000}"/>
    <cellStyle name="Normal 6 3 5 2 2 3" xfId="9164" xr:uid="{00000000-0005-0000-0000-0000CF230000}"/>
    <cellStyle name="Normal 6 3 5 2 2 3 3" xfId="24265" xr:uid="{00000000-0005-0000-0000-0000CC5E0000}"/>
    <cellStyle name="Normal 6 3 5 2 2 5" xfId="19252" xr:uid="{00000000-0005-0000-0000-0000374B0000}"/>
    <cellStyle name="Normal 6 3 5 2 3" xfId="5803" xr:uid="{00000000-0005-0000-0000-0000AE160000}"/>
    <cellStyle name="Normal 6 3 5 2 3 2" xfId="15855" xr:uid="{00000000-0005-0000-0000-0000F23D0000}"/>
    <cellStyle name="Normal 6 3 5 2 3 2 3" xfId="30953" xr:uid="{00000000-0005-0000-0000-0000EC780000}"/>
    <cellStyle name="Normal 6 3 5 2 3 3" xfId="10835" xr:uid="{00000000-0005-0000-0000-0000562A0000}"/>
    <cellStyle name="Normal 6 3 5 2 3 3 3" xfId="25936" xr:uid="{00000000-0005-0000-0000-000053650000}"/>
    <cellStyle name="Normal 6 3 5 2 3 5" xfId="20923" xr:uid="{00000000-0005-0000-0000-0000BE510000}"/>
    <cellStyle name="Normal 6 3 5 2 4" xfId="12513" xr:uid="{00000000-0005-0000-0000-0000E4300000}"/>
    <cellStyle name="Normal 6 3 5 2 4 3" xfId="27611" xr:uid="{00000000-0005-0000-0000-0000DE6B0000}"/>
    <cellStyle name="Normal 6 3 5 2 5" xfId="7492" xr:uid="{00000000-0005-0000-0000-0000471D0000}"/>
    <cellStyle name="Normal 6 3 5 2 5 3" xfId="22594" xr:uid="{00000000-0005-0000-0000-000045580000}"/>
    <cellStyle name="Normal 6 3 5 2 7" xfId="17581" xr:uid="{00000000-0005-0000-0000-0000B0440000}"/>
    <cellStyle name="Normal 6 3 5 3" xfId="3274" xr:uid="{00000000-0005-0000-0000-0000CD0C0000}"/>
    <cellStyle name="Normal 6 3 5 3 2" xfId="13348" xr:uid="{00000000-0005-0000-0000-000027340000}"/>
    <cellStyle name="Normal 6 3 5 3 2 3" xfId="28446" xr:uid="{00000000-0005-0000-0000-0000216F0000}"/>
    <cellStyle name="Normal 6 3 5 3 3" xfId="8328" xr:uid="{00000000-0005-0000-0000-00008B200000}"/>
    <cellStyle name="Normal 6 3 5 3 3 3" xfId="23429" xr:uid="{00000000-0005-0000-0000-0000885B0000}"/>
    <cellStyle name="Normal 6 3 5 3 5" xfId="18416" xr:uid="{00000000-0005-0000-0000-0000F3470000}"/>
    <cellStyle name="Normal 6 3 5 4" xfId="4967" xr:uid="{00000000-0005-0000-0000-00006A130000}"/>
    <cellStyle name="Normal 6 3 5 4 2" xfId="15019" xr:uid="{00000000-0005-0000-0000-0000AE3A0000}"/>
    <cellStyle name="Normal 6 3 5 4 2 3" xfId="30117" xr:uid="{00000000-0005-0000-0000-0000A8750000}"/>
    <cellStyle name="Normal 6 3 5 4 3" xfId="9999" xr:uid="{00000000-0005-0000-0000-000012270000}"/>
    <cellStyle name="Normal 6 3 5 4 3 3" xfId="25100" xr:uid="{00000000-0005-0000-0000-00000F620000}"/>
    <cellStyle name="Normal 6 3 5 4 5" xfId="20087" xr:uid="{00000000-0005-0000-0000-00007A4E0000}"/>
    <cellStyle name="Normal 6 3 5 5" xfId="11677" xr:uid="{00000000-0005-0000-0000-0000A02D0000}"/>
    <cellStyle name="Normal 6 3 5 5 3" xfId="26775" xr:uid="{00000000-0005-0000-0000-00009A680000}"/>
    <cellStyle name="Normal 6 3 5 6" xfId="6656" xr:uid="{00000000-0005-0000-0000-0000031A0000}"/>
    <cellStyle name="Normal 6 3 5 6 3" xfId="21758" xr:uid="{00000000-0005-0000-0000-000001550000}"/>
    <cellStyle name="Normal 6 3 5 8" xfId="16745" xr:uid="{00000000-0005-0000-0000-00006C410000}"/>
    <cellStyle name="Normal 6 3 6" xfId="2001" xr:uid="{00000000-0005-0000-0000-0000D4070000}"/>
    <cellStyle name="Normal 6 3 6 2" xfId="3693" xr:uid="{00000000-0005-0000-0000-0000700E0000}"/>
    <cellStyle name="Normal 6 3 6 2 2" xfId="13766" xr:uid="{00000000-0005-0000-0000-0000C9350000}"/>
    <cellStyle name="Normal 6 3 6 2 2 3" xfId="28864" xr:uid="{00000000-0005-0000-0000-0000C3700000}"/>
    <cellStyle name="Normal 6 3 6 2 3" xfId="8746" xr:uid="{00000000-0005-0000-0000-00002D220000}"/>
    <cellStyle name="Normal 6 3 6 2 3 3" xfId="23847" xr:uid="{00000000-0005-0000-0000-00002A5D0000}"/>
    <cellStyle name="Normal 6 3 6 2 5" xfId="18834" xr:uid="{00000000-0005-0000-0000-000095490000}"/>
    <cellStyle name="Normal 6 3 6 3" xfId="5385" xr:uid="{00000000-0005-0000-0000-00000C150000}"/>
    <cellStyle name="Normal 6 3 6 3 2" xfId="15437" xr:uid="{00000000-0005-0000-0000-0000503C0000}"/>
    <cellStyle name="Normal 6 3 6 3 2 3" xfId="30535" xr:uid="{00000000-0005-0000-0000-00004A770000}"/>
    <cellStyle name="Normal 6 3 6 3 3" xfId="10417" xr:uid="{00000000-0005-0000-0000-0000B4280000}"/>
    <cellStyle name="Normal 6 3 6 3 3 3" xfId="25518" xr:uid="{00000000-0005-0000-0000-0000B1630000}"/>
    <cellStyle name="Normal 6 3 6 3 5" xfId="20505" xr:uid="{00000000-0005-0000-0000-00001C500000}"/>
    <cellStyle name="Normal 6 3 6 4" xfId="12095" xr:uid="{00000000-0005-0000-0000-0000422F0000}"/>
    <cellStyle name="Normal 6 3 6 4 3" xfId="27193" xr:uid="{00000000-0005-0000-0000-00003C6A0000}"/>
    <cellStyle name="Normal 6 3 6 5" xfId="7074" xr:uid="{00000000-0005-0000-0000-0000A51B0000}"/>
    <cellStyle name="Normal 6 3 6 5 3" xfId="22176" xr:uid="{00000000-0005-0000-0000-0000A3560000}"/>
    <cellStyle name="Normal 6 3 6 7" xfId="17163" xr:uid="{00000000-0005-0000-0000-00000E430000}"/>
    <cellStyle name="Normal 6 3 7" xfId="2852" xr:uid="{00000000-0005-0000-0000-0000270B0000}"/>
    <cellStyle name="Normal 6 3 7 2" xfId="12930" xr:uid="{00000000-0005-0000-0000-000085320000}"/>
    <cellStyle name="Normal 6 3 7 2 3" xfId="28028" xr:uid="{00000000-0005-0000-0000-00007F6D0000}"/>
    <cellStyle name="Normal 6 3 7 3" xfId="7910" xr:uid="{00000000-0005-0000-0000-0000E91E0000}"/>
    <cellStyle name="Normal 6 3 7 3 3" xfId="23011" xr:uid="{00000000-0005-0000-0000-0000E6590000}"/>
    <cellStyle name="Normal 6 3 7 5" xfId="17998" xr:uid="{00000000-0005-0000-0000-000051460000}"/>
    <cellStyle name="Normal 6 3 8" xfId="4546" xr:uid="{00000000-0005-0000-0000-0000C5110000}"/>
    <cellStyle name="Normal 6 3 8 2" xfId="14601" xr:uid="{00000000-0005-0000-0000-00000C390000}"/>
    <cellStyle name="Normal 6 3 8 2 3" xfId="29699" xr:uid="{00000000-0005-0000-0000-000006740000}"/>
    <cellStyle name="Normal 6 3 8 3" xfId="9581" xr:uid="{00000000-0005-0000-0000-000070250000}"/>
    <cellStyle name="Normal 6 3 8 3 3" xfId="24682" xr:uid="{00000000-0005-0000-0000-00006D600000}"/>
    <cellStyle name="Normal 6 3 8 5" xfId="19669" xr:uid="{00000000-0005-0000-0000-0000D84C0000}"/>
    <cellStyle name="Normal 6 3 9" xfId="11257" xr:uid="{00000000-0005-0000-0000-0000FC2B0000}"/>
    <cellStyle name="Normal 6 3 9 3" xfId="26357" xr:uid="{00000000-0005-0000-0000-0000F8660000}"/>
    <cellStyle name="Normal 6 4" xfId="887" xr:uid="{00000000-0005-0000-0000-000079030000}"/>
    <cellStyle name="Normal 6 5" xfId="888" xr:uid="{00000000-0005-0000-0000-00007A030000}"/>
    <cellStyle name="Normal 6 6" xfId="889" xr:uid="{00000000-0005-0000-0000-00007B030000}"/>
    <cellStyle name="Normal 6 7" xfId="880" xr:uid="{00000000-0005-0000-0000-000072030000}"/>
    <cellStyle name="Normal 6 8" xfId="502" xr:uid="{00000000-0005-0000-0000-0000F8010000}"/>
    <cellStyle name="Normal 6 8 10" xfId="6201" xr:uid="{00000000-0005-0000-0000-00003C180000}"/>
    <cellStyle name="Normal 6 8 10 3" xfId="21306" xr:uid="{00000000-0005-0000-0000-00003D530000}"/>
    <cellStyle name="Normal 6 8 12" xfId="16291" xr:uid="{00000000-0005-0000-0000-0000A63F0000}"/>
    <cellStyle name="Normal 6 8 2" xfId="1165" xr:uid="{00000000-0005-0000-0000-000090040000}"/>
    <cellStyle name="Normal 6 8 2 11" xfId="16345" xr:uid="{00000000-0005-0000-0000-0000DC3F0000}"/>
    <cellStyle name="Normal 6 8 2 2" xfId="1274" xr:uid="{00000000-0005-0000-0000-0000FD040000}"/>
    <cellStyle name="Normal 6 8 2 2 10" xfId="16449" xr:uid="{00000000-0005-0000-0000-000044400000}"/>
    <cellStyle name="Normal 6 8 2 2 2" xfId="1491" xr:uid="{00000000-0005-0000-0000-0000D6050000}"/>
    <cellStyle name="Normal 6 8 2 2 2 2" xfId="1912" xr:uid="{00000000-0005-0000-0000-00007B070000}"/>
    <cellStyle name="Normal 6 8 2 2 2 2 2" xfId="2751" xr:uid="{00000000-0005-0000-0000-0000C20A0000}"/>
    <cellStyle name="Normal 6 8 2 2 2 2 2 2" xfId="4441" xr:uid="{00000000-0005-0000-0000-00005C110000}"/>
    <cellStyle name="Normal 6 8 2 2 2 2 2 2 2" xfId="14514" xr:uid="{00000000-0005-0000-0000-0000B5380000}"/>
    <cellStyle name="Normal 6 8 2 2 2 2 2 2 2 3" xfId="29612" xr:uid="{00000000-0005-0000-0000-0000AF730000}"/>
    <cellStyle name="Normal 6 8 2 2 2 2 2 2 3" xfId="9494" xr:uid="{00000000-0005-0000-0000-000019250000}"/>
    <cellStyle name="Normal 6 8 2 2 2 2 2 2 3 3" xfId="24595" xr:uid="{00000000-0005-0000-0000-000016600000}"/>
    <cellStyle name="Normal 6 8 2 2 2 2 2 2 5" xfId="19582" xr:uid="{00000000-0005-0000-0000-0000814C0000}"/>
    <cellStyle name="Normal 6 8 2 2 2 2 2 3" xfId="6133" xr:uid="{00000000-0005-0000-0000-0000F8170000}"/>
    <cellStyle name="Normal 6 8 2 2 2 2 2 3 2" xfId="16185" xr:uid="{00000000-0005-0000-0000-00003C3F0000}"/>
    <cellStyle name="Normal 6 8 2 2 2 2 2 3 2 3" xfId="31283" xr:uid="{00000000-0005-0000-0000-0000367A0000}"/>
    <cellStyle name="Normal 6 8 2 2 2 2 2 3 3" xfId="11165" xr:uid="{00000000-0005-0000-0000-0000A02B0000}"/>
    <cellStyle name="Normal 6 8 2 2 2 2 2 3 3 3" xfId="26266" xr:uid="{00000000-0005-0000-0000-00009D660000}"/>
    <cellStyle name="Normal 6 8 2 2 2 2 2 3 5" xfId="21253" xr:uid="{00000000-0005-0000-0000-000008530000}"/>
    <cellStyle name="Normal 6 8 2 2 2 2 2 4" xfId="12843" xr:uid="{00000000-0005-0000-0000-00002E320000}"/>
    <cellStyle name="Normal 6 8 2 2 2 2 2 4 3" xfId="27941" xr:uid="{00000000-0005-0000-0000-0000286D0000}"/>
    <cellStyle name="Normal 6 8 2 2 2 2 2 5" xfId="7822" xr:uid="{00000000-0005-0000-0000-0000911E0000}"/>
    <cellStyle name="Normal 6 8 2 2 2 2 2 5 3" xfId="22924" xr:uid="{00000000-0005-0000-0000-00008F590000}"/>
    <cellStyle name="Normal 6 8 2 2 2 2 2 7" xfId="17911" xr:uid="{00000000-0005-0000-0000-0000FA450000}"/>
    <cellStyle name="Normal 6 8 2 2 2 2 3" xfId="3604" xr:uid="{00000000-0005-0000-0000-0000170E0000}"/>
    <cellStyle name="Normal 6 8 2 2 2 2 3 2" xfId="13678" xr:uid="{00000000-0005-0000-0000-000071350000}"/>
    <cellStyle name="Normal 6 8 2 2 2 2 3 2 3" xfId="28776" xr:uid="{00000000-0005-0000-0000-00006B700000}"/>
    <cellStyle name="Normal 6 8 2 2 2 2 3 3" xfId="8658" xr:uid="{00000000-0005-0000-0000-0000D5210000}"/>
    <cellStyle name="Normal 6 8 2 2 2 2 3 3 3" xfId="23759" xr:uid="{00000000-0005-0000-0000-0000D25C0000}"/>
    <cellStyle name="Normal 6 8 2 2 2 2 3 5" xfId="18746" xr:uid="{00000000-0005-0000-0000-00003D490000}"/>
    <cellStyle name="Normal 6 8 2 2 2 2 4" xfId="5297" xr:uid="{00000000-0005-0000-0000-0000B4140000}"/>
    <cellStyle name="Normal 6 8 2 2 2 2 4 2" xfId="15349" xr:uid="{00000000-0005-0000-0000-0000F83B0000}"/>
    <cellStyle name="Normal 6 8 2 2 2 2 4 2 3" xfId="30447" xr:uid="{00000000-0005-0000-0000-0000F2760000}"/>
    <cellStyle name="Normal 6 8 2 2 2 2 4 3" xfId="10329" xr:uid="{00000000-0005-0000-0000-00005C280000}"/>
    <cellStyle name="Normal 6 8 2 2 2 2 4 3 3" xfId="25430" xr:uid="{00000000-0005-0000-0000-000059630000}"/>
    <cellStyle name="Normal 6 8 2 2 2 2 4 5" xfId="20417" xr:uid="{00000000-0005-0000-0000-0000C44F0000}"/>
    <cellStyle name="Normal 6 8 2 2 2 2 5" xfId="12007" xr:uid="{00000000-0005-0000-0000-0000EA2E0000}"/>
    <cellStyle name="Normal 6 8 2 2 2 2 5 3" xfId="27105" xr:uid="{00000000-0005-0000-0000-0000E4690000}"/>
    <cellStyle name="Normal 6 8 2 2 2 2 6" xfId="6986" xr:uid="{00000000-0005-0000-0000-00004D1B0000}"/>
    <cellStyle name="Normal 6 8 2 2 2 2 6 3" xfId="22088" xr:uid="{00000000-0005-0000-0000-00004B560000}"/>
    <cellStyle name="Normal 6 8 2 2 2 2 8" xfId="17075" xr:uid="{00000000-0005-0000-0000-0000B6420000}"/>
    <cellStyle name="Normal 6 8 2 2 2 3" xfId="2333" xr:uid="{00000000-0005-0000-0000-000020090000}"/>
    <cellStyle name="Normal 6 8 2 2 2 3 2" xfId="4023" xr:uid="{00000000-0005-0000-0000-0000BA0F0000}"/>
    <cellStyle name="Normal 6 8 2 2 2 3 2 2" xfId="14096" xr:uid="{00000000-0005-0000-0000-000013370000}"/>
    <cellStyle name="Normal 6 8 2 2 2 3 2 2 3" xfId="29194" xr:uid="{00000000-0005-0000-0000-00000D720000}"/>
    <cellStyle name="Normal 6 8 2 2 2 3 2 3" xfId="9076" xr:uid="{00000000-0005-0000-0000-000077230000}"/>
    <cellStyle name="Normal 6 8 2 2 2 3 2 3 3" xfId="24177" xr:uid="{00000000-0005-0000-0000-0000745E0000}"/>
    <cellStyle name="Normal 6 8 2 2 2 3 2 5" xfId="19164" xr:uid="{00000000-0005-0000-0000-0000DF4A0000}"/>
    <cellStyle name="Normal 6 8 2 2 2 3 3" xfId="5715" xr:uid="{00000000-0005-0000-0000-000056160000}"/>
    <cellStyle name="Normal 6 8 2 2 2 3 3 2" xfId="15767" xr:uid="{00000000-0005-0000-0000-00009A3D0000}"/>
    <cellStyle name="Normal 6 8 2 2 2 3 3 2 3" xfId="30865" xr:uid="{00000000-0005-0000-0000-000094780000}"/>
    <cellStyle name="Normal 6 8 2 2 2 3 3 3" xfId="10747" xr:uid="{00000000-0005-0000-0000-0000FE290000}"/>
    <cellStyle name="Normal 6 8 2 2 2 3 3 3 3" xfId="25848" xr:uid="{00000000-0005-0000-0000-0000FB640000}"/>
    <cellStyle name="Normal 6 8 2 2 2 3 3 5" xfId="20835" xr:uid="{00000000-0005-0000-0000-000066510000}"/>
    <cellStyle name="Normal 6 8 2 2 2 3 4" xfId="12425" xr:uid="{00000000-0005-0000-0000-00008C300000}"/>
    <cellStyle name="Normal 6 8 2 2 2 3 4 3" xfId="27523" xr:uid="{00000000-0005-0000-0000-0000866B0000}"/>
    <cellStyle name="Normal 6 8 2 2 2 3 5" xfId="7404" xr:uid="{00000000-0005-0000-0000-0000EF1C0000}"/>
    <cellStyle name="Normal 6 8 2 2 2 3 5 3" xfId="22506" xr:uid="{00000000-0005-0000-0000-0000ED570000}"/>
    <cellStyle name="Normal 6 8 2 2 2 3 7" xfId="17493" xr:uid="{00000000-0005-0000-0000-000058440000}"/>
    <cellStyle name="Normal 6 8 2 2 2 4" xfId="3186" xr:uid="{00000000-0005-0000-0000-0000750C0000}"/>
    <cellStyle name="Normal 6 8 2 2 2 4 2" xfId="13260" xr:uid="{00000000-0005-0000-0000-0000CF330000}"/>
    <cellStyle name="Normal 6 8 2 2 2 4 2 3" xfId="28358" xr:uid="{00000000-0005-0000-0000-0000C96E0000}"/>
    <cellStyle name="Normal 6 8 2 2 2 4 3" xfId="8240" xr:uid="{00000000-0005-0000-0000-000033200000}"/>
    <cellStyle name="Normal 6 8 2 2 2 4 3 3" xfId="23341" xr:uid="{00000000-0005-0000-0000-0000305B0000}"/>
    <cellStyle name="Normal 6 8 2 2 2 4 5" xfId="18328" xr:uid="{00000000-0005-0000-0000-00009B470000}"/>
    <cellStyle name="Normal 6 8 2 2 2 5" xfId="4879" xr:uid="{00000000-0005-0000-0000-000012130000}"/>
    <cellStyle name="Normal 6 8 2 2 2 5 2" xfId="14931" xr:uid="{00000000-0005-0000-0000-0000563A0000}"/>
    <cellStyle name="Normal 6 8 2 2 2 5 2 3" xfId="30029" xr:uid="{00000000-0005-0000-0000-000050750000}"/>
    <cellStyle name="Normal 6 8 2 2 2 5 3" xfId="9911" xr:uid="{00000000-0005-0000-0000-0000BA260000}"/>
    <cellStyle name="Normal 6 8 2 2 2 5 3 3" xfId="25012" xr:uid="{00000000-0005-0000-0000-0000B7610000}"/>
    <cellStyle name="Normal 6 8 2 2 2 5 5" xfId="19999" xr:uid="{00000000-0005-0000-0000-0000224E0000}"/>
    <cellStyle name="Normal 6 8 2 2 2 6" xfId="11589" xr:uid="{00000000-0005-0000-0000-0000482D0000}"/>
    <cellStyle name="Normal 6 8 2 2 2 6 3" xfId="26687" xr:uid="{00000000-0005-0000-0000-000042680000}"/>
    <cellStyle name="Normal 6 8 2 2 2 7" xfId="6568" xr:uid="{00000000-0005-0000-0000-0000AB190000}"/>
    <cellStyle name="Normal 6 8 2 2 2 7 3" xfId="21670" xr:uid="{00000000-0005-0000-0000-0000A9540000}"/>
    <cellStyle name="Normal 6 8 2 2 2 9" xfId="16657" xr:uid="{00000000-0005-0000-0000-000014410000}"/>
    <cellStyle name="Normal 6 8 2 2 3" xfId="1704" xr:uid="{00000000-0005-0000-0000-0000AB060000}"/>
    <cellStyle name="Normal 6 8 2 2 3 2" xfId="2543" xr:uid="{00000000-0005-0000-0000-0000F2090000}"/>
    <cellStyle name="Normal 6 8 2 2 3 2 2" xfId="4233" xr:uid="{00000000-0005-0000-0000-00008C100000}"/>
    <cellStyle name="Normal 6 8 2 2 3 2 2 2" xfId="14306" xr:uid="{00000000-0005-0000-0000-0000E5370000}"/>
    <cellStyle name="Normal 6 8 2 2 3 2 2 2 3" xfId="29404" xr:uid="{00000000-0005-0000-0000-0000DF720000}"/>
    <cellStyle name="Normal 6 8 2 2 3 2 2 3" xfId="9286" xr:uid="{00000000-0005-0000-0000-000049240000}"/>
    <cellStyle name="Normal 6 8 2 2 3 2 2 3 3" xfId="24387" xr:uid="{00000000-0005-0000-0000-0000465F0000}"/>
    <cellStyle name="Normal 6 8 2 2 3 2 2 5" xfId="19374" xr:uid="{00000000-0005-0000-0000-0000B14B0000}"/>
    <cellStyle name="Normal 6 8 2 2 3 2 3" xfId="5925" xr:uid="{00000000-0005-0000-0000-000028170000}"/>
    <cellStyle name="Normal 6 8 2 2 3 2 3 2" xfId="15977" xr:uid="{00000000-0005-0000-0000-00006C3E0000}"/>
    <cellStyle name="Normal 6 8 2 2 3 2 3 2 3" xfId="31075" xr:uid="{00000000-0005-0000-0000-000066790000}"/>
    <cellStyle name="Normal 6 8 2 2 3 2 3 3" xfId="10957" xr:uid="{00000000-0005-0000-0000-0000D02A0000}"/>
    <cellStyle name="Normal 6 8 2 2 3 2 3 3 3" xfId="26058" xr:uid="{00000000-0005-0000-0000-0000CD650000}"/>
    <cellStyle name="Normal 6 8 2 2 3 2 3 5" xfId="21045" xr:uid="{00000000-0005-0000-0000-000038520000}"/>
    <cellStyle name="Normal 6 8 2 2 3 2 4" xfId="12635" xr:uid="{00000000-0005-0000-0000-00005E310000}"/>
    <cellStyle name="Normal 6 8 2 2 3 2 4 3" xfId="27733" xr:uid="{00000000-0005-0000-0000-0000586C0000}"/>
    <cellStyle name="Normal 6 8 2 2 3 2 5" xfId="7614" xr:uid="{00000000-0005-0000-0000-0000C11D0000}"/>
    <cellStyle name="Normal 6 8 2 2 3 2 5 3" xfId="22716" xr:uid="{00000000-0005-0000-0000-0000BF580000}"/>
    <cellStyle name="Normal 6 8 2 2 3 2 7" xfId="17703" xr:uid="{00000000-0005-0000-0000-00002A450000}"/>
    <cellStyle name="Normal 6 8 2 2 3 3" xfId="3396" xr:uid="{00000000-0005-0000-0000-0000470D0000}"/>
    <cellStyle name="Normal 6 8 2 2 3 3 2" xfId="13470" xr:uid="{00000000-0005-0000-0000-0000A1340000}"/>
    <cellStyle name="Normal 6 8 2 2 3 3 2 3" xfId="28568" xr:uid="{00000000-0005-0000-0000-00009B6F0000}"/>
    <cellStyle name="Normal 6 8 2 2 3 3 3" xfId="8450" xr:uid="{00000000-0005-0000-0000-000005210000}"/>
    <cellStyle name="Normal 6 8 2 2 3 3 3 3" xfId="23551" xr:uid="{00000000-0005-0000-0000-0000025C0000}"/>
    <cellStyle name="Normal 6 8 2 2 3 3 5" xfId="18538" xr:uid="{00000000-0005-0000-0000-00006D480000}"/>
    <cellStyle name="Normal 6 8 2 2 3 4" xfId="5089" xr:uid="{00000000-0005-0000-0000-0000E4130000}"/>
    <cellStyle name="Normal 6 8 2 2 3 4 2" xfId="15141" xr:uid="{00000000-0005-0000-0000-0000283B0000}"/>
    <cellStyle name="Normal 6 8 2 2 3 4 2 3" xfId="30239" xr:uid="{00000000-0005-0000-0000-000022760000}"/>
    <cellStyle name="Normal 6 8 2 2 3 4 3" xfId="10121" xr:uid="{00000000-0005-0000-0000-00008C270000}"/>
    <cellStyle name="Normal 6 8 2 2 3 4 3 3" xfId="25222" xr:uid="{00000000-0005-0000-0000-000089620000}"/>
    <cellStyle name="Normal 6 8 2 2 3 4 5" xfId="20209" xr:uid="{00000000-0005-0000-0000-0000F44E0000}"/>
    <cellStyle name="Normal 6 8 2 2 3 5" xfId="11799" xr:uid="{00000000-0005-0000-0000-00001A2E0000}"/>
    <cellStyle name="Normal 6 8 2 2 3 5 3" xfId="26897" xr:uid="{00000000-0005-0000-0000-000014690000}"/>
    <cellStyle name="Normal 6 8 2 2 3 6" xfId="6778" xr:uid="{00000000-0005-0000-0000-00007D1A0000}"/>
    <cellStyle name="Normal 6 8 2 2 3 6 3" xfId="21880" xr:uid="{00000000-0005-0000-0000-00007B550000}"/>
    <cellStyle name="Normal 6 8 2 2 3 8" xfId="16867" xr:uid="{00000000-0005-0000-0000-0000E6410000}"/>
    <cellStyle name="Normal 6 8 2 2 4" xfId="2125" xr:uid="{00000000-0005-0000-0000-000050080000}"/>
    <cellStyle name="Normal 6 8 2 2 4 2" xfId="3815" xr:uid="{00000000-0005-0000-0000-0000EA0E0000}"/>
    <cellStyle name="Normal 6 8 2 2 4 2 2" xfId="13888" xr:uid="{00000000-0005-0000-0000-000043360000}"/>
    <cellStyle name="Normal 6 8 2 2 4 2 2 3" xfId="28986" xr:uid="{00000000-0005-0000-0000-00003D710000}"/>
    <cellStyle name="Normal 6 8 2 2 4 2 3" xfId="8868" xr:uid="{00000000-0005-0000-0000-0000A7220000}"/>
    <cellStyle name="Normal 6 8 2 2 4 2 3 3" xfId="23969" xr:uid="{00000000-0005-0000-0000-0000A45D0000}"/>
    <cellStyle name="Normal 6 8 2 2 4 2 5" xfId="18956" xr:uid="{00000000-0005-0000-0000-00000F4A0000}"/>
    <cellStyle name="Normal 6 8 2 2 4 3" xfId="5507" xr:uid="{00000000-0005-0000-0000-000086150000}"/>
    <cellStyle name="Normal 6 8 2 2 4 3 2" xfId="15559" xr:uid="{00000000-0005-0000-0000-0000CA3C0000}"/>
    <cellStyle name="Normal 6 8 2 2 4 3 2 3" xfId="30657" xr:uid="{00000000-0005-0000-0000-0000C4770000}"/>
    <cellStyle name="Normal 6 8 2 2 4 3 3" xfId="10539" xr:uid="{00000000-0005-0000-0000-00002E290000}"/>
    <cellStyle name="Normal 6 8 2 2 4 3 3 3" xfId="25640" xr:uid="{00000000-0005-0000-0000-00002B640000}"/>
    <cellStyle name="Normal 6 8 2 2 4 3 5" xfId="20627" xr:uid="{00000000-0005-0000-0000-000096500000}"/>
    <cellStyle name="Normal 6 8 2 2 4 4" xfId="12217" xr:uid="{00000000-0005-0000-0000-0000BC2F0000}"/>
    <cellStyle name="Normal 6 8 2 2 4 4 3" xfId="27315" xr:uid="{00000000-0005-0000-0000-0000B66A0000}"/>
    <cellStyle name="Normal 6 8 2 2 4 5" xfId="7196" xr:uid="{00000000-0005-0000-0000-00001F1C0000}"/>
    <cellStyle name="Normal 6 8 2 2 4 5 3" xfId="22298" xr:uid="{00000000-0005-0000-0000-00001D570000}"/>
    <cellStyle name="Normal 6 8 2 2 4 7" xfId="17285" xr:uid="{00000000-0005-0000-0000-000088430000}"/>
    <cellStyle name="Normal 6 8 2 2 5" xfId="2978" xr:uid="{00000000-0005-0000-0000-0000A50B0000}"/>
    <cellStyle name="Normal 6 8 2 2 5 2" xfId="13052" xr:uid="{00000000-0005-0000-0000-0000FF320000}"/>
    <cellStyle name="Normal 6 8 2 2 5 2 3" xfId="28150" xr:uid="{00000000-0005-0000-0000-0000F96D0000}"/>
    <cellStyle name="Normal 6 8 2 2 5 3" xfId="8032" xr:uid="{00000000-0005-0000-0000-0000631F0000}"/>
    <cellStyle name="Normal 6 8 2 2 5 3 3" xfId="23133" xr:uid="{00000000-0005-0000-0000-0000605A0000}"/>
    <cellStyle name="Normal 6 8 2 2 5 5" xfId="18120" xr:uid="{00000000-0005-0000-0000-0000CB460000}"/>
    <cellStyle name="Normal 6 8 2 2 6" xfId="4671" xr:uid="{00000000-0005-0000-0000-000042120000}"/>
    <cellStyle name="Normal 6 8 2 2 6 2" xfId="14723" xr:uid="{00000000-0005-0000-0000-000086390000}"/>
    <cellStyle name="Normal 6 8 2 2 6 2 3" xfId="29821" xr:uid="{00000000-0005-0000-0000-000080740000}"/>
    <cellStyle name="Normal 6 8 2 2 6 3" xfId="9703" xr:uid="{00000000-0005-0000-0000-0000EA250000}"/>
    <cellStyle name="Normal 6 8 2 2 6 3 3" xfId="24804" xr:uid="{00000000-0005-0000-0000-0000E7600000}"/>
    <cellStyle name="Normal 6 8 2 2 6 5" xfId="19791" xr:uid="{00000000-0005-0000-0000-0000524D0000}"/>
    <cellStyle name="Normal 6 8 2 2 7" xfId="11381" xr:uid="{00000000-0005-0000-0000-0000782C0000}"/>
    <cellStyle name="Normal 6 8 2 2 7 3" xfId="26479" xr:uid="{00000000-0005-0000-0000-000072670000}"/>
    <cellStyle name="Normal 6 8 2 2 8" xfId="6360" xr:uid="{00000000-0005-0000-0000-0000DB180000}"/>
    <cellStyle name="Normal 6 8 2 2 8 3" xfId="21462" xr:uid="{00000000-0005-0000-0000-0000D9530000}"/>
    <cellStyle name="Normal 6 8 2 3" xfId="1387" xr:uid="{00000000-0005-0000-0000-00006E050000}"/>
    <cellStyle name="Normal 6 8 2 3 2" xfId="1808" xr:uid="{00000000-0005-0000-0000-000013070000}"/>
    <cellStyle name="Normal 6 8 2 3 2 2" xfId="2647" xr:uid="{00000000-0005-0000-0000-00005A0A0000}"/>
    <cellStyle name="Normal 6 8 2 3 2 2 2" xfId="4337" xr:uid="{00000000-0005-0000-0000-0000F4100000}"/>
    <cellStyle name="Normal 6 8 2 3 2 2 2 2" xfId="14410" xr:uid="{00000000-0005-0000-0000-00004D380000}"/>
    <cellStyle name="Normal 6 8 2 3 2 2 2 2 3" xfId="29508" xr:uid="{00000000-0005-0000-0000-000047730000}"/>
    <cellStyle name="Normal 6 8 2 3 2 2 2 3" xfId="9390" xr:uid="{00000000-0005-0000-0000-0000B1240000}"/>
    <cellStyle name="Normal 6 8 2 3 2 2 2 3 3" xfId="24491" xr:uid="{00000000-0005-0000-0000-0000AE5F0000}"/>
    <cellStyle name="Normal 6 8 2 3 2 2 2 5" xfId="19478" xr:uid="{00000000-0005-0000-0000-0000194C0000}"/>
    <cellStyle name="Normal 6 8 2 3 2 2 3" xfId="6029" xr:uid="{00000000-0005-0000-0000-000090170000}"/>
    <cellStyle name="Normal 6 8 2 3 2 2 3 2" xfId="16081" xr:uid="{00000000-0005-0000-0000-0000D43E0000}"/>
    <cellStyle name="Normal 6 8 2 3 2 2 3 2 3" xfId="31179" xr:uid="{00000000-0005-0000-0000-0000CE790000}"/>
    <cellStyle name="Normal 6 8 2 3 2 2 3 3" xfId="11061" xr:uid="{00000000-0005-0000-0000-0000382B0000}"/>
    <cellStyle name="Normal 6 8 2 3 2 2 3 3 3" xfId="26162" xr:uid="{00000000-0005-0000-0000-000035660000}"/>
    <cellStyle name="Normal 6 8 2 3 2 2 3 5" xfId="21149" xr:uid="{00000000-0005-0000-0000-0000A0520000}"/>
    <cellStyle name="Normal 6 8 2 3 2 2 4" xfId="12739" xr:uid="{00000000-0005-0000-0000-0000C6310000}"/>
    <cellStyle name="Normal 6 8 2 3 2 2 4 3" xfId="27837" xr:uid="{00000000-0005-0000-0000-0000C06C0000}"/>
    <cellStyle name="Normal 6 8 2 3 2 2 5" xfId="7718" xr:uid="{00000000-0005-0000-0000-0000291E0000}"/>
    <cellStyle name="Normal 6 8 2 3 2 2 5 3" xfId="22820" xr:uid="{00000000-0005-0000-0000-000027590000}"/>
    <cellStyle name="Normal 6 8 2 3 2 2 7" xfId="17807" xr:uid="{00000000-0005-0000-0000-000092450000}"/>
    <cellStyle name="Normal 6 8 2 3 2 3" xfId="3500" xr:uid="{00000000-0005-0000-0000-0000AF0D0000}"/>
    <cellStyle name="Normal 6 8 2 3 2 3 2" xfId="13574" xr:uid="{00000000-0005-0000-0000-000009350000}"/>
    <cellStyle name="Normal 6 8 2 3 2 3 2 3" xfId="28672" xr:uid="{00000000-0005-0000-0000-000003700000}"/>
    <cellStyle name="Normal 6 8 2 3 2 3 3" xfId="8554" xr:uid="{00000000-0005-0000-0000-00006D210000}"/>
    <cellStyle name="Normal 6 8 2 3 2 3 3 3" xfId="23655" xr:uid="{00000000-0005-0000-0000-00006A5C0000}"/>
    <cellStyle name="Normal 6 8 2 3 2 3 5" xfId="18642" xr:uid="{00000000-0005-0000-0000-0000D5480000}"/>
    <cellStyle name="Normal 6 8 2 3 2 4" xfId="5193" xr:uid="{00000000-0005-0000-0000-00004C140000}"/>
    <cellStyle name="Normal 6 8 2 3 2 4 2" xfId="15245" xr:uid="{00000000-0005-0000-0000-0000903B0000}"/>
    <cellStyle name="Normal 6 8 2 3 2 4 2 3" xfId="30343" xr:uid="{00000000-0005-0000-0000-00008A760000}"/>
    <cellStyle name="Normal 6 8 2 3 2 4 3" xfId="10225" xr:uid="{00000000-0005-0000-0000-0000F4270000}"/>
    <cellStyle name="Normal 6 8 2 3 2 4 3 3" xfId="25326" xr:uid="{00000000-0005-0000-0000-0000F1620000}"/>
    <cellStyle name="Normal 6 8 2 3 2 4 5" xfId="20313" xr:uid="{00000000-0005-0000-0000-00005C4F0000}"/>
    <cellStyle name="Normal 6 8 2 3 2 5" xfId="11903" xr:uid="{00000000-0005-0000-0000-0000822E0000}"/>
    <cellStyle name="Normal 6 8 2 3 2 5 3" xfId="27001" xr:uid="{00000000-0005-0000-0000-00007C690000}"/>
    <cellStyle name="Normal 6 8 2 3 2 6" xfId="6882" xr:uid="{00000000-0005-0000-0000-0000E51A0000}"/>
    <cellStyle name="Normal 6 8 2 3 2 6 3" xfId="21984" xr:uid="{00000000-0005-0000-0000-0000E3550000}"/>
    <cellStyle name="Normal 6 8 2 3 2 8" xfId="16971" xr:uid="{00000000-0005-0000-0000-00004E420000}"/>
    <cellStyle name="Normal 6 8 2 3 3" xfId="2229" xr:uid="{00000000-0005-0000-0000-0000B8080000}"/>
    <cellStyle name="Normal 6 8 2 3 3 2" xfId="3919" xr:uid="{00000000-0005-0000-0000-0000520F0000}"/>
    <cellStyle name="Normal 6 8 2 3 3 2 2" xfId="13992" xr:uid="{00000000-0005-0000-0000-0000AB360000}"/>
    <cellStyle name="Normal 6 8 2 3 3 2 2 3" xfId="29090" xr:uid="{00000000-0005-0000-0000-0000A5710000}"/>
    <cellStyle name="Normal 6 8 2 3 3 2 3" xfId="8972" xr:uid="{00000000-0005-0000-0000-00000F230000}"/>
    <cellStyle name="Normal 6 8 2 3 3 2 3 3" xfId="24073" xr:uid="{00000000-0005-0000-0000-00000C5E0000}"/>
    <cellStyle name="Normal 6 8 2 3 3 2 5" xfId="19060" xr:uid="{00000000-0005-0000-0000-0000774A0000}"/>
    <cellStyle name="Normal 6 8 2 3 3 3" xfId="5611" xr:uid="{00000000-0005-0000-0000-0000EE150000}"/>
    <cellStyle name="Normal 6 8 2 3 3 3 2" xfId="15663" xr:uid="{00000000-0005-0000-0000-0000323D0000}"/>
    <cellStyle name="Normal 6 8 2 3 3 3 2 3" xfId="30761" xr:uid="{00000000-0005-0000-0000-00002C780000}"/>
    <cellStyle name="Normal 6 8 2 3 3 3 3" xfId="10643" xr:uid="{00000000-0005-0000-0000-000096290000}"/>
    <cellStyle name="Normal 6 8 2 3 3 3 3 3" xfId="25744" xr:uid="{00000000-0005-0000-0000-000093640000}"/>
    <cellStyle name="Normal 6 8 2 3 3 3 5" xfId="20731" xr:uid="{00000000-0005-0000-0000-0000FE500000}"/>
    <cellStyle name="Normal 6 8 2 3 3 4" xfId="12321" xr:uid="{00000000-0005-0000-0000-000024300000}"/>
    <cellStyle name="Normal 6 8 2 3 3 4 3" xfId="27419" xr:uid="{00000000-0005-0000-0000-00001E6B0000}"/>
    <cellStyle name="Normal 6 8 2 3 3 5" xfId="7300" xr:uid="{00000000-0005-0000-0000-0000871C0000}"/>
    <cellStyle name="Normal 6 8 2 3 3 5 3" xfId="22402" xr:uid="{00000000-0005-0000-0000-000085570000}"/>
    <cellStyle name="Normal 6 8 2 3 3 7" xfId="17389" xr:uid="{00000000-0005-0000-0000-0000F0430000}"/>
    <cellStyle name="Normal 6 8 2 3 4" xfId="3082" xr:uid="{00000000-0005-0000-0000-00000D0C0000}"/>
    <cellStyle name="Normal 6 8 2 3 4 2" xfId="13156" xr:uid="{00000000-0005-0000-0000-000067330000}"/>
    <cellStyle name="Normal 6 8 2 3 4 2 3" xfId="28254" xr:uid="{00000000-0005-0000-0000-0000616E0000}"/>
    <cellStyle name="Normal 6 8 2 3 4 3" xfId="8136" xr:uid="{00000000-0005-0000-0000-0000CB1F0000}"/>
    <cellStyle name="Normal 6 8 2 3 4 3 3" xfId="23237" xr:uid="{00000000-0005-0000-0000-0000C85A0000}"/>
    <cellStyle name="Normal 6 8 2 3 4 5" xfId="18224" xr:uid="{00000000-0005-0000-0000-000033470000}"/>
    <cellStyle name="Normal 6 8 2 3 5" xfId="4775" xr:uid="{00000000-0005-0000-0000-0000AA120000}"/>
    <cellStyle name="Normal 6 8 2 3 5 2" xfId="14827" xr:uid="{00000000-0005-0000-0000-0000EE390000}"/>
    <cellStyle name="Normal 6 8 2 3 5 2 3" xfId="29925" xr:uid="{00000000-0005-0000-0000-0000E8740000}"/>
    <cellStyle name="Normal 6 8 2 3 5 3" xfId="9807" xr:uid="{00000000-0005-0000-0000-000052260000}"/>
    <cellStyle name="Normal 6 8 2 3 5 3 3" xfId="24908" xr:uid="{00000000-0005-0000-0000-00004F610000}"/>
    <cellStyle name="Normal 6 8 2 3 5 5" xfId="19895" xr:uid="{00000000-0005-0000-0000-0000BA4D0000}"/>
    <cellStyle name="Normal 6 8 2 3 6" xfId="11485" xr:uid="{00000000-0005-0000-0000-0000E02C0000}"/>
    <cellStyle name="Normal 6 8 2 3 6 3" xfId="26583" xr:uid="{00000000-0005-0000-0000-0000DA670000}"/>
    <cellStyle name="Normal 6 8 2 3 7" xfId="6464" xr:uid="{00000000-0005-0000-0000-000043190000}"/>
    <cellStyle name="Normal 6 8 2 3 7 3" xfId="21566" xr:uid="{00000000-0005-0000-0000-000041540000}"/>
    <cellStyle name="Normal 6 8 2 3 9" xfId="16553" xr:uid="{00000000-0005-0000-0000-0000AC400000}"/>
    <cellStyle name="Normal 6 8 2 4" xfId="1600" xr:uid="{00000000-0005-0000-0000-000043060000}"/>
    <cellStyle name="Normal 6 8 2 4 2" xfId="2439" xr:uid="{00000000-0005-0000-0000-00008A090000}"/>
    <cellStyle name="Normal 6 8 2 4 2 2" xfId="4129" xr:uid="{00000000-0005-0000-0000-000024100000}"/>
    <cellStyle name="Normal 6 8 2 4 2 2 2" xfId="14202" xr:uid="{00000000-0005-0000-0000-00007D370000}"/>
    <cellStyle name="Normal 6 8 2 4 2 2 2 3" xfId="29300" xr:uid="{00000000-0005-0000-0000-000077720000}"/>
    <cellStyle name="Normal 6 8 2 4 2 2 3" xfId="9182" xr:uid="{00000000-0005-0000-0000-0000E1230000}"/>
    <cellStyle name="Normal 6 8 2 4 2 2 3 3" xfId="24283" xr:uid="{00000000-0005-0000-0000-0000DE5E0000}"/>
    <cellStyle name="Normal 6 8 2 4 2 2 5" xfId="19270" xr:uid="{00000000-0005-0000-0000-0000494B0000}"/>
    <cellStyle name="Normal 6 8 2 4 2 3" xfId="5821" xr:uid="{00000000-0005-0000-0000-0000C0160000}"/>
    <cellStyle name="Normal 6 8 2 4 2 3 2" xfId="15873" xr:uid="{00000000-0005-0000-0000-0000043E0000}"/>
    <cellStyle name="Normal 6 8 2 4 2 3 2 3" xfId="30971" xr:uid="{00000000-0005-0000-0000-0000FE780000}"/>
    <cellStyle name="Normal 6 8 2 4 2 3 3" xfId="10853" xr:uid="{00000000-0005-0000-0000-0000682A0000}"/>
    <cellStyle name="Normal 6 8 2 4 2 3 3 3" xfId="25954" xr:uid="{00000000-0005-0000-0000-000065650000}"/>
    <cellStyle name="Normal 6 8 2 4 2 3 5" xfId="20941" xr:uid="{00000000-0005-0000-0000-0000D0510000}"/>
    <cellStyle name="Normal 6 8 2 4 2 4" xfId="12531" xr:uid="{00000000-0005-0000-0000-0000F6300000}"/>
    <cellStyle name="Normal 6 8 2 4 2 4 3" xfId="27629" xr:uid="{00000000-0005-0000-0000-0000F06B0000}"/>
    <cellStyle name="Normal 6 8 2 4 2 5" xfId="7510" xr:uid="{00000000-0005-0000-0000-0000591D0000}"/>
    <cellStyle name="Normal 6 8 2 4 2 5 3" xfId="22612" xr:uid="{00000000-0005-0000-0000-000057580000}"/>
    <cellStyle name="Normal 6 8 2 4 2 7" xfId="17599" xr:uid="{00000000-0005-0000-0000-0000C2440000}"/>
    <cellStyle name="Normal 6 8 2 4 3" xfId="3292" xr:uid="{00000000-0005-0000-0000-0000DF0C0000}"/>
    <cellStyle name="Normal 6 8 2 4 3 2" xfId="13366" xr:uid="{00000000-0005-0000-0000-000039340000}"/>
    <cellStyle name="Normal 6 8 2 4 3 2 3" xfId="28464" xr:uid="{00000000-0005-0000-0000-0000336F0000}"/>
    <cellStyle name="Normal 6 8 2 4 3 3" xfId="8346" xr:uid="{00000000-0005-0000-0000-00009D200000}"/>
    <cellStyle name="Normal 6 8 2 4 3 3 3" xfId="23447" xr:uid="{00000000-0005-0000-0000-00009A5B0000}"/>
    <cellStyle name="Normal 6 8 2 4 3 5" xfId="18434" xr:uid="{00000000-0005-0000-0000-000005480000}"/>
    <cellStyle name="Normal 6 8 2 4 4" xfId="4985" xr:uid="{00000000-0005-0000-0000-00007C130000}"/>
    <cellStyle name="Normal 6 8 2 4 4 2" xfId="15037" xr:uid="{00000000-0005-0000-0000-0000C03A0000}"/>
    <cellStyle name="Normal 6 8 2 4 4 2 3" xfId="30135" xr:uid="{00000000-0005-0000-0000-0000BA750000}"/>
    <cellStyle name="Normal 6 8 2 4 4 3" xfId="10017" xr:uid="{00000000-0005-0000-0000-000024270000}"/>
    <cellStyle name="Normal 6 8 2 4 4 3 3" xfId="25118" xr:uid="{00000000-0005-0000-0000-000021620000}"/>
    <cellStyle name="Normal 6 8 2 4 4 5" xfId="20105" xr:uid="{00000000-0005-0000-0000-00008C4E0000}"/>
    <cellStyle name="Normal 6 8 2 4 5" xfId="11695" xr:uid="{00000000-0005-0000-0000-0000B22D0000}"/>
    <cellStyle name="Normal 6 8 2 4 5 3" xfId="26793" xr:uid="{00000000-0005-0000-0000-0000AC680000}"/>
    <cellStyle name="Normal 6 8 2 4 6" xfId="6674" xr:uid="{00000000-0005-0000-0000-0000151A0000}"/>
    <cellStyle name="Normal 6 8 2 4 6 3" xfId="21776" xr:uid="{00000000-0005-0000-0000-000013550000}"/>
    <cellStyle name="Normal 6 8 2 4 8" xfId="16763" xr:uid="{00000000-0005-0000-0000-00007E410000}"/>
    <cellStyle name="Normal 6 8 2 5" xfId="2021" xr:uid="{00000000-0005-0000-0000-0000E8070000}"/>
    <cellStyle name="Normal 6 8 2 5 2" xfId="3711" xr:uid="{00000000-0005-0000-0000-0000820E0000}"/>
    <cellStyle name="Normal 6 8 2 5 2 2" xfId="13784" xr:uid="{00000000-0005-0000-0000-0000DB350000}"/>
    <cellStyle name="Normal 6 8 2 5 2 2 3" xfId="28882" xr:uid="{00000000-0005-0000-0000-0000D5700000}"/>
    <cellStyle name="Normal 6 8 2 5 2 3" xfId="8764" xr:uid="{00000000-0005-0000-0000-00003F220000}"/>
    <cellStyle name="Normal 6 8 2 5 2 3 3" xfId="23865" xr:uid="{00000000-0005-0000-0000-00003C5D0000}"/>
    <cellStyle name="Normal 6 8 2 5 2 5" xfId="18852" xr:uid="{00000000-0005-0000-0000-0000A7490000}"/>
    <cellStyle name="Normal 6 8 2 5 3" xfId="5403" xr:uid="{00000000-0005-0000-0000-00001E150000}"/>
    <cellStyle name="Normal 6 8 2 5 3 2" xfId="15455" xr:uid="{00000000-0005-0000-0000-0000623C0000}"/>
    <cellStyle name="Normal 6 8 2 5 3 2 3" xfId="30553" xr:uid="{00000000-0005-0000-0000-00005C770000}"/>
    <cellStyle name="Normal 6 8 2 5 3 3" xfId="10435" xr:uid="{00000000-0005-0000-0000-0000C6280000}"/>
    <cellStyle name="Normal 6 8 2 5 3 3 3" xfId="25536" xr:uid="{00000000-0005-0000-0000-0000C3630000}"/>
    <cellStyle name="Normal 6 8 2 5 3 5" xfId="20523" xr:uid="{00000000-0005-0000-0000-00002E500000}"/>
    <cellStyle name="Normal 6 8 2 5 4" xfId="12113" xr:uid="{00000000-0005-0000-0000-0000542F0000}"/>
    <cellStyle name="Normal 6 8 2 5 4 3" xfId="27211" xr:uid="{00000000-0005-0000-0000-00004E6A0000}"/>
    <cellStyle name="Normal 6 8 2 5 5" xfId="7092" xr:uid="{00000000-0005-0000-0000-0000B71B0000}"/>
    <cellStyle name="Normal 6 8 2 5 5 3" xfId="22194" xr:uid="{00000000-0005-0000-0000-0000B5560000}"/>
    <cellStyle name="Normal 6 8 2 5 7" xfId="17181" xr:uid="{00000000-0005-0000-0000-000020430000}"/>
    <cellStyle name="Normal 6 8 2 6" xfId="2874" xr:uid="{00000000-0005-0000-0000-00003D0B0000}"/>
    <cellStyle name="Normal 6 8 2 6 2" xfId="12948" xr:uid="{00000000-0005-0000-0000-000097320000}"/>
    <cellStyle name="Normal 6 8 2 6 2 3" xfId="28046" xr:uid="{00000000-0005-0000-0000-0000916D0000}"/>
    <cellStyle name="Normal 6 8 2 6 3" xfId="7928" xr:uid="{00000000-0005-0000-0000-0000FB1E0000}"/>
    <cellStyle name="Normal 6 8 2 6 3 3" xfId="23029" xr:uid="{00000000-0005-0000-0000-0000F8590000}"/>
    <cellStyle name="Normal 6 8 2 6 5" xfId="18016" xr:uid="{00000000-0005-0000-0000-000063460000}"/>
    <cellStyle name="Normal 6 8 2 7" xfId="4567" xr:uid="{00000000-0005-0000-0000-0000DA110000}"/>
    <cellStyle name="Normal 6 8 2 7 2" xfId="14619" xr:uid="{00000000-0005-0000-0000-00001E390000}"/>
    <cellStyle name="Normal 6 8 2 7 2 3" xfId="29717" xr:uid="{00000000-0005-0000-0000-000018740000}"/>
    <cellStyle name="Normal 6 8 2 7 3" xfId="9599" xr:uid="{00000000-0005-0000-0000-000082250000}"/>
    <cellStyle name="Normal 6 8 2 7 3 3" xfId="24700" xr:uid="{00000000-0005-0000-0000-00007F600000}"/>
    <cellStyle name="Normal 6 8 2 7 5" xfId="19687" xr:uid="{00000000-0005-0000-0000-0000EA4C0000}"/>
    <cellStyle name="Normal 6 8 2 8" xfId="11277" xr:uid="{00000000-0005-0000-0000-0000102C0000}"/>
    <cellStyle name="Normal 6 8 2 8 3" xfId="26375" xr:uid="{00000000-0005-0000-0000-00000A670000}"/>
    <cellStyle name="Normal 6 8 2 9" xfId="6256" xr:uid="{00000000-0005-0000-0000-000073180000}"/>
    <cellStyle name="Normal 6 8 2 9 3" xfId="21358" xr:uid="{00000000-0005-0000-0000-000071530000}"/>
    <cellStyle name="Normal 6 8 3" xfId="1220" xr:uid="{00000000-0005-0000-0000-0000C7040000}"/>
    <cellStyle name="Normal 6 8 3 10" xfId="16397" xr:uid="{00000000-0005-0000-0000-000010400000}"/>
    <cellStyle name="Normal 6 8 3 2" xfId="1439" xr:uid="{00000000-0005-0000-0000-0000A2050000}"/>
    <cellStyle name="Normal 6 8 3 2 2" xfId="1860" xr:uid="{00000000-0005-0000-0000-000047070000}"/>
    <cellStyle name="Normal 6 8 3 2 2 2" xfId="2699" xr:uid="{00000000-0005-0000-0000-00008E0A0000}"/>
    <cellStyle name="Normal 6 8 3 2 2 2 2" xfId="4389" xr:uid="{00000000-0005-0000-0000-000028110000}"/>
    <cellStyle name="Normal 6 8 3 2 2 2 2 2" xfId="14462" xr:uid="{00000000-0005-0000-0000-000081380000}"/>
    <cellStyle name="Normal 6 8 3 2 2 2 2 2 3" xfId="29560" xr:uid="{00000000-0005-0000-0000-00007B730000}"/>
    <cellStyle name="Normal 6 8 3 2 2 2 2 3" xfId="9442" xr:uid="{00000000-0005-0000-0000-0000E5240000}"/>
    <cellStyle name="Normal 6 8 3 2 2 2 2 3 3" xfId="24543" xr:uid="{00000000-0005-0000-0000-0000E25F0000}"/>
    <cellStyle name="Normal 6 8 3 2 2 2 2 5" xfId="19530" xr:uid="{00000000-0005-0000-0000-00004D4C0000}"/>
    <cellStyle name="Normal 6 8 3 2 2 2 3" xfId="6081" xr:uid="{00000000-0005-0000-0000-0000C4170000}"/>
    <cellStyle name="Normal 6 8 3 2 2 2 3 2" xfId="16133" xr:uid="{00000000-0005-0000-0000-0000083F0000}"/>
    <cellStyle name="Normal 6 8 3 2 2 2 3 2 3" xfId="31231" xr:uid="{00000000-0005-0000-0000-0000027A0000}"/>
    <cellStyle name="Normal 6 8 3 2 2 2 3 3" xfId="11113" xr:uid="{00000000-0005-0000-0000-00006C2B0000}"/>
    <cellStyle name="Normal 6 8 3 2 2 2 3 3 3" xfId="26214" xr:uid="{00000000-0005-0000-0000-000069660000}"/>
    <cellStyle name="Normal 6 8 3 2 2 2 3 5" xfId="21201" xr:uid="{00000000-0005-0000-0000-0000D4520000}"/>
    <cellStyle name="Normal 6 8 3 2 2 2 4" xfId="12791" xr:uid="{00000000-0005-0000-0000-0000FA310000}"/>
    <cellStyle name="Normal 6 8 3 2 2 2 4 3" xfId="27889" xr:uid="{00000000-0005-0000-0000-0000F46C0000}"/>
    <cellStyle name="Normal 6 8 3 2 2 2 5" xfId="7770" xr:uid="{00000000-0005-0000-0000-00005D1E0000}"/>
    <cellStyle name="Normal 6 8 3 2 2 2 5 3" xfId="22872" xr:uid="{00000000-0005-0000-0000-00005B590000}"/>
    <cellStyle name="Normal 6 8 3 2 2 2 7" xfId="17859" xr:uid="{00000000-0005-0000-0000-0000C6450000}"/>
    <cellStyle name="Normal 6 8 3 2 2 3" xfId="3552" xr:uid="{00000000-0005-0000-0000-0000E30D0000}"/>
    <cellStyle name="Normal 6 8 3 2 2 3 2" xfId="13626" xr:uid="{00000000-0005-0000-0000-00003D350000}"/>
    <cellStyle name="Normal 6 8 3 2 2 3 2 3" xfId="28724" xr:uid="{00000000-0005-0000-0000-000037700000}"/>
    <cellStyle name="Normal 6 8 3 2 2 3 3" xfId="8606" xr:uid="{00000000-0005-0000-0000-0000A1210000}"/>
    <cellStyle name="Normal 6 8 3 2 2 3 3 3" xfId="23707" xr:uid="{00000000-0005-0000-0000-00009E5C0000}"/>
    <cellStyle name="Normal 6 8 3 2 2 3 5" xfId="18694" xr:uid="{00000000-0005-0000-0000-000009490000}"/>
    <cellStyle name="Normal 6 8 3 2 2 4" xfId="5245" xr:uid="{00000000-0005-0000-0000-000080140000}"/>
    <cellStyle name="Normal 6 8 3 2 2 4 2" xfId="15297" xr:uid="{00000000-0005-0000-0000-0000C43B0000}"/>
    <cellStyle name="Normal 6 8 3 2 2 4 2 3" xfId="30395" xr:uid="{00000000-0005-0000-0000-0000BE760000}"/>
    <cellStyle name="Normal 6 8 3 2 2 4 3" xfId="10277" xr:uid="{00000000-0005-0000-0000-000028280000}"/>
    <cellStyle name="Normal 6 8 3 2 2 4 3 3" xfId="25378" xr:uid="{00000000-0005-0000-0000-000025630000}"/>
    <cellStyle name="Normal 6 8 3 2 2 4 5" xfId="20365" xr:uid="{00000000-0005-0000-0000-0000904F0000}"/>
    <cellStyle name="Normal 6 8 3 2 2 5" xfId="11955" xr:uid="{00000000-0005-0000-0000-0000B62E0000}"/>
    <cellStyle name="Normal 6 8 3 2 2 5 3" xfId="27053" xr:uid="{00000000-0005-0000-0000-0000B0690000}"/>
    <cellStyle name="Normal 6 8 3 2 2 6" xfId="6934" xr:uid="{00000000-0005-0000-0000-0000191B0000}"/>
    <cellStyle name="Normal 6 8 3 2 2 6 3" xfId="22036" xr:uid="{00000000-0005-0000-0000-000017560000}"/>
    <cellStyle name="Normal 6 8 3 2 2 8" xfId="17023" xr:uid="{00000000-0005-0000-0000-000082420000}"/>
    <cellStyle name="Normal 6 8 3 2 3" xfId="2281" xr:uid="{00000000-0005-0000-0000-0000EC080000}"/>
    <cellStyle name="Normal 6 8 3 2 3 2" xfId="3971" xr:uid="{00000000-0005-0000-0000-0000860F0000}"/>
    <cellStyle name="Normal 6 8 3 2 3 2 2" xfId="14044" xr:uid="{00000000-0005-0000-0000-0000DF360000}"/>
    <cellStyle name="Normal 6 8 3 2 3 2 2 3" xfId="29142" xr:uid="{00000000-0005-0000-0000-0000D9710000}"/>
    <cellStyle name="Normal 6 8 3 2 3 2 3" xfId="9024" xr:uid="{00000000-0005-0000-0000-000043230000}"/>
    <cellStyle name="Normal 6 8 3 2 3 2 3 3" xfId="24125" xr:uid="{00000000-0005-0000-0000-0000405E0000}"/>
    <cellStyle name="Normal 6 8 3 2 3 2 5" xfId="19112" xr:uid="{00000000-0005-0000-0000-0000AB4A0000}"/>
    <cellStyle name="Normal 6 8 3 2 3 3" xfId="5663" xr:uid="{00000000-0005-0000-0000-000022160000}"/>
    <cellStyle name="Normal 6 8 3 2 3 3 2" xfId="15715" xr:uid="{00000000-0005-0000-0000-0000663D0000}"/>
    <cellStyle name="Normal 6 8 3 2 3 3 2 3" xfId="30813" xr:uid="{00000000-0005-0000-0000-000060780000}"/>
    <cellStyle name="Normal 6 8 3 2 3 3 3" xfId="10695" xr:uid="{00000000-0005-0000-0000-0000CA290000}"/>
    <cellStyle name="Normal 6 8 3 2 3 3 3 3" xfId="25796" xr:uid="{00000000-0005-0000-0000-0000C7640000}"/>
    <cellStyle name="Normal 6 8 3 2 3 3 5" xfId="20783" xr:uid="{00000000-0005-0000-0000-000032510000}"/>
    <cellStyle name="Normal 6 8 3 2 3 4" xfId="12373" xr:uid="{00000000-0005-0000-0000-000058300000}"/>
    <cellStyle name="Normal 6 8 3 2 3 4 3" xfId="27471" xr:uid="{00000000-0005-0000-0000-0000526B0000}"/>
    <cellStyle name="Normal 6 8 3 2 3 5" xfId="7352" xr:uid="{00000000-0005-0000-0000-0000BB1C0000}"/>
    <cellStyle name="Normal 6 8 3 2 3 5 3" xfId="22454" xr:uid="{00000000-0005-0000-0000-0000B9570000}"/>
    <cellStyle name="Normal 6 8 3 2 3 7" xfId="17441" xr:uid="{00000000-0005-0000-0000-000024440000}"/>
    <cellStyle name="Normal 6 8 3 2 4" xfId="3134" xr:uid="{00000000-0005-0000-0000-0000410C0000}"/>
    <cellStyle name="Normal 6 8 3 2 4 2" xfId="13208" xr:uid="{00000000-0005-0000-0000-00009B330000}"/>
    <cellStyle name="Normal 6 8 3 2 4 2 3" xfId="28306" xr:uid="{00000000-0005-0000-0000-0000956E0000}"/>
    <cellStyle name="Normal 6 8 3 2 4 3" xfId="8188" xr:uid="{00000000-0005-0000-0000-0000FF1F0000}"/>
    <cellStyle name="Normal 6 8 3 2 4 3 3" xfId="23289" xr:uid="{00000000-0005-0000-0000-0000FC5A0000}"/>
    <cellStyle name="Normal 6 8 3 2 4 5" xfId="18276" xr:uid="{00000000-0005-0000-0000-000067470000}"/>
    <cellStyle name="Normal 6 8 3 2 5" xfId="4827" xr:uid="{00000000-0005-0000-0000-0000DE120000}"/>
    <cellStyle name="Normal 6 8 3 2 5 2" xfId="14879" xr:uid="{00000000-0005-0000-0000-0000223A0000}"/>
    <cellStyle name="Normal 6 8 3 2 5 2 3" xfId="29977" xr:uid="{00000000-0005-0000-0000-00001C750000}"/>
    <cellStyle name="Normal 6 8 3 2 5 3" xfId="9859" xr:uid="{00000000-0005-0000-0000-000086260000}"/>
    <cellStyle name="Normal 6 8 3 2 5 3 3" xfId="24960" xr:uid="{00000000-0005-0000-0000-000083610000}"/>
    <cellStyle name="Normal 6 8 3 2 5 5" xfId="19947" xr:uid="{00000000-0005-0000-0000-0000EE4D0000}"/>
    <cellStyle name="Normal 6 8 3 2 6" xfId="11537" xr:uid="{00000000-0005-0000-0000-0000142D0000}"/>
    <cellStyle name="Normal 6 8 3 2 6 3" xfId="26635" xr:uid="{00000000-0005-0000-0000-00000E680000}"/>
    <cellStyle name="Normal 6 8 3 2 7" xfId="6516" xr:uid="{00000000-0005-0000-0000-000077190000}"/>
    <cellStyle name="Normal 6 8 3 2 7 3" xfId="21618" xr:uid="{00000000-0005-0000-0000-000075540000}"/>
    <cellStyle name="Normal 6 8 3 2 9" xfId="16605" xr:uid="{00000000-0005-0000-0000-0000E0400000}"/>
    <cellStyle name="Normal 6 8 3 3" xfId="1652" xr:uid="{00000000-0005-0000-0000-000077060000}"/>
    <cellStyle name="Normal 6 8 3 3 2" xfId="2491" xr:uid="{00000000-0005-0000-0000-0000BE090000}"/>
    <cellStyle name="Normal 6 8 3 3 2 2" xfId="4181" xr:uid="{00000000-0005-0000-0000-000058100000}"/>
    <cellStyle name="Normal 6 8 3 3 2 2 2" xfId="14254" xr:uid="{00000000-0005-0000-0000-0000B1370000}"/>
    <cellStyle name="Normal 6 8 3 3 2 2 2 3" xfId="29352" xr:uid="{00000000-0005-0000-0000-0000AB720000}"/>
    <cellStyle name="Normal 6 8 3 3 2 2 3" xfId="9234" xr:uid="{00000000-0005-0000-0000-000015240000}"/>
    <cellStyle name="Normal 6 8 3 3 2 2 3 3" xfId="24335" xr:uid="{00000000-0005-0000-0000-0000125F0000}"/>
    <cellStyle name="Normal 6 8 3 3 2 2 5" xfId="19322" xr:uid="{00000000-0005-0000-0000-00007D4B0000}"/>
    <cellStyle name="Normal 6 8 3 3 2 3" xfId="5873" xr:uid="{00000000-0005-0000-0000-0000F4160000}"/>
    <cellStyle name="Normal 6 8 3 3 2 3 2" xfId="15925" xr:uid="{00000000-0005-0000-0000-0000383E0000}"/>
    <cellStyle name="Normal 6 8 3 3 2 3 2 3" xfId="31023" xr:uid="{00000000-0005-0000-0000-000032790000}"/>
    <cellStyle name="Normal 6 8 3 3 2 3 3" xfId="10905" xr:uid="{00000000-0005-0000-0000-00009C2A0000}"/>
    <cellStyle name="Normal 6 8 3 3 2 3 3 3" xfId="26006" xr:uid="{00000000-0005-0000-0000-000099650000}"/>
    <cellStyle name="Normal 6 8 3 3 2 3 5" xfId="20993" xr:uid="{00000000-0005-0000-0000-000004520000}"/>
    <cellStyle name="Normal 6 8 3 3 2 4" xfId="12583" xr:uid="{00000000-0005-0000-0000-00002A310000}"/>
    <cellStyle name="Normal 6 8 3 3 2 4 3" xfId="27681" xr:uid="{00000000-0005-0000-0000-0000246C0000}"/>
    <cellStyle name="Normal 6 8 3 3 2 5" xfId="7562" xr:uid="{00000000-0005-0000-0000-00008D1D0000}"/>
    <cellStyle name="Normal 6 8 3 3 2 5 3" xfId="22664" xr:uid="{00000000-0005-0000-0000-00008B580000}"/>
    <cellStyle name="Normal 6 8 3 3 2 7" xfId="17651" xr:uid="{00000000-0005-0000-0000-0000F6440000}"/>
    <cellStyle name="Normal 6 8 3 3 3" xfId="3344" xr:uid="{00000000-0005-0000-0000-0000130D0000}"/>
    <cellStyle name="Normal 6 8 3 3 3 2" xfId="13418" xr:uid="{00000000-0005-0000-0000-00006D340000}"/>
    <cellStyle name="Normal 6 8 3 3 3 2 3" xfId="28516" xr:uid="{00000000-0005-0000-0000-0000676F0000}"/>
    <cellStyle name="Normal 6 8 3 3 3 3" xfId="8398" xr:uid="{00000000-0005-0000-0000-0000D1200000}"/>
    <cellStyle name="Normal 6 8 3 3 3 3 3" xfId="23499" xr:uid="{00000000-0005-0000-0000-0000CE5B0000}"/>
    <cellStyle name="Normal 6 8 3 3 3 5" xfId="18486" xr:uid="{00000000-0005-0000-0000-000039480000}"/>
    <cellStyle name="Normal 6 8 3 3 4" xfId="5037" xr:uid="{00000000-0005-0000-0000-0000B0130000}"/>
    <cellStyle name="Normal 6 8 3 3 4 2" xfId="15089" xr:uid="{00000000-0005-0000-0000-0000F43A0000}"/>
    <cellStyle name="Normal 6 8 3 3 4 2 3" xfId="30187" xr:uid="{00000000-0005-0000-0000-0000EE750000}"/>
    <cellStyle name="Normal 6 8 3 3 4 3" xfId="10069" xr:uid="{00000000-0005-0000-0000-000058270000}"/>
    <cellStyle name="Normal 6 8 3 3 4 3 3" xfId="25170" xr:uid="{00000000-0005-0000-0000-000055620000}"/>
    <cellStyle name="Normal 6 8 3 3 4 5" xfId="20157" xr:uid="{00000000-0005-0000-0000-0000C04E0000}"/>
    <cellStyle name="Normal 6 8 3 3 5" xfId="11747" xr:uid="{00000000-0005-0000-0000-0000E62D0000}"/>
    <cellStyle name="Normal 6 8 3 3 5 3" xfId="26845" xr:uid="{00000000-0005-0000-0000-0000E0680000}"/>
    <cellStyle name="Normal 6 8 3 3 6" xfId="6726" xr:uid="{00000000-0005-0000-0000-0000491A0000}"/>
    <cellStyle name="Normal 6 8 3 3 6 3" xfId="21828" xr:uid="{00000000-0005-0000-0000-000047550000}"/>
    <cellStyle name="Normal 6 8 3 3 8" xfId="16815" xr:uid="{00000000-0005-0000-0000-0000B2410000}"/>
    <cellStyle name="Normal 6 8 3 4" xfId="2073" xr:uid="{00000000-0005-0000-0000-00001C080000}"/>
    <cellStyle name="Normal 6 8 3 4 2" xfId="3763" xr:uid="{00000000-0005-0000-0000-0000B60E0000}"/>
    <cellStyle name="Normal 6 8 3 4 2 2" xfId="13836" xr:uid="{00000000-0005-0000-0000-00000F360000}"/>
    <cellStyle name="Normal 6 8 3 4 2 2 3" xfId="28934" xr:uid="{00000000-0005-0000-0000-000009710000}"/>
    <cellStyle name="Normal 6 8 3 4 2 3" xfId="8816" xr:uid="{00000000-0005-0000-0000-000073220000}"/>
    <cellStyle name="Normal 6 8 3 4 2 3 3" xfId="23917" xr:uid="{00000000-0005-0000-0000-0000705D0000}"/>
    <cellStyle name="Normal 6 8 3 4 2 5" xfId="18904" xr:uid="{00000000-0005-0000-0000-0000DB490000}"/>
    <cellStyle name="Normal 6 8 3 4 3" xfId="5455" xr:uid="{00000000-0005-0000-0000-000052150000}"/>
    <cellStyle name="Normal 6 8 3 4 3 2" xfId="15507" xr:uid="{00000000-0005-0000-0000-0000963C0000}"/>
    <cellStyle name="Normal 6 8 3 4 3 2 3" xfId="30605" xr:uid="{00000000-0005-0000-0000-000090770000}"/>
    <cellStyle name="Normal 6 8 3 4 3 3" xfId="10487" xr:uid="{00000000-0005-0000-0000-0000FA280000}"/>
    <cellStyle name="Normal 6 8 3 4 3 3 3" xfId="25588" xr:uid="{00000000-0005-0000-0000-0000F7630000}"/>
    <cellStyle name="Normal 6 8 3 4 3 5" xfId="20575" xr:uid="{00000000-0005-0000-0000-000062500000}"/>
    <cellStyle name="Normal 6 8 3 4 4" xfId="12165" xr:uid="{00000000-0005-0000-0000-0000882F0000}"/>
    <cellStyle name="Normal 6 8 3 4 4 3" xfId="27263" xr:uid="{00000000-0005-0000-0000-0000826A0000}"/>
    <cellStyle name="Normal 6 8 3 4 5" xfId="7144" xr:uid="{00000000-0005-0000-0000-0000EB1B0000}"/>
    <cellStyle name="Normal 6 8 3 4 5 3" xfId="22246" xr:uid="{00000000-0005-0000-0000-0000E9560000}"/>
    <cellStyle name="Normal 6 8 3 4 7" xfId="17233" xr:uid="{00000000-0005-0000-0000-000054430000}"/>
    <cellStyle name="Normal 6 8 3 5" xfId="2926" xr:uid="{00000000-0005-0000-0000-0000710B0000}"/>
    <cellStyle name="Normal 6 8 3 5 2" xfId="13000" xr:uid="{00000000-0005-0000-0000-0000CB320000}"/>
    <cellStyle name="Normal 6 8 3 5 2 3" xfId="28098" xr:uid="{00000000-0005-0000-0000-0000C56D0000}"/>
    <cellStyle name="Normal 6 8 3 5 3" xfId="7980" xr:uid="{00000000-0005-0000-0000-00002F1F0000}"/>
    <cellStyle name="Normal 6 8 3 5 3 3" xfId="23081" xr:uid="{00000000-0005-0000-0000-00002C5A0000}"/>
    <cellStyle name="Normal 6 8 3 5 5" xfId="18068" xr:uid="{00000000-0005-0000-0000-000097460000}"/>
    <cellStyle name="Normal 6 8 3 6" xfId="4619" xr:uid="{00000000-0005-0000-0000-00000E120000}"/>
    <cellStyle name="Normal 6 8 3 6 2" xfId="14671" xr:uid="{00000000-0005-0000-0000-000052390000}"/>
    <cellStyle name="Normal 6 8 3 6 2 3" xfId="29769" xr:uid="{00000000-0005-0000-0000-00004C740000}"/>
    <cellStyle name="Normal 6 8 3 6 3" xfId="9651" xr:uid="{00000000-0005-0000-0000-0000B6250000}"/>
    <cellStyle name="Normal 6 8 3 6 3 3" xfId="24752" xr:uid="{00000000-0005-0000-0000-0000B3600000}"/>
    <cellStyle name="Normal 6 8 3 6 5" xfId="19739" xr:uid="{00000000-0005-0000-0000-00001E4D0000}"/>
    <cellStyle name="Normal 6 8 3 7" xfId="11329" xr:uid="{00000000-0005-0000-0000-0000442C0000}"/>
    <cellStyle name="Normal 6 8 3 7 3" xfId="26427" xr:uid="{00000000-0005-0000-0000-00003E670000}"/>
    <cellStyle name="Normal 6 8 3 8" xfId="6308" xr:uid="{00000000-0005-0000-0000-0000A7180000}"/>
    <cellStyle name="Normal 6 8 3 8 3" xfId="21410" xr:uid="{00000000-0005-0000-0000-0000A5530000}"/>
    <cellStyle name="Normal 6 8 4" xfId="1333" xr:uid="{00000000-0005-0000-0000-000038050000}"/>
    <cellStyle name="Normal 6 8 4 2" xfId="1756" xr:uid="{00000000-0005-0000-0000-0000DF060000}"/>
    <cellStyle name="Normal 6 8 4 2 2" xfId="2595" xr:uid="{00000000-0005-0000-0000-0000260A0000}"/>
    <cellStyle name="Normal 6 8 4 2 2 2" xfId="4285" xr:uid="{00000000-0005-0000-0000-0000C0100000}"/>
    <cellStyle name="Normal 6 8 4 2 2 2 2" xfId="14358" xr:uid="{00000000-0005-0000-0000-000019380000}"/>
    <cellStyle name="Normal 6 8 4 2 2 2 2 3" xfId="29456" xr:uid="{00000000-0005-0000-0000-000013730000}"/>
    <cellStyle name="Normal 6 8 4 2 2 2 3" xfId="9338" xr:uid="{00000000-0005-0000-0000-00007D240000}"/>
    <cellStyle name="Normal 6 8 4 2 2 2 3 3" xfId="24439" xr:uid="{00000000-0005-0000-0000-00007A5F0000}"/>
    <cellStyle name="Normal 6 8 4 2 2 2 5" xfId="19426" xr:uid="{00000000-0005-0000-0000-0000E54B0000}"/>
    <cellStyle name="Normal 6 8 4 2 2 3" xfId="5977" xr:uid="{00000000-0005-0000-0000-00005C170000}"/>
    <cellStyle name="Normal 6 8 4 2 2 3 2" xfId="16029" xr:uid="{00000000-0005-0000-0000-0000A03E0000}"/>
    <cellStyle name="Normal 6 8 4 2 2 3 2 3" xfId="31127" xr:uid="{00000000-0005-0000-0000-00009A790000}"/>
    <cellStyle name="Normal 6 8 4 2 2 3 3" xfId="11009" xr:uid="{00000000-0005-0000-0000-0000042B0000}"/>
    <cellStyle name="Normal 6 8 4 2 2 3 3 3" xfId="26110" xr:uid="{00000000-0005-0000-0000-000001660000}"/>
    <cellStyle name="Normal 6 8 4 2 2 3 5" xfId="21097" xr:uid="{00000000-0005-0000-0000-00006C520000}"/>
    <cellStyle name="Normal 6 8 4 2 2 4" xfId="12687" xr:uid="{00000000-0005-0000-0000-000092310000}"/>
    <cellStyle name="Normal 6 8 4 2 2 4 3" xfId="27785" xr:uid="{00000000-0005-0000-0000-00008C6C0000}"/>
    <cellStyle name="Normal 6 8 4 2 2 5" xfId="7666" xr:uid="{00000000-0005-0000-0000-0000F51D0000}"/>
    <cellStyle name="Normal 6 8 4 2 2 5 3" xfId="22768" xr:uid="{00000000-0005-0000-0000-0000F3580000}"/>
    <cellStyle name="Normal 6 8 4 2 2 7" xfId="17755" xr:uid="{00000000-0005-0000-0000-00005E450000}"/>
    <cellStyle name="Normal 6 8 4 2 3" xfId="3448" xr:uid="{00000000-0005-0000-0000-00007B0D0000}"/>
    <cellStyle name="Normal 6 8 4 2 3 2" xfId="13522" xr:uid="{00000000-0005-0000-0000-0000D5340000}"/>
    <cellStyle name="Normal 6 8 4 2 3 2 3" xfId="28620" xr:uid="{00000000-0005-0000-0000-0000CF6F0000}"/>
    <cellStyle name="Normal 6 8 4 2 3 3" xfId="8502" xr:uid="{00000000-0005-0000-0000-000039210000}"/>
    <cellStyle name="Normal 6 8 4 2 3 3 3" xfId="23603" xr:uid="{00000000-0005-0000-0000-0000365C0000}"/>
    <cellStyle name="Normal 6 8 4 2 3 5" xfId="18590" xr:uid="{00000000-0005-0000-0000-0000A1480000}"/>
    <cellStyle name="Normal 6 8 4 2 4" xfId="5141" xr:uid="{00000000-0005-0000-0000-000018140000}"/>
    <cellStyle name="Normal 6 8 4 2 4 2" xfId="15193" xr:uid="{00000000-0005-0000-0000-00005C3B0000}"/>
    <cellStyle name="Normal 6 8 4 2 4 2 3" xfId="30291" xr:uid="{00000000-0005-0000-0000-000056760000}"/>
    <cellStyle name="Normal 6 8 4 2 4 3" xfId="10173" xr:uid="{00000000-0005-0000-0000-0000C0270000}"/>
    <cellStyle name="Normal 6 8 4 2 4 3 3" xfId="25274" xr:uid="{00000000-0005-0000-0000-0000BD620000}"/>
    <cellStyle name="Normal 6 8 4 2 4 5" xfId="20261" xr:uid="{00000000-0005-0000-0000-0000284F0000}"/>
    <cellStyle name="Normal 6 8 4 2 5" xfId="11851" xr:uid="{00000000-0005-0000-0000-00004E2E0000}"/>
    <cellStyle name="Normal 6 8 4 2 5 3" xfId="26949" xr:uid="{00000000-0005-0000-0000-000048690000}"/>
    <cellStyle name="Normal 6 8 4 2 6" xfId="6830" xr:uid="{00000000-0005-0000-0000-0000B11A0000}"/>
    <cellStyle name="Normal 6 8 4 2 6 3" xfId="21932" xr:uid="{00000000-0005-0000-0000-0000AF550000}"/>
    <cellStyle name="Normal 6 8 4 2 8" xfId="16919" xr:uid="{00000000-0005-0000-0000-00001A420000}"/>
    <cellStyle name="Normal 6 8 4 3" xfId="2177" xr:uid="{00000000-0005-0000-0000-000084080000}"/>
    <cellStyle name="Normal 6 8 4 3 2" xfId="3867" xr:uid="{00000000-0005-0000-0000-00001E0F0000}"/>
    <cellStyle name="Normal 6 8 4 3 2 2" xfId="13940" xr:uid="{00000000-0005-0000-0000-000077360000}"/>
    <cellStyle name="Normal 6 8 4 3 2 2 3" xfId="29038" xr:uid="{00000000-0005-0000-0000-000071710000}"/>
    <cellStyle name="Normal 6 8 4 3 2 3" xfId="8920" xr:uid="{00000000-0005-0000-0000-0000DB220000}"/>
    <cellStyle name="Normal 6 8 4 3 2 3 3" xfId="24021" xr:uid="{00000000-0005-0000-0000-0000D85D0000}"/>
    <cellStyle name="Normal 6 8 4 3 2 5" xfId="19008" xr:uid="{00000000-0005-0000-0000-0000434A0000}"/>
    <cellStyle name="Normal 6 8 4 3 3" xfId="5559" xr:uid="{00000000-0005-0000-0000-0000BA150000}"/>
    <cellStyle name="Normal 6 8 4 3 3 2" xfId="15611" xr:uid="{00000000-0005-0000-0000-0000FE3C0000}"/>
    <cellStyle name="Normal 6 8 4 3 3 2 3" xfId="30709" xr:uid="{00000000-0005-0000-0000-0000F8770000}"/>
    <cellStyle name="Normal 6 8 4 3 3 3" xfId="10591" xr:uid="{00000000-0005-0000-0000-000062290000}"/>
    <cellStyle name="Normal 6 8 4 3 3 3 3" xfId="25692" xr:uid="{00000000-0005-0000-0000-00005F640000}"/>
    <cellStyle name="Normal 6 8 4 3 3 5" xfId="20679" xr:uid="{00000000-0005-0000-0000-0000CA500000}"/>
    <cellStyle name="Normal 6 8 4 3 4" xfId="12269" xr:uid="{00000000-0005-0000-0000-0000F02F0000}"/>
    <cellStyle name="Normal 6 8 4 3 4 3" xfId="27367" xr:uid="{00000000-0005-0000-0000-0000EA6A0000}"/>
    <cellStyle name="Normal 6 8 4 3 5" xfId="7248" xr:uid="{00000000-0005-0000-0000-0000531C0000}"/>
    <cellStyle name="Normal 6 8 4 3 5 3" xfId="22350" xr:uid="{00000000-0005-0000-0000-000051570000}"/>
    <cellStyle name="Normal 6 8 4 3 7" xfId="17337" xr:uid="{00000000-0005-0000-0000-0000BC430000}"/>
    <cellStyle name="Normal 6 8 4 4" xfId="3030" xr:uid="{00000000-0005-0000-0000-0000D90B0000}"/>
    <cellStyle name="Normal 6 8 4 4 2" xfId="13104" xr:uid="{00000000-0005-0000-0000-000033330000}"/>
    <cellStyle name="Normal 6 8 4 4 2 3" xfId="28202" xr:uid="{00000000-0005-0000-0000-00002D6E0000}"/>
    <cellStyle name="Normal 6 8 4 4 3" xfId="8084" xr:uid="{00000000-0005-0000-0000-0000971F0000}"/>
    <cellStyle name="Normal 6 8 4 4 3 3" xfId="23185" xr:uid="{00000000-0005-0000-0000-0000945A0000}"/>
    <cellStyle name="Normal 6 8 4 4 5" xfId="18172" xr:uid="{00000000-0005-0000-0000-0000FF460000}"/>
    <cellStyle name="Normal 6 8 4 5" xfId="4723" xr:uid="{00000000-0005-0000-0000-000076120000}"/>
    <cellStyle name="Normal 6 8 4 5 2" xfId="14775" xr:uid="{00000000-0005-0000-0000-0000BA390000}"/>
    <cellStyle name="Normal 6 8 4 5 2 3" xfId="29873" xr:uid="{00000000-0005-0000-0000-0000B4740000}"/>
    <cellStyle name="Normal 6 8 4 5 3" xfId="9755" xr:uid="{00000000-0005-0000-0000-00001E260000}"/>
    <cellStyle name="Normal 6 8 4 5 3 3" xfId="24856" xr:uid="{00000000-0005-0000-0000-00001B610000}"/>
    <cellStyle name="Normal 6 8 4 5 5" xfId="19843" xr:uid="{00000000-0005-0000-0000-0000864D0000}"/>
    <cellStyle name="Normal 6 8 4 6" xfId="11433" xr:uid="{00000000-0005-0000-0000-0000AC2C0000}"/>
    <cellStyle name="Normal 6 8 4 6 3" xfId="26531" xr:uid="{00000000-0005-0000-0000-0000A6670000}"/>
    <cellStyle name="Normal 6 8 4 7" xfId="6412" xr:uid="{00000000-0005-0000-0000-00000F190000}"/>
    <cellStyle name="Normal 6 8 4 7 3" xfId="21514" xr:uid="{00000000-0005-0000-0000-00000D540000}"/>
    <cellStyle name="Normal 6 8 4 9" xfId="16501" xr:uid="{00000000-0005-0000-0000-000078400000}"/>
    <cellStyle name="Normal 6 8 5" xfId="1546" xr:uid="{00000000-0005-0000-0000-00000D060000}"/>
    <cellStyle name="Normal 6 8 5 2" xfId="2387" xr:uid="{00000000-0005-0000-0000-000056090000}"/>
    <cellStyle name="Normal 6 8 5 2 2" xfId="4077" xr:uid="{00000000-0005-0000-0000-0000F00F0000}"/>
    <cellStyle name="Normal 6 8 5 2 2 2" xfId="14150" xr:uid="{00000000-0005-0000-0000-000049370000}"/>
    <cellStyle name="Normal 6 8 5 2 2 2 3" xfId="29248" xr:uid="{00000000-0005-0000-0000-000043720000}"/>
    <cellStyle name="Normal 6 8 5 2 2 3" xfId="9130" xr:uid="{00000000-0005-0000-0000-0000AD230000}"/>
    <cellStyle name="Normal 6 8 5 2 2 3 3" xfId="24231" xr:uid="{00000000-0005-0000-0000-0000AA5E0000}"/>
    <cellStyle name="Normal 6 8 5 2 2 5" xfId="19218" xr:uid="{00000000-0005-0000-0000-0000154B0000}"/>
    <cellStyle name="Normal 6 8 5 2 3" xfId="5769" xr:uid="{00000000-0005-0000-0000-00008C160000}"/>
    <cellStyle name="Normal 6 8 5 2 3 2" xfId="15821" xr:uid="{00000000-0005-0000-0000-0000D03D0000}"/>
    <cellStyle name="Normal 6 8 5 2 3 2 3" xfId="30919" xr:uid="{00000000-0005-0000-0000-0000CA780000}"/>
    <cellStyle name="Normal 6 8 5 2 3 3" xfId="10801" xr:uid="{00000000-0005-0000-0000-0000342A0000}"/>
    <cellStyle name="Normal 6 8 5 2 3 3 3" xfId="25902" xr:uid="{00000000-0005-0000-0000-000031650000}"/>
    <cellStyle name="Normal 6 8 5 2 3 5" xfId="20889" xr:uid="{00000000-0005-0000-0000-00009C510000}"/>
    <cellStyle name="Normal 6 8 5 2 4" xfId="12479" xr:uid="{00000000-0005-0000-0000-0000C2300000}"/>
    <cellStyle name="Normal 6 8 5 2 4 3" xfId="27577" xr:uid="{00000000-0005-0000-0000-0000BC6B0000}"/>
    <cellStyle name="Normal 6 8 5 2 5" xfId="7458" xr:uid="{00000000-0005-0000-0000-0000251D0000}"/>
    <cellStyle name="Normal 6 8 5 2 5 3" xfId="22560" xr:uid="{00000000-0005-0000-0000-000023580000}"/>
    <cellStyle name="Normal 6 8 5 2 7" xfId="17547" xr:uid="{00000000-0005-0000-0000-00008E440000}"/>
    <cellStyle name="Normal 6 8 5 3" xfId="3240" xr:uid="{00000000-0005-0000-0000-0000AB0C0000}"/>
    <cellStyle name="Normal 6 8 5 3 2" xfId="13314" xr:uid="{00000000-0005-0000-0000-000005340000}"/>
    <cellStyle name="Normal 6 8 5 3 2 3" xfId="28412" xr:uid="{00000000-0005-0000-0000-0000FF6E0000}"/>
    <cellStyle name="Normal 6 8 5 3 3" xfId="8294" xr:uid="{00000000-0005-0000-0000-000069200000}"/>
    <cellStyle name="Normal 6 8 5 3 3 3" xfId="23395" xr:uid="{00000000-0005-0000-0000-0000665B0000}"/>
    <cellStyle name="Normal 6 8 5 3 5" xfId="18382" xr:uid="{00000000-0005-0000-0000-0000D1470000}"/>
    <cellStyle name="Normal 6 8 5 4" xfId="4933" xr:uid="{00000000-0005-0000-0000-000048130000}"/>
    <cellStyle name="Normal 6 8 5 4 2" xfId="14985" xr:uid="{00000000-0005-0000-0000-00008C3A0000}"/>
    <cellStyle name="Normal 6 8 5 4 2 3" xfId="30083" xr:uid="{00000000-0005-0000-0000-000086750000}"/>
    <cellStyle name="Normal 6 8 5 4 3" xfId="9965" xr:uid="{00000000-0005-0000-0000-0000F0260000}"/>
    <cellStyle name="Normal 6 8 5 4 3 3" xfId="25066" xr:uid="{00000000-0005-0000-0000-0000ED610000}"/>
    <cellStyle name="Normal 6 8 5 4 5" xfId="20053" xr:uid="{00000000-0005-0000-0000-0000584E0000}"/>
    <cellStyle name="Normal 6 8 5 5" xfId="11643" xr:uid="{00000000-0005-0000-0000-00007E2D0000}"/>
    <cellStyle name="Normal 6 8 5 5 3" xfId="26741" xr:uid="{00000000-0005-0000-0000-000078680000}"/>
    <cellStyle name="Normal 6 8 5 6" xfId="6622" xr:uid="{00000000-0005-0000-0000-0000E1190000}"/>
    <cellStyle name="Normal 6 8 5 6 3" xfId="21724" xr:uid="{00000000-0005-0000-0000-0000DF540000}"/>
    <cellStyle name="Normal 6 8 5 8" xfId="16711" xr:uid="{00000000-0005-0000-0000-00004A410000}"/>
    <cellStyle name="Normal 6 8 6" xfId="1967" xr:uid="{00000000-0005-0000-0000-0000B2070000}"/>
    <cellStyle name="Normal 6 8 6 2" xfId="3659" xr:uid="{00000000-0005-0000-0000-00004E0E0000}"/>
    <cellStyle name="Normal 6 8 6 2 2" xfId="13732" xr:uid="{00000000-0005-0000-0000-0000A7350000}"/>
    <cellStyle name="Normal 6 8 6 2 2 3" xfId="28830" xr:uid="{00000000-0005-0000-0000-0000A1700000}"/>
    <cellStyle name="Normal 6 8 6 2 3" xfId="8712" xr:uid="{00000000-0005-0000-0000-00000B220000}"/>
    <cellStyle name="Normal 6 8 6 2 3 3" xfId="23813" xr:uid="{00000000-0005-0000-0000-0000085D0000}"/>
    <cellStyle name="Normal 6 8 6 2 5" xfId="18800" xr:uid="{00000000-0005-0000-0000-000073490000}"/>
    <cellStyle name="Normal 6 8 6 3" xfId="5351" xr:uid="{00000000-0005-0000-0000-0000EA140000}"/>
    <cellStyle name="Normal 6 8 6 3 2" xfId="15403" xr:uid="{00000000-0005-0000-0000-00002E3C0000}"/>
    <cellStyle name="Normal 6 8 6 3 2 3" xfId="30501" xr:uid="{00000000-0005-0000-0000-000028770000}"/>
    <cellStyle name="Normal 6 8 6 3 3" xfId="10383" xr:uid="{00000000-0005-0000-0000-000092280000}"/>
    <cellStyle name="Normal 6 8 6 3 3 3" xfId="25484" xr:uid="{00000000-0005-0000-0000-00008F630000}"/>
    <cellStyle name="Normal 6 8 6 3 5" xfId="20471" xr:uid="{00000000-0005-0000-0000-0000FA4F0000}"/>
    <cellStyle name="Normal 6 8 6 4" xfId="12061" xr:uid="{00000000-0005-0000-0000-0000202F0000}"/>
    <cellStyle name="Normal 6 8 6 4 3" xfId="27159" xr:uid="{00000000-0005-0000-0000-00001A6A0000}"/>
    <cellStyle name="Normal 6 8 6 5" xfId="7040" xr:uid="{00000000-0005-0000-0000-0000831B0000}"/>
    <cellStyle name="Normal 6 8 6 5 3" xfId="22142" xr:uid="{00000000-0005-0000-0000-000081560000}"/>
    <cellStyle name="Normal 6 8 6 7" xfId="17129" xr:uid="{00000000-0005-0000-0000-0000EC420000}"/>
    <cellStyle name="Normal 6 8 7" xfId="2815" xr:uid="{00000000-0005-0000-0000-0000020B0000}"/>
    <cellStyle name="Normal 6 8 7 2" xfId="12896" xr:uid="{00000000-0005-0000-0000-000063320000}"/>
    <cellStyle name="Normal 6 8 7 2 3" xfId="27994" xr:uid="{00000000-0005-0000-0000-00005D6D0000}"/>
    <cellStyle name="Normal 6 8 7 3" xfId="7875" xr:uid="{00000000-0005-0000-0000-0000C61E0000}"/>
    <cellStyle name="Normal 6 8 7 3 3" xfId="22977" xr:uid="{00000000-0005-0000-0000-0000C4590000}"/>
    <cellStyle name="Normal 6 8 7 5" xfId="17964" xr:uid="{00000000-0005-0000-0000-00002F460000}"/>
    <cellStyle name="Normal 6 8 8" xfId="4511" xr:uid="{00000000-0005-0000-0000-0000A2110000}"/>
    <cellStyle name="Normal 6 8 8 2" xfId="14567" xr:uid="{00000000-0005-0000-0000-0000EA380000}"/>
    <cellStyle name="Normal 6 8 8 2 3" xfId="29665" xr:uid="{00000000-0005-0000-0000-0000E4730000}"/>
    <cellStyle name="Normal 6 8 8 3" xfId="9547" xr:uid="{00000000-0005-0000-0000-00004E250000}"/>
    <cellStyle name="Normal 6 8 8 3 3" xfId="24648" xr:uid="{00000000-0005-0000-0000-00004B600000}"/>
    <cellStyle name="Normal 6 8 8 5" xfId="19635" xr:uid="{00000000-0005-0000-0000-0000B64C0000}"/>
    <cellStyle name="Normal 6 8 9" xfId="11223" xr:uid="{00000000-0005-0000-0000-0000DA2B0000}"/>
    <cellStyle name="Normal 6 8 9 3" xfId="26323" xr:uid="{00000000-0005-0000-0000-0000D6660000}"/>
    <cellStyle name="Normal 6 9" xfId="31421" xr:uid="{35E94EFA-8CCC-4646-9EE4-604D9839F4D7}"/>
    <cellStyle name="Normal 60" xfId="890" xr:uid="{00000000-0005-0000-0000-00007C030000}"/>
    <cellStyle name="Normal 60 10" xfId="6237" xr:uid="{00000000-0005-0000-0000-000060180000}"/>
    <cellStyle name="Normal 60 10 3" xfId="21341" xr:uid="{00000000-0005-0000-0000-000060530000}"/>
    <cellStyle name="Normal 60 12" xfId="16326" xr:uid="{00000000-0005-0000-0000-0000C93F0000}"/>
    <cellStyle name="Normal 60 2" xfId="1201" xr:uid="{00000000-0005-0000-0000-0000B4040000}"/>
    <cellStyle name="Normal 60 2 11" xfId="16380" xr:uid="{00000000-0005-0000-0000-0000FF3F0000}"/>
    <cellStyle name="Normal 60 2 2" xfId="1309" xr:uid="{00000000-0005-0000-0000-000020050000}"/>
    <cellStyle name="Normal 60 2 2 10" xfId="16484" xr:uid="{00000000-0005-0000-0000-000067400000}"/>
    <cellStyle name="Normal 60 2 2 2" xfId="1526" xr:uid="{00000000-0005-0000-0000-0000F9050000}"/>
    <cellStyle name="Normal 60 2 2 2 2" xfId="1947" xr:uid="{00000000-0005-0000-0000-00009E070000}"/>
    <cellStyle name="Normal 60 2 2 2 2 2" xfId="2786" xr:uid="{00000000-0005-0000-0000-0000E50A0000}"/>
    <cellStyle name="Normal 60 2 2 2 2 2 2" xfId="4476" xr:uid="{00000000-0005-0000-0000-00007F110000}"/>
    <cellStyle name="Normal 60 2 2 2 2 2 2 2" xfId="14549" xr:uid="{00000000-0005-0000-0000-0000D8380000}"/>
    <cellStyle name="Normal 60 2 2 2 2 2 2 2 3" xfId="29647" xr:uid="{00000000-0005-0000-0000-0000D2730000}"/>
    <cellStyle name="Normal 60 2 2 2 2 2 2 3" xfId="9529" xr:uid="{00000000-0005-0000-0000-00003C250000}"/>
    <cellStyle name="Normal 60 2 2 2 2 2 2 3 3" xfId="24630" xr:uid="{00000000-0005-0000-0000-000039600000}"/>
    <cellStyle name="Normal 60 2 2 2 2 2 2 5" xfId="19617" xr:uid="{00000000-0005-0000-0000-0000A44C0000}"/>
    <cellStyle name="Normal 60 2 2 2 2 2 3" xfId="6168" xr:uid="{00000000-0005-0000-0000-00001B180000}"/>
    <cellStyle name="Normal 60 2 2 2 2 2 3 2" xfId="16220" xr:uid="{00000000-0005-0000-0000-00005F3F0000}"/>
    <cellStyle name="Normal 60 2 2 2 2 2 3 3" xfId="11200" xr:uid="{00000000-0005-0000-0000-0000C32B0000}"/>
    <cellStyle name="Normal 60 2 2 2 2 2 3 3 3" xfId="26301" xr:uid="{00000000-0005-0000-0000-0000C0660000}"/>
    <cellStyle name="Normal 60 2 2 2 2 2 3 5" xfId="21288" xr:uid="{00000000-0005-0000-0000-00002B530000}"/>
    <cellStyle name="Normal 60 2 2 2 2 2 4" xfId="12878" xr:uid="{00000000-0005-0000-0000-000051320000}"/>
    <cellStyle name="Normal 60 2 2 2 2 2 4 3" xfId="27976" xr:uid="{00000000-0005-0000-0000-00004B6D0000}"/>
    <cellStyle name="Normal 60 2 2 2 2 2 5" xfId="7857" xr:uid="{00000000-0005-0000-0000-0000B41E0000}"/>
    <cellStyle name="Normal 60 2 2 2 2 2 5 3" xfId="22959" xr:uid="{00000000-0005-0000-0000-0000B2590000}"/>
    <cellStyle name="Normal 60 2 2 2 2 2 7" xfId="17946" xr:uid="{00000000-0005-0000-0000-00001D460000}"/>
    <cellStyle name="Normal 60 2 2 2 2 3" xfId="3639" xr:uid="{00000000-0005-0000-0000-00003A0E0000}"/>
    <cellStyle name="Normal 60 2 2 2 2 3 2" xfId="13713" xr:uid="{00000000-0005-0000-0000-000094350000}"/>
    <cellStyle name="Normal 60 2 2 2 2 3 2 3" xfId="28811" xr:uid="{00000000-0005-0000-0000-00008E700000}"/>
    <cellStyle name="Normal 60 2 2 2 2 3 3" xfId="8693" xr:uid="{00000000-0005-0000-0000-0000F8210000}"/>
    <cellStyle name="Normal 60 2 2 2 2 3 3 3" xfId="23794" xr:uid="{00000000-0005-0000-0000-0000F55C0000}"/>
    <cellStyle name="Normal 60 2 2 2 2 3 5" xfId="18781" xr:uid="{00000000-0005-0000-0000-000060490000}"/>
    <cellStyle name="Normal 60 2 2 2 2 4" xfId="5332" xr:uid="{00000000-0005-0000-0000-0000D7140000}"/>
    <cellStyle name="Normal 60 2 2 2 2 4 2" xfId="15384" xr:uid="{00000000-0005-0000-0000-00001B3C0000}"/>
    <cellStyle name="Normal 60 2 2 2 2 4 2 3" xfId="30482" xr:uid="{00000000-0005-0000-0000-000015770000}"/>
    <cellStyle name="Normal 60 2 2 2 2 4 3" xfId="10364" xr:uid="{00000000-0005-0000-0000-00007F280000}"/>
    <cellStyle name="Normal 60 2 2 2 2 4 3 3" xfId="25465" xr:uid="{00000000-0005-0000-0000-00007C630000}"/>
    <cellStyle name="Normal 60 2 2 2 2 4 5" xfId="20452" xr:uid="{00000000-0005-0000-0000-0000E74F0000}"/>
    <cellStyle name="Normal 60 2 2 2 2 5" xfId="12042" xr:uid="{00000000-0005-0000-0000-00000D2F0000}"/>
    <cellStyle name="Normal 60 2 2 2 2 5 3" xfId="27140" xr:uid="{00000000-0005-0000-0000-0000076A0000}"/>
    <cellStyle name="Normal 60 2 2 2 2 6" xfId="7021" xr:uid="{00000000-0005-0000-0000-0000701B0000}"/>
    <cellStyle name="Normal 60 2 2 2 2 6 3" xfId="22123" xr:uid="{00000000-0005-0000-0000-00006E560000}"/>
    <cellStyle name="Normal 60 2 2 2 2 8" xfId="17110" xr:uid="{00000000-0005-0000-0000-0000D9420000}"/>
    <cellStyle name="Normal 60 2 2 2 3" xfId="2368" xr:uid="{00000000-0005-0000-0000-000043090000}"/>
    <cellStyle name="Normal 60 2 2 2 3 2" xfId="4058" xr:uid="{00000000-0005-0000-0000-0000DD0F0000}"/>
    <cellStyle name="Normal 60 2 2 2 3 2 2" xfId="14131" xr:uid="{00000000-0005-0000-0000-000036370000}"/>
    <cellStyle name="Normal 60 2 2 2 3 2 2 3" xfId="29229" xr:uid="{00000000-0005-0000-0000-000030720000}"/>
    <cellStyle name="Normal 60 2 2 2 3 2 3" xfId="9111" xr:uid="{00000000-0005-0000-0000-00009A230000}"/>
    <cellStyle name="Normal 60 2 2 2 3 2 3 3" xfId="24212" xr:uid="{00000000-0005-0000-0000-0000975E0000}"/>
    <cellStyle name="Normal 60 2 2 2 3 2 5" xfId="19199" xr:uid="{00000000-0005-0000-0000-0000024B0000}"/>
    <cellStyle name="Normal 60 2 2 2 3 3" xfId="5750" xr:uid="{00000000-0005-0000-0000-000079160000}"/>
    <cellStyle name="Normal 60 2 2 2 3 3 2" xfId="15802" xr:uid="{00000000-0005-0000-0000-0000BD3D0000}"/>
    <cellStyle name="Normal 60 2 2 2 3 3 2 3" xfId="30900" xr:uid="{00000000-0005-0000-0000-0000B7780000}"/>
    <cellStyle name="Normal 60 2 2 2 3 3 3" xfId="10782" xr:uid="{00000000-0005-0000-0000-0000212A0000}"/>
    <cellStyle name="Normal 60 2 2 2 3 3 3 3" xfId="25883" xr:uid="{00000000-0005-0000-0000-00001E650000}"/>
    <cellStyle name="Normal 60 2 2 2 3 3 5" xfId="20870" xr:uid="{00000000-0005-0000-0000-000089510000}"/>
    <cellStyle name="Normal 60 2 2 2 3 4" xfId="12460" xr:uid="{00000000-0005-0000-0000-0000AF300000}"/>
    <cellStyle name="Normal 60 2 2 2 3 4 3" xfId="27558" xr:uid="{00000000-0005-0000-0000-0000A96B0000}"/>
    <cellStyle name="Normal 60 2 2 2 3 5" xfId="7439" xr:uid="{00000000-0005-0000-0000-0000121D0000}"/>
    <cellStyle name="Normal 60 2 2 2 3 5 3" xfId="22541" xr:uid="{00000000-0005-0000-0000-000010580000}"/>
    <cellStyle name="Normal 60 2 2 2 3 7" xfId="17528" xr:uid="{00000000-0005-0000-0000-00007B440000}"/>
    <cellStyle name="Normal 60 2 2 2 4" xfId="3221" xr:uid="{00000000-0005-0000-0000-0000980C0000}"/>
    <cellStyle name="Normal 60 2 2 2 4 2" xfId="13295" xr:uid="{00000000-0005-0000-0000-0000F2330000}"/>
    <cellStyle name="Normal 60 2 2 2 4 2 3" xfId="28393" xr:uid="{00000000-0005-0000-0000-0000EC6E0000}"/>
    <cellStyle name="Normal 60 2 2 2 4 3" xfId="8275" xr:uid="{00000000-0005-0000-0000-000056200000}"/>
    <cellStyle name="Normal 60 2 2 2 4 3 3" xfId="23376" xr:uid="{00000000-0005-0000-0000-0000535B0000}"/>
    <cellStyle name="Normal 60 2 2 2 4 5" xfId="18363" xr:uid="{00000000-0005-0000-0000-0000BE470000}"/>
    <cellStyle name="Normal 60 2 2 2 5" xfId="4914" xr:uid="{00000000-0005-0000-0000-000035130000}"/>
    <cellStyle name="Normal 60 2 2 2 5 2" xfId="14966" xr:uid="{00000000-0005-0000-0000-0000793A0000}"/>
    <cellStyle name="Normal 60 2 2 2 5 2 3" xfId="30064" xr:uid="{00000000-0005-0000-0000-000073750000}"/>
    <cellStyle name="Normal 60 2 2 2 5 3" xfId="9946" xr:uid="{00000000-0005-0000-0000-0000DD260000}"/>
    <cellStyle name="Normal 60 2 2 2 5 3 3" xfId="25047" xr:uid="{00000000-0005-0000-0000-0000DA610000}"/>
    <cellStyle name="Normal 60 2 2 2 5 5" xfId="20034" xr:uid="{00000000-0005-0000-0000-0000454E0000}"/>
    <cellStyle name="Normal 60 2 2 2 6" xfId="11624" xr:uid="{00000000-0005-0000-0000-00006B2D0000}"/>
    <cellStyle name="Normal 60 2 2 2 6 3" xfId="26722" xr:uid="{00000000-0005-0000-0000-000065680000}"/>
    <cellStyle name="Normal 60 2 2 2 7" xfId="6603" xr:uid="{00000000-0005-0000-0000-0000CE190000}"/>
    <cellStyle name="Normal 60 2 2 2 7 3" xfId="21705" xr:uid="{00000000-0005-0000-0000-0000CC540000}"/>
    <cellStyle name="Normal 60 2 2 2 9" xfId="16692" xr:uid="{00000000-0005-0000-0000-000037410000}"/>
    <cellStyle name="Normal 60 2 2 3" xfId="1739" xr:uid="{00000000-0005-0000-0000-0000CE060000}"/>
    <cellStyle name="Normal 60 2 2 3 2" xfId="2578" xr:uid="{00000000-0005-0000-0000-0000150A0000}"/>
    <cellStyle name="Normal 60 2 2 3 2 2" xfId="4268" xr:uid="{00000000-0005-0000-0000-0000AF100000}"/>
    <cellStyle name="Normal 60 2 2 3 2 2 2" xfId="14341" xr:uid="{00000000-0005-0000-0000-000008380000}"/>
    <cellStyle name="Normal 60 2 2 3 2 2 2 3" xfId="29439" xr:uid="{00000000-0005-0000-0000-000002730000}"/>
    <cellStyle name="Normal 60 2 2 3 2 2 3" xfId="9321" xr:uid="{00000000-0005-0000-0000-00006C240000}"/>
    <cellStyle name="Normal 60 2 2 3 2 2 3 3" xfId="24422" xr:uid="{00000000-0005-0000-0000-0000695F0000}"/>
    <cellStyle name="Normal 60 2 2 3 2 2 5" xfId="19409" xr:uid="{00000000-0005-0000-0000-0000D44B0000}"/>
    <cellStyle name="Normal 60 2 2 3 2 3" xfId="5960" xr:uid="{00000000-0005-0000-0000-00004B170000}"/>
    <cellStyle name="Normal 60 2 2 3 2 3 2" xfId="16012" xr:uid="{00000000-0005-0000-0000-00008F3E0000}"/>
    <cellStyle name="Normal 60 2 2 3 2 3 2 3" xfId="31110" xr:uid="{00000000-0005-0000-0000-000089790000}"/>
    <cellStyle name="Normal 60 2 2 3 2 3 3" xfId="10992" xr:uid="{00000000-0005-0000-0000-0000F32A0000}"/>
    <cellStyle name="Normal 60 2 2 3 2 3 3 3" xfId="26093" xr:uid="{00000000-0005-0000-0000-0000F0650000}"/>
    <cellStyle name="Normal 60 2 2 3 2 3 5" xfId="21080" xr:uid="{00000000-0005-0000-0000-00005B520000}"/>
    <cellStyle name="Normal 60 2 2 3 2 4" xfId="12670" xr:uid="{00000000-0005-0000-0000-000081310000}"/>
    <cellStyle name="Normal 60 2 2 3 2 4 3" xfId="27768" xr:uid="{00000000-0005-0000-0000-00007B6C0000}"/>
    <cellStyle name="Normal 60 2 2 3 2 5" xfId="7649" xr:uid="{00000000-0005-0000-0000-0000E41D0000}"/>
    <cellStyle name="Normal 60 2 2 3 2 5 3" xfId="22751" xr:uid="{00000000-0005-0000-0000-0000E2580000}"/>
    <cellStyle name="Normal 60 2 2 3 2 7" xfId="17738" xr:uid="{00000000-0005-0000-0000-00004D450000}"/>
    <cellStyle name="Normal 60 2 2 3 3" xfId="3431" xr:uid="{00000000-0005-0000-0000-00006A0D0000}"/>
    <cellStyle name="Normal 60 2 2 3 3 2" xfId="13505" xr:uid="{00000000-0005-0000-0000-0000C4340000}"/>
    <cellStyle name="Normal 60 2 2 3 3 2 3" xfId="28603" xr:uid="{00000000-0005-0000-0000-0000BE6F0000}"/>
    <cellStyle name="Normal 60 2 2 3 3 3" xfId="8485" xr:uid="{00000000-0005-0000-0000-000028210000}"/>
    <cellStyle name="Normal 60 2 2 3 3 3 3" xfId="23586" xr:uid="{00000000-0005-0000-0000-0000255C0000}"/>
    <cellStyle name="Normal 60 2 2 3 3 5" xfId="18573" xr:uid="{00000000-0005-0000-0000-000090480000}"/>
    <cellStyle name="Normal 60 2 2 3 4" xfId="5124" xr:uid="{00000000-0005-0000-0000-000007140000}"/>
    <cellStyle name="Normal 60 2 2 3 4 2" xfId="15176" xr:uid="{00000000-0005-0000-0000-00004B3B0000}"/>
    <cellStyle name="Normal 60 2 2 3 4 2 3" xfId="30274" xr:uid="{00000000-0005-0000-0000-000045760000}"/>
    <cellStyle name="Normal 60 2 2 3 4 3" xfId="10156" xr:uid="{00000000-0005-0000-0000-0000AF270000}"/>
    <cellStyle name="Normal 60 2 2 3 4 3 3" xfId="25257" xr:uid="{00000000-0005-0000-0000-0000AC620000}"/>
    <cellStyle name="Normal 60 2 2 3 4 5" xfId="20244" xr:uid="{00000000-0005-0000-0000-0000174F0000}"/>
    <cellStyle name="Normal 60 2 2 3 5" xfId="11834" xr:uid="{00000000-0005-0000-0000-00003D2E0000}"/>
    <cellStyle name="Normal 60 2 2 3 5 3" xfId="26932" xr:uid="{00000000-0005-0000-0000-000037690000}"/>
    <cellStyle name="Normal 60 2 2 3 6" xfId="6813" xr:uid="{00000000-0005-0000-0000-0000A01A0000}"/>
    <cellStyle name="Normal 60 2 2 3 6 3" xfId="21915" xr:uid="{00000000-0005-0000-0000-00009E550000}"/>
    <cellStyle name="Normal 60 2 2 3 8" xfId="16902" xr:uid="{00000000-0005-0000-0000-000009420000}"/>
    <cellStyle name="Normal 60 2 2 4" xfId="2160" xr:uid="{00000000-0005-0000-0000-000073080000}"/>
    <cellStyle name="Normal 60 2 2 4 2" xfId="3850" xr:uid="{00000000-0005-0000-0000-00000D0F0000}"/>
    <cellStyle name="Normal 60 2 2 4 2 2" xfId="13923" xr:uid="{00000000-0005-0000-0000-000066360000}"/>
    <cellStyle name="Normal 60 2 2 4 2 2 3" xfId="29021" xr:uid="{00000000-0005-0000-0000-000060710000}"/>
    <cellStyle name="Normal 60 2 2 4 2 3" xfId="8903" xr:uid="{00000000-0005-0000-0000-0000CA220000}"/>
    <cellStyle name="Normal 60 2 2 4 2 3 3" xfId="24004" xr:uid="{00000000-0005-0000-0000-0000C75D0000}"/>
    <cellStyle name="Normal 60 2 2 4 2 5" xfId="18991" xr:uid="{00000000-0005-0000-0000-0000324A0000}"/>
    <cellStyle name="Normal 60 2 2 4 3" xfId="5542" xr:uid="{00000000-0005-0000-0000-0000A9150000}"/>
    <cellStyle name="Normal 60 2 2 4 3 2" xfId="15594" xr:uid="{00000000-0005-0000-0000-0000ED3C0000}"/>
    <cellStyle name="Normal 60 2 2 4 3 2 3" xfId="30692" xr:uid="{00000000-0005-0000-0000-0000E7770000}"/>
    <cellStyle name="Normal 60 2 2 4 3 3" xfId="10574" xr:uid="{00000000-0005-0000-0000-000051290000}"/>
    <cellStyle name="Normal 60 2 2 4 3 3 3" xfId="25675" xr:uid="{00000000-0005-0000-0000-00004E640000}"/>
    <cellStyle name="Normal 60 2 2 4 3 5" xfId="20662" xr:uid="{00000000-0005-0000-0000-0000B9500000}"/>
    <cellStyle name="Normal 60 2 2 4 4" xfId="12252" xr:uid="{00000000-0005-0000-0000-0000DF2F0000}"/>
    <cellStyle name="Normal 60 2 2 4 4 3" xfId="27350" xr:uid="{00000000-0005-0000-0000-0000D96A0000}"/>
    <cellStyle name="Normal 60 2 2 4 5" xfId="7231" xr:uid="{00000000-0005-0000-0000-0000421C0000}"/>
    <cellStyle name="Normal 60 2 2 4 5 3" xfId="22333" xr:uid="{00000000-0005-0000-0000-000040570000}"/>
    <cellStyle name="Normal 60 2 2 4 7" xfId="17320" xr:uid="{00000000-0005-0000-0000-0000AB430000}"/>
    <cellStyle name="Normal 60 2 2 5" xfId="3013" xr:uid="{00000000-0005-0000-0000-0000C80B0000}"/>
    <cellStyle name="Normal 60 2 2 5 2" xfId="13087" xr:uid="{00000000-0005-0000-0000-000022330000}"/>
    <cellStyle name="Normal 60 2 2 5 2 3" xfId="28185" xr:uid="{00000000-0005-0000-0000-00001C6E0000}"/>
    <cellStyle name="Normal 60 2 2 5 3" xfId="8067" xr:uid="{00000000-0005-0000-0000-0000861F0000}"/>
    <cellStyle name="Normal 60 2 2 5 3 3" xfId="23168" xr:uid="{00000000-0005-0000-0000-0000835A0000}"/>
    <cellStyle name="Normal 60 2 2 5 5" xfId="18155" xr:uid="{00000000-0005-0000-0000-0000EE460000}"/>
    <cellStyle name="Normal 60 2 2 6" xfId="4706" xr:uid="{00000000-0005-0000-0000-000065120000}"/>
    <cellStyle name="Normal 60 2 2 6 2" xfId="14758" xr:uid="{00000000-0005-0000-0000-0000A9390000}"/>
    <cellStyle name="Normal 60 2 2 6 2 3" xfId="29856" xr:uid="{00000000-0005-0000-0000-0000A3740000}"/>
    <cellStyle name="Normal 60 2 2 6 3" xfId="9738" xr:uid="{00000000-0005-0000-0000-00000D260000}"/>
    <cellStyle name="Normal 60 2 2 6 3 3" xfId="24839" xr:uid="{00000000-0005-0000-0000-00000A610000}"/>
    <cellStyle name="Normal 60 2 2 6 5" xfId="19826" xr:uid="{00000000-0005-0000-0000-0000754D0000}"/>
    <cellStyle name="Normal 60 2 2 7" xfId="11416" xr:uid="{00000000-0005-0000-0000-00009B2C0000}"/>
    <cellStyle name="Normal 60 2 2 7 3" xfId="26514" xr:uid="{00000000-0005-0000-0000-000095670000}"/>
    <cellStyle name="Normal 60 2 2 8" xfId="6395" xr:uid="{00000000-0005-0000-0000-0000FE180000}"/>
    <cellStyle name="Normal 60 2 2 8 3" xfId="21497" xr:uid="{00000000-0005-0000-0000-0000FC530000}"/>
    <cellStyle name="Normal 60 2 3" xfId="1422" xr:uid="{00000000-0005-0000-0000-000091050000}"/>
    <cellStyle name="Normal 60 2 3 2" xfId="1843" xr:uid="{00000000-0005-0000-0000-000036070000}"/>
    <cellStyle name="Normal 60 2 3 2 2" xfId="2682" xr:uid="{00000000-0005-0000-0000-00007D0A0000}"/>
    <cellStyle name="Normal 60 2 3 2 2 2" xfId="4372" xr:uid="{00000000-0005-0000-0000-000017110000}"/>
    <cellStyle name="Normal 60 2 3 2 2 2 2" xfId="14445" xr:uid="{00000000-0005-0000-0000-000070380000}"/>
    <cellStyle name="Normal 60 2 3 2 2 2 2 3" xfId="29543" xr:uid="{00000000-0005-0000-0000-00006A730000}"/>
    <cellStyle name="Normal 60 2 3 2 2 2 3" xfId="9425" xr:uid="{00000000-0005-0000-0000-0000D4240000}"/>
    <cellStyle name="Normal 60 2 3 2 2 2 3 3" xfId="24526" xr:uid="{00000000-0005-0000-0000-0000D15F0000}"/>
    <cellStyle name="Normal 60 2 3 2 2 2 5" xfId="19513" xr:uid="{00000000-0005-0000-0000-00003C4C0000}"/>
    <cellStyle name="Normal 60 2 3 2 2 3" xfId="6064" xr:uid="{00000000-0005-0000-0000-0000B3170000}"/>
    <cellStyle name="Normal 60 2 3 2 2 3 2" xfId="16116" xr:uid="{00000000-0005-0000-0000-0000F73E0000}"/>
    <cellStyle name="Normal 60 2 3 2 2 3 2 3" xfId="31214" xr:uid="{00000000-0005-0000-0000-0000F1790000}"/>
    <cellStyle name="Normal 60 2 3 2 2 3 3" xfId="11096" xr:uid="{00000000-0005-0000-0000-00005B2B0000}"/>
    <cellStyle name="Normal 60 2 3 2 2 3 3 3" xfId="26197" xr:uid="{00000000-0005-0000-0000-000058660000}"/>
    <cellStyle name="Normal 60 2 3 2 2 3 5" xfId="21184" xr:uid="{00000000-0005-0000-0000-0000C3520000}"/>
    <cellStyle name="Normal 60 2 3 2 2 4" xfId="12774" xr:uid="{00000000-0005-0000-0000-0000E9310000}"/>
    <cellStyle name="Normal 60 2 3 2 2 4 3" xfId="27872" xr:uid="{00000000-0005-0000-0000-0000E36C0000}"/>
    <cellStyle name="Normal 60 2 3 2 2 5" xfId="7753" xr:uid="{00000000-0005-0000-0000-00004C1E0000}"/>
    <cellStyle name="Normal 60 2 3 2 2 5 3" xfId="22855" xr:uid="{00000000-0005-0000-0000-00004A590000}"/>
    <cellStyle name="Normal 60 2 3 2 2 7" xfId="17842" xr:uid="{00000000-0005-0000-0000-0000B5450000}"/>
    <cellStyle name="Normal 60 2 3 2 3" xfId="3535" xr:uid="{00000000-0005-0000-0000-0000D20D0000}"/>
    <cellStyle name="Normal 60 2 3 2 3 2" xfId="13609" xr:uid="{00000000-0005-0000-0000-00002C350000}"/>
    <cellStyle name="Normal 60 2 3 2 3 2 3" xfId="28707" xr:uid="{00000000-0005-0000-0000-000026700000}"/>
    <cellStyle name="Normal 60 2 3 2 3 3" xfId="8589" xr:uid="{00000000-0005-0000-0000-000090210000}"/>
    <cellStyle name="Normal 60 2 3 2 3 3 3" xfId="23690" xr:uid="{00000000-0005-0000-0000-00008D5C0000}"/>
    <cellStyle name="Normal 60 2 3 2 3 5" xfId="18677" xr:uid="{00000000-0005-0000-0000-0000F8480000}"/>
    <cellStyle name="Normal 60 2 3 2 4" xfId="5228" xr:uid="{00000000-0005-0000-0000-00006F140000}"/>
    <cellStyle name="Normal 60 2 3 2 4 2" xfId="15280" xr:uid="{00000000-0005-0000-0000-0000B33B0000}"/>
    <cellStyle name="Normal 60 2 3 2 4 2 3" xfId="30378" xr:uid="{00000000-0005-0000-0000-0000AD760000}"/>
    <cellStyle name="Normal 60 2 3 2 4 3" xfId="10260" xr:uid="{00000000-0005-0000-0000-000017280000}"/>
    <cellStyle name="Normal 60 2 3 2 4 3 3" xfId="25361" xr:uid="{00000000-0005-0000-0000-000014630000}"/>
    <cellStyle name="Normal 60 2 3 2 4 5" xfId="20348" xr:uid="{00000000-0005-0000-0000-00007F4F0000}"/>
    <cellStyle name="Normal 60 2 3 2 5" xfId="11938" xr:uid="{00000000-0005-0000-0000-0000A52E0000}"/>
    <cellStyle name="Normal 60 2 3 2 5 3" xfId="27036" xr:uid="{00000000-0005-0000-0000-00009F690000}"/>
    <cellStyle name="Normal 60 2 3 2 6" xfId="6917" xr:uid="{00000000-0005-0000-0000-0000081B0000}"/>
    <cellStyle name="Normal 60 2 3 2 6 3" xfId="22019" xr:uid="{00000000-0005-0000-0000-000006560000}"/>
    <cellStyle name="Normal 60 2 3 2 8" xfId="17006" xr:uid="{00000000-0005-0000-0000-000071420000}"/>
    <cellStyle name="Normal 60 2 3 3" xfId="2264" xr:uid="{00000000-0005-0000-0000-0000DB080000}"/>
    <cellStyle name="Normal 60 2 3 3 2" xfId="3954" xr:uid="{00000000-0005-0000-0000-0000750F0000}"/>
    <cellStyle name="Normal 60 2 3 3 2 2" xfId="14027" xr:uid="{00000000-0005-0000-0000-0000CE360000}"/>
    <cellStyle name="Normal 60 2 3 3 2 2 3" xfId="29125" xr:uid="{00000000-0005-0000-0000-0000C8710000}"/>
    <cellStyle name="Normal 60 2 3 3 2 3" xfId="9007" xr:uid="{00000000-0005-0000-0000-000032230000}"/>
    <cellStyle name="Normal 60 2 3 3 2 3 3" xfId="24108" xr:uid="{00000000-0005-0000-0000-00002F5E0000}"/>
    <cellStyle name="Normal 60 2 3 3 2 5" xfId="19095" xr:uid="{00000000-0005-0000-0000-00009A4A0000}"/>
    <cellStyle name="Normal 60 2 3 3 3" xfId="5646" xr:uid="{00000000-0005-0000-0000-000011160000}"/>
    <cellStyle name="Normal 60 2 3 3 3 2" xfId="15698" xr:uid="{00000000-0005-0000-0000-0000553D0000}"/>
    <cellStyle name="Normal 60 2 3 3 3 2 3" xfId="30796" xr:uid="{00000000-0005-0000-0000-00004F780000}"/>
    <cellStyle name="Normal 60 2 3 3 3 3" xfId="10678" xr:uid="{00000000-0005-0000-0000-0000B9290000}"/>
    <cellStyle name="Normal 60 2 3 3 3 3 3" xfId="25779" xr:uid="{00000000-0005-0000-0000-0000B6640000}"/>
    <cellStyle name="Normal 60 2 3 3 3 5" xfId="20766" xr:uid="{00000000-0005-0000-0000-000021510000}"/>
    <cellStyle name="Normal 60 2 3 3 4" xfId="12356" xr:uid="{00000000-0005-0000-0000-000047300000}"/>
    <cellStyle name="Normal 60 2 3 3 4 3" xfId="27454" xr:uid="{00000000-0005-0000-0000-0000416B0000}"/>
    <cellStyle name="Normal 60 2 3 3 5" xfId="7335" xr:uid="{00000000-0005-0000-0000-0000AA1C0000}"/>
    <cellStyle name="Normal 60 2 3 3 5 3" xfId="22437" xr:uid="{00000000-0005-0000-0000-0000A8570000}"/>
    <cellStyle name="Normal 60 2 3 3 7" xfId="17424" xr:uid="{00000000-0005-0000-0000-000013440000}"/>
    <cellStyle name="Normal 60 2 3 4" xfId="3117" xr:uid="{00000000-0005-0000-0000-0000300C0000}"/>
    <cellStyle name="Normal 60 2 3 4 2" xfId="13191" xr:uid="{00000000-0005-0000-0000-00008A330000}"/>
    <cellStyle name="Normal 60 2 3 4 2 3" xfId="28289" xr:uid="{00000000-0005-0000-0000-0000846E0000}"/>
    <cellStyle name="Normal 60 2 3 4 3" xfId="8171" xr:uid="{00000000-0005-0000-0000-0000EE1F0000}"/>
    <cellStyle name="Normal 60 2 3 4 3 3" xfId="23272" xr:uid="{00000000-0005-0000-0000-0000EB5A0000}"/>
    <cellStyle name="Normal 60 2 3 4 5" xfId="18259" xr:uid="{00000000-0005-0000-0000-000056470000}"/>
    <cellStyle name="Normal 60 2 3 5" xfId="4810" xr:uid="{00000000-0005-0000-0000-0000CD120000}"/>
    <cellStyle name="Normal 60 2 3 5 2" xfId="14862" xr:uid="{00000000-0005-0000-0000-0000113A0000}"/>
    <cellStyle name="Normal 60 2 3 5 2 3" xfId="29960" xr:uid="{00000000-0005-0000-0000-00000B750000}"/>
    <cellStyle name="Normal 60 2 3 5 3" xfId="9842" xr:uid="{00000000-0005-0000-0000-000075260000}"/>
    <cellStyle name="Normal 60 2 3 5 3 3" xfId="24943" xr:uid="{00000000-0005-0000-0000-000072610000}"/>
    <cellStyle name="Normal 60 2 3 5 5" xfId="19930" xr:uid="{00000000-0005-0000-0000-0000DD4D0000}"/>
    <cellStyle name="Normal 60 2 3 6" xfId="11520" xr:uid="{00000000-0005-0000-0000-0000032D0000}"/>
    <cellStyle name="Normal 60 2 3 6 3" xfId="26618" xr:uid="{00000000-0005-0000-0000-0000FD670000}"/>
    <cellStyle name="Normal 60 2 3 7" xfId="6499" xr:uid="{00000000-0005-0000-0000-000066190000}"/>
    <cellStyle name="Normal 60 2 3 7 3" xfId="21601" xr:uid="{00000000-0005-0000-0000-000064540000}"/>
    <cellStyle name="Normal 60 2 3 9" xfId="16588" xr:uid="{00000000-0005-0000-0000-0000CF400000}"/>
    <cellStyle name="Normal 60 2 4" xfId="1635" xr:uid="{00000000-0005-0000-0000-000066060000}"/>
    <cellStyle name="Normal 60 2 4 2" xfId="2474" xr:uid="{00000000-0005-0000-0000-0000AD090000}"/>
    <cellStyle name="Normal 60 2 4 2 2" xfId="4164" xr:uid="{00000000-0005-0000-0000-000047100000}"/>
    <cellStyle name="Normal 60 2 4 2 2 2" xfId="14237" xr:uid="{00000000-0005-0000-0000-0000A0370000}"/>
    <cellStyle name="Normal 60 2 4 2 2 2 3" xfId="29335" xr:uid="{00000000-0005-0000-0000-00009A720000}"/>
    <cellStyle name="Normal 60 2 4 2 2 3" xfId="9217" xr:uid="{00000000-0005-0000-0000-000004240000}"/>
    <cellStyle name="Normal 60 2 4 2 2 3 3" xfId="24318" xr:uid="{00000000-0005-0000-0000-0000015F0000}"/>
    <cellStyle name="Normal 60 2 4 2 2 5" xfId="19305" xr:uid="{00000000-0005-0000-0000-00006C4B0000}"/>
    <cellStyle name="Normal 60 2 4 2 3" xfId="5856" xr:uid="{00000000-0005-0000-0000-0000E3160000}"/>
    <cellStyle name="Normal 60 2 4 2 3 2" xfId="15908" xr:uid="{00000000-0005-0000-0000-0000273E0000}"/>
    <cellStyle name="Normal 60 2 4 2 3 2 3" xfId="31006" xr:uid="{00000000-0005-0000-0000-000021790000}"/>
    <cellStyle name="Normal 60 2 4 2 3 3" xfId="10888" xr:uid="{00000000-0005-0000-0000-00008B2A0000}"/>
    <cellStyle name="Normal 60 2 4 2 3 3 3" xfId="25989" xr:uid="{00000000-0005-0000-0000-000088650000}"/>
    <cellStyle name="Normal 60 2 4 2 3 5" xfId="20976" xr:uid="{00000000-0005-0000-0000-0000F3510000}"/>
    <cellStyle name="Normal 60 2 4 2 4" xfId="12566" xr:uid="{00000000-0005-0000-0000-000019310000}"/>
    <cellStyle name="Normal 60 2 4 2 4 3" xfId="27664" xr:uid="{00000000-0005-0000-0000-0000136C0000}"/>
    <cellStyle name="Normal 60 2 4 2 5" xfId="7545" xr:uid="{00000000-0005-0000-0000-00007C1D0000}"/>
    <cellStyle name="Normal 60 2 4 2 5 3" xfId="22647" xr:uid="{00000000-0005-0000-0000-00007A580000}"/>
    <cellStyle name="Normal 60 2 4 2 7" xfId="17634" xr:uid="{00000000-0005-0000-0000-0000E5440000}"/>
    <cellStyle name="Normal 60 2 4 3" xfId="3327" xr:uid="{00000000-0005-0000-0000-0000020D0000}"/>
    <cellStyle name="Normal 60 2 4 3 2" xfId="13401" xr:uid="{00000000-0005-0000-0000-00005C340000}"/>
    <cellStyle name="Normal 60 2 4 3 2 3" xfId="28499" xr:uid="{00000000-0005-0000-0000-0000566F0000}"/>
    <cellStyle name="Normal 60 2 4 3 3" xfId="8381" xr:uid="{00000000-0005-0000-0000-0000C0200000}"/>
    <cellStyle name="Normal 60 2 4 3 3 3" xfId="23482" xr:uid="{00000000-0005-0000-0000-0000BD5B0000}"/>
    <cellStyle name="Normal 60 2 4 3 5" xfId="18469" xr:uid="{00000000-0005-0000-0000-000028480000}"/>
    <cellStyle name="Normal 60 2 4 4" xfId="5020" xr:uid="{00000000-0005-0000-0000-00009F130000}"/>
    <cellStyle name="Normal 60 2 4 4 2" xfId="15072" xr:uid="{00000000-0005-0000-0000-0000E33A0000}"/>
    <cellStyle name="Normal 60 2 4 4 2 3" xfId="30170" xr:uid="{00000000-0005-0000-0000-0000DD750000}"/>
    <cellStyle name="Normal 60 2 4 4 3" xfId="10052" xr:uid="{00000000-0005-0000-0000-000047270000}"/>
    <cellStyle name="Normal 60 2 4 4 3 3" xfId="25153" xr:uid="{00000000-0005-0000-0000-000044620000}"/>
    <cellStyle name="Normal 60 2 4 4 5" xfId="20140" xr:uid="{00000000-0005-0000-0000-0000AF4E0000}"/>
    <cellStyle name="Normal 60 2 4 5" xfId="11730" xr:uid="{00000000-0005-0000-0000-0000D52D0000}"/>
    <cellStyle name="Normal 60 2 4 5 3" xfId="26828" xr:uid="{00000000-0005-0000-0000-0000CF680000}"/>
    <cellStyle name="Normal 60 2 4 6" xfId="6709" xr:uid="{00000000-0005-0000-0000-0000381A0000}"/>
    <cellStyle name="Normal 60 2 4 6 3" xfId="21811" xr:uid="{00000000-0005-0000-0000-000036550000}"/>
    <cellStyle name="Normal 60 2 4 8" xfId="16798" xr:uid="{00000000-0005-0000-0000-0000A1410000}"/>
    <cellStyle name="Normal 60 2 5" xfId="2056" xr:uid="{00000000-0005-0000-0000-00000B080000}"/>
    <cellStyle name="Normal 60 2 5 2" xfId="3746" xr:uid="{00000000-0005-0000-0000-0000A50E0000}"/>
    <cellStyle name="Normal 60 2 5 2 2" xfId="13819" xr:uid="{00000000-0005-0000-0000-0000FE350000}"/>
    <cellStyle name="Normal 60 2 5 2 2 3" xfId="28917" xr:uid="{00000000-0005-0000-0000-0000F8700000}"/>
    <cellStyle name="Normal 60 2 5 2 3" xfId="8799" xr:uid="{00000000-0005-0000-0000-000062220000}"/>
    <cellStyle name="Normal 60 2 5 2 3 3" xfId="23900" xr:uid="{00000000-0005-0000-0000-00005F5D0000}"/>
    <cellStyle name="Normal 60 2 5 2 5" xfId="18887" xr:uid="{00000000-0005-0000-0000-0000CA490000}"/>
    <cellStyle name="Normal 60 2 5 3" xfId="5438" xr:uid="{00000000-0005-0000-0000-000041150000}"/>
    <cellStyle name="Normal 60 2 5 3 2" xfId="15490" xr:uid="{00000000-0005-0000-0000-0000853C0000}"/>
    <cellStyle name="Normal 60 2 5 3 2 3" xfId="30588" xr:uid="{00000000-0005-0000-0000-00007F770000}"/>
    <cellStyle name="Normal 60 2 5 3 3" xfId="10470" xr:uid="{00000000-0005-0000-0000-0000E9280000}"/>
    <cellStyle name="Normal 60 2 5 3 3 3" xfId="25571" xr:uid="{00000000-0005-0000-0000-0000E6630000}"/>
    <cellStyle name="Normal 60 2 5 3 5" xfId="20558" xr:uid="{00000000-0005-0000-0000-000051500000}"/>
    <cellStyle name="Normal 60 2 5 4" xfId="12148" xr:uid="{00000000-0005-0000-0000-0000772F0000}"/>
    <cellStyle name="Normal 60 2 5 4 3" xfId="27246" xr:uid="{00000000-0005-0000-0000-0000716A0000}"/>
    <cellStyle name="Normal 60 2 5 5" xfId="7127" xr:uid="{00000000-0005-0000-0000-0000DA1B0000}"/>
    <cellStyle name="Normal 60 2 5 5 3" xfId="22229" xr:uid="{00000000-0005-0000-0000-0000D8560000}"/>
    <cellStyle name="Normal 60 2 5 7" xfId="17216" xr:uid="{00000000-0005-0000-0000-000043430000}"/>
    <cellStyle name="Normal 60 2 6" xfId="2909" xr:uid="{00000000-0005-0000-0000-0000600B0000}"/>
    <cellStyle name="Normal 60 2 6 2" xfId="12983" xr:uid="{00000000-0005-0000-0000-0000BA320000}"/>
    <cellStyle name="Normal 60 2 6 2 3" xfId="28081" xr:uid="{00000000-0005-0000-0000-0000B46D0000}"/>
    <cellStyle name="Normal 60 2 6 3" xfId="7963" xr:uid="{00000000-0005-0000-0000-00001E1F0000}"/>
    <cellStyle name="Normal 60 2 6 3 3" xfId="23064" xr:uid="{00000000-0005-0000-0000-00001B5A0000}"/>
    <cellStyle name="Normal 60 2 6 5" xfId="18051" xr:uid="{00000000-0005-0000-0000-000086460000}"/>
    <cellStyle name="Normal 60 2 7" xfId="4602" xr:uid="{00000000-0005-0000-0000-0000FD110000}"/>
    <cellStyle name="Normal 60 2 7 2" xfId="14654" xr:uid="{00000000-0005-0000-0000-000041390000}"/>
    <cellStyle name="Normal 60 2 7 2 3" xfId="29752" xr:uid="{00000000-0005-0000-0000-00003B740000}"/>
    <cellStyle name="Normal 60 2 7 3" xfId="9634" xr:uid="{00000000-0005-0000-0000-0000A5250000}"/>
    <cellStyle name="Normal 60 2 7 3 3" xfId="24735" xr:uid="{00000000-0005-0000-0000-0000A2600000}"/>
    <cellStyle name="Normal 60 2 7 5" xfId="19722" xr:uid="{00000000-0005-0000-0000-00000D4D0000}"/>
    <cellStyle name="Normal 60 2 8" xfId="11312" xr:uid="{00000000-0005-0000-0000-0000332C0000}"/>
    <cellStyle name="Normal 60 2 8 3" xfId="26410" xr:uid="{00000000-0005-0000-0000-00002D670000}"/>
    <cellStyle name="Normal 60 2 9" xfId="6291" xr:uid="{00000000-0005-0000-0000-000096180000}"/>
    <cellStyle name="Normal 60 2 9 3" xfId="21393" xr:uid="{00000000-0005-0000-0000-000094530000}"/>
    <cellStyle name="Normal 60 3" xfId="1255" xr:uid="{00000000-0005-0000-0000-0000EA040000}"/>
    <cellStyle name="Normal 60 3 10" xfId="16432" xr:uid="{00000000-0005-0000-0000-000033400000}"/>
    <cellStyle name="Normal 60 3 2" xfId="1474" xr:uid="{00000000-0005-0000-0000-0000C5050000}"/>
    <cellStyle name="Normal 60 3 2 2" xfId="1895" xr:uid="{00000000-0005-0000-0000-00006A070000}"/>
    <cellStyle name="Normal 60 3 2 2 2" xfId="2734" xr:uid="{00000000-0005-0000-0000-0000B10A0000}"/>
    <cellStyle name="Normal 60 3 2 2 2 2" xfId="4424" xr:uid="{00000000-0005-0000-0000-00004B110000}"/>
    <cellStyle name="Normal 60 3 2 2 2 2 2" xfId="14497" xr:uid="{00000000-0005-0000-0000-0000A4380000}"/>
    <cellStyle name="Normal 60 3 2 2 2 2 2 3" xfId="29595" xr:uid="{00000000-0005-0000-0000-00009E730000}"/>
    <cellStyle name="Normal 60 3 2 2 2 2 3" xfId="9477" xr:uid="{00000000-0005-0000-0000-000008250000}"/>
    <cellStyle name="Normal 60 3 2 2 2 2 3 3" xfId="24578" xr:uid="{00000000-0005-0000-0000-000005600000}"/>
    <cellStyle name="Normal 60 3 2 2 2 2 5" xfId="19565" xr:uid="{00000000-0005-0000-0000-0000704C0000}"/>
    <cellStyle name="Normal 60 3 2 2 2 3" xfId="6116" xr:uid="{00000000-0005-0000-0000-0000E7170000}"/>
    <cellStyle name="Normal 60 3 2 2 2 3 2" xfId="16168" xr:uid="{00000000-0005-0000-0000-00002B3F0000}"/>
    <cellStyle name="Normal 60 3 2 2 2 3 2 3" xfId="31266" xr:uid="{00000000-0005-0000-0000-0000257A0000}"/>
    <cellStyle name="Normal 60 3 2 2 2 3 3" xfId="11148" xr:uid="{00000000-0005-0000-0000-00008F2B0000}"/>
    <cellStyle name="Normal 60 3 2 2 2 3 3 3" xfId="26249" xr:uid="{00000000-0005-0000-0000-00008C660000}"/>
    <cellStyle name="Normal 60 3 2 2 2 3 5" xfId="21236" xr:uid="{00000000-0005-0000-0000-0000F7520000}"/>
    <cellStyle name="Normal 60 3 2 2 2 4" xfId="12826" xr:uid="{00000000-0005-0000-0000-00001D320000}"/>
    <cellStyle name="Normal 60 3 2 2 2 4 3" xfId="27924" xr:uid="{00000000-0005-0000-0000-0000176D0000}"/>
    <cellStyle name="Normal 60 3 2 2 2 5" xfId="7805" xr:uid="{00000000-0005-0000-0000-0000801E0000}"/>
    <cellStyle name="Normal 60 3 2 2 2 5 3" xfId="22907" xr:uid="{00000000-0005-0000-0000-00007E590000}"/>
    <cellStyle name="Normal 60 3 2 2 2 7" xfId="17894" xr:uid="{00000000-0005-0000-0000-0000E9450000}"/>
    <cellStyle name="Normal 60 3 2 2 3" xfId="3587" xr:uid="{00000000-0005-0000-0000-0000060E0000}"/>
    <cellStyle name="Normal 60 3 2 2 3 2" xfId="13661" xr:uid="{00000000-0005-0000-0000-000060350000}"/>
    <cellStyle name="Normal 60 3 2 2 3 2 3" xfId="28759" xr:uid="{00000000-0005-0000-0000-00005A700000}"/>
    <cellStyle name="Normal 60 3 2 2 3 3" xfId="8641" xr:uid="{00000000-0005-0000-0000-0000C4210000}"/>
    <cellStyle name="Normal 60 3 2 2 3 3 3" xfId="23742" xr:uid="{00000000-0005-0000-0000-0000C15C0000}"/>
    <cellStyle name="Normal 60 3 2 2 3 5" xfId="18729" xr:uid="{00000000-0005-0000-0000-00002C490000}"/>
    <cellStyle name="Normal 60 3 2 2 4" xfId="5280" xr:uid="{00000000-0005-0000-0000-0000A3140000}"/>
    <cellStyle name="Normal 60 3 2 2 4 2" xfId="15332" xr:uid="{00000000-0005-0000-0000-0000E73B0000}"/>
    <cellStyle name="Normal 60 3 2 2 4 2 3" xfId="30430" xr:uid="{00000000-0005-0000-0000-0000E1760000}"/>
    <cellStyle name="Normal 60 3 2 2 4 3" xfId="10312" xr:uid="{00000000-0005-0000-0000-00004B280000}"/>
    <cellStyle name="Normal 60 3 2 2 4 3 3" xfId="25413" xr:uid="{00000000-0005-0000-0000-000048630000}"/>
    <cellStyle name="Normal 60 3 2 2 4 5" xfId="20400" xr:uid="{00000000-0005-0000-0000-0000B34F0000}"/>
    <cellStyle name="Normal 60 3 2 2 5" xfId="11990" xr:uid="{00000000-0005-0000-0000-0000D92E0000}"/>
    <cellStyle name="Normal 60 3 2 2 5 3" xfId="27088" xr:uid="{00000000-0005-0000-0000-0000D3690000}"/>
    <cellStyle name="Normal 60 3 2 2 6" xfId="6969" xr:uid="{00000000-0005-0000-0000-00003C1B0000}"/>
    <cellStyle name="Normal 60 3 2 2 6 3" xfId="22071" xr:uid="{00000000-0005-0000-0000-00003A560000}"/>
    <cellStyle name="Normal 60 3 2 2 8" xfId="17058" xr:uid="{00000000-0005-0000-0000-0000A5420000}"/>
    <cellStyle name="Normal 60 3 2 3" xfId="2316" xr:uid="{00000000-0005-0000-0000-00000F090000}"/>
    <cellStyle name="Normal 60 3 2 3 2" xfId="4006" xr:uid="{00000000-0005-0000-0000-0000A90F0000}"/>
    <cellStyle name="Normal 60 3 2 3 2 2" xfId="14079" xr:uid="{00000000-0005-0000-0000-000002370000}"/>
    <cellStyle name="Normal 60 3 2 3 2 2 3" xfId="29177" xr:uid="{00000000-0005-0000-0000-0000FC710000}"/>
    <cellStyle name="Normal 60 3 2 3 2 3" xfId="9059" xr:uid="{00000000-0005-0000-0000-000066230000}"/>
    <cellStyle name="Normal 60 3 2 3 2 3 3" xfId="24160" xr:uid="{00000000-0005-0000-0000-0000635E0000}"/>
    <cellStyle name="Normal 60 3 2 3 2 5" xfId="19147" xr:uid="{00000000-0005-0000-0000-0000CE4A0000}"/>
    <cellStyle name="Normal 60 3 2 3 3" xfId="5698" xr:uid="{00000000-0005-0000-0000-000045160000}"/>
    <cellStyle name="Normal 60 3 2 3 3 2" xfId="15750" xr:uid="{00000000-0005-0000-0000-0000893D0000}"/>
    <cellStyle name="Normal 60 3 2 3 3 2 3" xfId="30848" xr:uid="{00000000-0005-0000-0000-000083780000}"/>
    <cellStyle name="Normal 60 3 2 3 3 3" xfId="10730" xr:uid="{00000000-0005-0000-0000-0000ED290000}"/>
    <cellStyle name="Normal 60 3 2 3 3 3 3" xfId="25831" xr:uid="{00000000-0005-0000-0000-0000EA640000}"/>
    <cellStyle name="Normal 60 3 2 3 3 5" xfId="20818" xr:uid="{00000000-0005-0000-0000-000055510000}"/>
    <cellStyle name="Normal 60 3 2 3 4" xfId="12408" xr:uid="{00000000-0005-0000-0000-00007B300000}"/>
    <cellStyle name="Normal 60 3 2 3 4 3" xfId="27506" xr:uid="{00000000-0005-0000-0000-0000756B0000}"/>
    <cellStyle name="Normal 60 3 2 3 5" xfId="7387" xr:uid="{00000000-0005-0000-0000-0000DE1C0000}"/>
    <cellStyle name="Normal 60 3 2 3 5 3" xfId="22489" xr:uid="{00000000-0005-0000-0000-0000DC570000}"/>
    <cellStyle name="Normal 60 3 2 3 7" xfId="17476" xr:uid="{00000000-0005-0000-0000-000047440000}"/>
    <cellStyle name="Normal 60 3 2 4" xfId="3169" xr:uid="{00000000-0005-0000-0000-0000640C0000}"/>
    <cellStyle name="Normal 60 3 2 4 2" xfId="13243" xr:uid="{00000000-0005-0000-0000-0000BE330000}"/>
    <cellStyle name="Normal 60 3 2 4 2 3" xfId="28341" xr:uid="{00000000-0005-0000-0000-0000B86E0000}"/>
    <cellStyle name="Normal 60 3 2 4 3" xfId="8223" xr:uid="{00000000-0005-0000-0000-000022200000}"/>
    <cellStyle name="Normal 60 3 2 4 3 3" xfId="23324" xr:uid="{00000000-0005-0000-0000-00001F5B0000}"/>
    <cellStyle name="Normal 60 3 2 4 5" xfId="18311" xr:uid="{00000000-0005-0000-0000-00008A470000}"/>
    <cellStyle name="Normal 60 3 2 5" xfId="4862" xr:uid="{00000000-0005-0000-0000-000001130000}"/>
    <cellStyle name="Normal 60 3 2 5 2" xfId="14914" xr:uid="{00000000-0005-0000-0000-0000453A0000}"/>
    <cellStyle name="Normal 60 3 2 5 2 3" xfId="30012" xr:uid="{00000000-0005-0000-0000-00003F750000}"/>
    <cellStyle name="Normal 60 3 2 5 3" xfId="9894" xr:uid="{00000000-0005-0000-0000-0000A9260000}"/>
    <cellStyle name="Normal 60 3 2 5 3 3" xfId="24995" xr:uid="{00000000-0005-0000-0000-0000A6610000}"/>
    <cellStyle name="Normal 60 3 2 5 5" xfId="19982" xr:uid="{00000000-0005-0000-0000-0000114E0000}"/>
    <cellStyle name="Normal 60 3 2 6" xfId="11572" xr:uid="{00000000-0005-0000-0000-0000372D0000}"/>
    <cellStyle name="Normal 60 3 2 6 3" xfId="26670" xr:uid="{00000000-0005-0000-0000-000031680000}"/>
    <cellStyle name="Normal 60 3 2 7" xfId="6551" xr:uid="{00000000-0005-0000-0000-00009A190000}"/>
    <cellStyle name="Normal 60 3 2 7 3" xfId="21653" xr:uid="{00000000-0005-0000-0000-000098540000}"/>
    <cellStyle name="Normal 60 3 2 9" xfId="16640" xr:uid="{00000000-0005-0000-0000-000003410000}"/>
    <cellStyle name="Normal 60 3 3" xfId="1687" xr:uid="{00000000-0005-0000-0000-00009A060000}"/>
    <cellStyle name="Normal 60 3 3 2" xfId="2526" xr:uid="{00000000-0005-0000-0000-0000E1090000}"/>
    <cellStyle name="Normal 60 3 3 2 2" xfId="4216" xr:uid="{00000000-0005-0000-0000-00007B100000}"/>
    <cellStyle name="Normal 60 3 3 2 2 2" xfId="14289" xr:uid="{00000000-0005-0000-0000-0000D4370000}"/>
    <cellStyle name="Normal 60 3 3 2 2 2 3" xfId="29387" xr:uid="{00000000-0005-0000-0000-0000CE720000}"/>
    <cellStyle name="Normal 60 3 3 2 2 3" xfId="9269" xr:uid="{00000000-0005-0000-0000-000038240000}"/>
    <cellStyle name="Normal 60 3 3 2 2 3 3" xfId="24370" xr:uid="{00000000-0005-0000-0000-0000355F0000}"/>
    <cellStyle name="Normal 60 3 3 2 2 5" xfId="19357" xr:uid="{00000000-0005-0000-0000-0000A04B0000}"/>
    <cellStyle name="Normal 60 3 3 2 3" xfId="5908" xr:uid="{00000000-0005-0000-0000-000017170000}"/>
    <cellStyle name="Normal 60 3 3 2 3 2" xfId="15960" xr:uid="{00000000-0005-0000-0000-00005B3E0000}"/>
    <cellStyle name="Normal 60 3 3 2 3 2 3" xfId="31058" xr:uid="{00000000-0005-0000-0000-000055790000}"/>
    <cellStyle name="Normal 60 3 3 2 3 3" xfId="10940" xr:uid="{00000000-0005-0000-0000-0000BF2A0000}"/>
    <cellStyle name="Normal 60 3 3 2 3 3 3" xfId="26041" xr:uid="{00000000-0005-0000-0000-0000BC650000}"/>
    <cellStyle name="Normal 60 3 3 2 3 5" xfId="21028" xr:uid="{00000000-0005-0000-0000-000027520000}"/>
    <cellStyle name="Normal 60 3 3 2 4" xfId="12618" xr:uid="{00000000-0005-0000-0000-00004D310000}"/>
    <cellStyle name="Normal 60 3 3 2 4 3" xfId="27716" xr:uid="{00000000-0005-0000-0000-0000476C0000}"/>
    <cellStyle name="Normal 60 3 3 2 5" xfId="7597" xr:uid="{00000000-0005-0000-0000-0000B01D0000}"/>
    <cellStyle name="Normal 60 3 3 2 5 3" xfId="22699" xr:uid="{00000000-0005-0000-0000-0000AE580000}"/>
    <cellStyle name="Normal 60 3 3 2 7" xfId="17686" xr:uid="{00000000-0005-0000-0000-000019450000}"/>
    <cellStyle name="Normal 60 3 3 3" xfId="3379" xr:uid="{00000000-0005-0000-0000-0000360D0000}"/>
    <cellStyle name="Normal 60 3 3 3 2" xfId="13453" xr:uid="{00000000-0005-0000-0000-000090340000}"/>
    <cellStyle name="Normal 60 3 3 3 2 3" xfId="28551" xr:uid="{00000000-0005-0000-0000-00008A6F0000}"/>
    <cellStyle name="Normal 60 3 3 3 3" xfId="8433" xr:uid="{00000000-0005-0000-0000-0000F4200000}"/>
    <cellStyle name="Normal 60 3 3 3 3 3" xfId="23534" xr:uid="{00000000-0005-0000-0000-0000F15B0000}"/>
    <cellStyle name="Normal 60 3 3 3 5" xfId="18521" xr:uid="{00000000-0005-0000-0000-00005C480000}"/>
    <cellStyle name="Normal 60 3 3 4" xfId="5072" xr:uid="{00000000-0005-0000-0000-0000D3130000}"/>
    <cellStyle name="Normal 60 3 3 4 2" xfId="15124" xr:uid="{00000000-0005-0000-0000-0000173B0000}"/>
    <cellStyle name="Normal 60 3 3 4 2 3" xfId="30222" xr:uid="{00000000-0005-0000-0000-000011760000}"/>
    <cellStyle name="Normal 60 3 3 4 3" xfId="10104" xr:uid="{00000000-0005-0000-0000-00007B270000}"/>
    <cellStyle name="Normal 60 3 3 4 3 3" xfId="25205" xr:uid="{00000000-0005-0000-0000-000078620000}"/>
    <cellStyle name="Normal 60 3 3 4 5" xfId="20192" xr:uid="{00000000-0005-0000-0000-0000E34E0000}"/>
    <cellStyle name="Normal 60 3 3 5" xfId="11782" xr:uid="{00000000-0005-0000-0000-0000092E0000}"/>
    <cellStyle name="Normal 60 3 3 5 3" xfId="26880" xr:uid="{00000000-0005-0000-0000-000003690000}"/>
    <cellStyle name="Normal 60 3 3 6" xfId="6761" xr:uid="{00000000-0005-0000-0000-00006C1A0000}"/>
    <cellStyle name="Normal 60 3 3 6 3" xfId="21863" xr:uid="{00000000-0005-0000-0000-00006A550000}"/>
    <cellStyle name="Normal 60 3 3 8" xfId="16850" xr:uid="{00000000-0005-0000-0000-0000D5410000}"/>
    <cellStyle name="Normal 60 3 4" xfId="2108" xr:uid="{00000000-0005-0000-0000-00003F080000}"/>
    <cellStyle name="Normal 60 3 4 2" xfId="3798" xr:uid="{00000000-0005-0000-0000-0000D90E0000}"/>
    <cellStyle name="Normal 60 3 4 2 2" xfId="13871" xr:uid="{00000000-0005-0000-0000-000032360000}"/>
    <cellStyle name="Normal 60 3 4 2 2 3" xfId="28969" xr:uid="{00000000-0005-0000-0000-00002C710000}"/>
    <cellStyle name="Normal 60 3 4 2 3" xfId="8851" xr:uid="{00000000-0005-0000-0000-000096220000}"/>
    <cellStyle name="Normal 60 3 4 2 3 3" xfId="23952" xr:uid="{00000000-0005-0000-0000-0000935D0000}"/>
    <cellStyle name="Normal 60 3 4 2 5" xfId="18939" xr:uid="{00000000-0005-0000-0000-0000FE490000}"/>
    <cellStyle name="Normal 60 3 4 3" xfId="5490" xr:uid="{00000000-0005-0000-0000-000075150000}"/>
    <cellStyle name="Normal 60 3 4 3 2" xfId="15542" xr:uid="{00000000-0005-0000-0000-0000B93C0000}"/>
    <cellStyle name="Normal 60 3 4 3 2 3" xfId="30640" xr:uid="{00000000-0005-0000-0000-0000B3770000}"/>
    <cellStyle name="Normal 60 3 4 3 3" xfId="10522" xr:uid="{00000000-0005-0000-0000-00001D290000}"/>
    <cellStyle name="Normal 60 3 4 3 3 3" xfId="25623" xr:uid="{00000000-0005-0000-0000-00001A640000}"/>
    <cellStyle name="Normal 60 3 4 3 5" xfId="20610" xr:uid="{00000000-0005-0000-0000-000085500000}"/>
    <cellStyle name="Normal 60 3 4 4" xfId="12200" xr:uid="{00000000-0005-0000-0000-0000AB2F0000}"/>
    <cellStyle name="Normal 60 3 4 4 3" xfId="27298" xr:uid="{00000000-0005-0000-0000-0000A56A0000}"/>
    <cellStyle name="Normal 60 3 4 5" xfId="7179" xr:uid="{00000000-0005-0000-0000-00000E1C0000}"/>
    <cellStyle name="Normal 60 3 4 5 3" xfId="22281" xr:uid="{00000000-0005-0000-0000-00000C570000}"/>
    <cellStyle name="Normal 60 3 4 7" xfId="17268" xr:uid="{00000000-0005-0000-0000-000077430000}"/>
    <cellStyle name="Normal 60 3 5" xfId="2961" xr:uid="{00000000-0005-0000-0000-0000940B0000}"/>
    <cellStyle name="Normal 60 3 5 2" xfId="13035" xr:uid="{00000000-0005-0000-0000-0000EE320000}"/>
    <cellStyle name="Normal 60 3 5 2 3" xfId="28133" xr:uid="{00000000-0005-0000-0000-0000E86D0000}"/>
    <cellStyle name="Normal 60 3 5 3" xfId="8015" xr:uid="{00000000-0005-0000-0000-0000521F0000}"/>
    <cellStyle name="Normal 60 3 5 3 3" xfId="23116" xr:uid="{00000000-0005-0000-0000-00004F5A0000}"/>
    <cellStyle name="Normal 60 3 5 5" xfId="18103" xr:uid="{00000000-0005-0000-0000-0000BA460000}"/>
    <cellStyle name="Normal 60 3 6" xfId="4654" xr:uid="{00000000-0005-0000-0000-000031120000}"/>
    <cellStyle name="Normal 60 3 6 2" xfId="14706" xr:uid="{00000000-0005-0000-0000-000075390000}"/>
    <cellStyle name="Normal 60 3 6 2 3" xfId="29804" xr:uid="{00000000-0005-0000-0000-00006F740000}"/>
    <cellStyle name="Normal 60 3 6 3" xfId="9686" xr:uid="{00000000-0005-0000-0000-0000D9250000}"/>
    <cellStyle name="Normal 60 3 6 3 3" xfId="24787" xr:uid="{00000000-0005-0000-0000-0000D6600000}"/>
    <cellStyle name="Normal 60 3 6 5" xfId="19774" xr:uid="{00000000-0005-0000-0000-0000414D0000}"/>
    <cellStyle name="Normal 60 3 7" xfId="11364" xr:uid="{00000000-0005-0000-0000-0000672C0000}"/>
    <cellStyle name="Normal 60 3 7 3" xfId="26462" xr:uid="{00000000-0005-0000-0000-000061670000}"/>
    <cellStyle name="Normal 60 3 8" xfId="6343" xr:uid="{00000000-0005-0000-0000-0000CA180000}"/>
    <cellStyle name="Normal 60 3 8 3" xfId="21445" xr:uid="{00000000-0005-0000-0000-0000C8530000}"/>
    <cellStyle name="Normal 60 4" xfId="1368" xr:uid="{00000000-0005-0000-0000-00005B050000}"/>
    <cellStyle name="Normal 60 4 2" xfId="1791" xr:uid="{00000000-0005-0000-0000-000002070000}"/>
    <cellStyle name="Normal 60 4 2 2" xfId="2630" xr:uid="{00000000-0005-0000-0000-0000490A0000}"/>
    <cellStyle name="Normal 60 4 2 2 2" xfId="4320" xr:uid="{00000000-0005-0000-0000-0000E3100000}"/>
    <cellStyle name="Normal 60 4 2 2 2 2" xfId="14393" xr:uid="{00000000-0005-0000-0000-00003C380000}"/>
    <cellStyle name="Normal 60 4 2 2 2 2 3" xfId="29491" xr:uid="{00000000-0005-0000-0000-000036730000}"/>
    <cellStyle name="Normal 60 4 2 2 2 3" xfId="9373" xr:uid="{00000000-0005-0000-0000-0000A0240000}"/>
    <cellStyle name="Normal 60 4 2 2 2 3 3" xfId="24474" xr:uid="{00000000-0005-0000-0000-00009D5F0000}"/>
    <cellStyle name="Normal 60 4 2 2 2 5" xfId="19461" xr:uid="{00000000-0005-0000-0000-0000084C0000}"/>
    <cellStyle name="Normal 60 4 2 2 3" xfId="6012" xr:uid="{00000000-0005-0000-0000-00007F170000}"/>
    <cellStyle name="Normal 60 4 2 2 3 2" xfId="16064" xr:uid="{00000000-0005-0000-0000-0000C33E0000}"/>
    <cellStyle name="Normal 60 4 2 2 3 2 3" xfId="31162" xr:uid="{00000000-0005-0000-0000-0000BD790000}"/>
    <cellStyle name="Normal 60 4 2 2 3 3" xfId="11044" xr:uid="{00000000-0005-0000-0000-0000272B0000}"/>
    <cellStyle name="Normal 60 4 2 2 3 3 3" xfId="26145" xr:uid="{00000000-0005-0000-0000-000024660000}"/>
    <cellStyle name="Normal 60 4 2 2 3 5" xfId="21132" xr:uid="{00000000-0005-0000-0000-00008F520000}"/>
    <cellStyle name="Normal 60 4 2 2 4" xfId="12722" xr:uid="{00000000-0005-0000-0000-0000B5310000}"/>
    <cellStyle name="Normal 60 4 2 2 4 3" xfId="27820" xr:uid="{00000000-0005-0000-0000-0000AF6C0000}"/>
    <cellStyle name="Normal 60 4 2 2 5" xfId="7701" xr:uid="{00000000-0005-0000-0000-0000181E0000}"/>
    <cellStyle name="Normal 60 4 2 2 5 3" xfId="22803" xr:uid="{00000000-0005-0000-0000-000016590000}"/>
    <cellStyle name="Normal 60 4 2 2 7" xfId="17790" xr:uid="{00000000-0005-0000-0000-000081450000}"/>
    <cellStyle name="Normal 60 4 2 3" xfId="3483" xr:uid="{00000000-0005-0000-0000-00009E0D0000}"/>
    <cellStyle name="Normal 60 4 2 3 2" xfId="13557" xr:uid="{00000000-0005-0000-0000-0000F8340000}"/>
    <cellStyle name="Normal 60 4 2 3 2 3" xfId="28655" xr:uid="{00000000-0005-0000-0000-0000F26F0000}"/>
    <cellStyle name="Normal 60 4 2 3 3" xfId="8537" xr:uid="{00000000-0005-0000-0000-00005C210000}"/>
    <cellStyle name="Normal 60 4 2 3 3 3" xfId="23638" xr:uid="{00000000-0005-0000-0000-0000595C0000}"/>
    <cellStyle name="Normal 60 4 2 3 5" xfId="18625" xr:uid="{00000000-0005-0000-0000-0000C4480000}"/>
    <cellStyle name="Normal 60 4 2 4" xfId="5176" xr:uid="{00000000-0005-0000-0000-00003B140000}"/>
    <cellStyle name="Normal 60 4 2 4 2" xfId="15228" xr:uid="{00000000-0005-0000-0000-00007F3B0000}"/>
    <cellStyle name="Normal 60 4 2 4 2 3" xfId="30326" xr:uid="{00000000-0005-0000-0000-000079760000}"/>
    <cellStyle name="Normal 60 4 2 4 3" xfId="10208" xr:uid="{00000000-0005-0000-0000-0000E3270000}"/>
    <cellStyle name="Normal 60 4 2 4 3 3" xfId="25309" xr:uid="{00000000-0005-0000-0000-0000E0620000}"/>
    <cellStyle name="Normal 60 4 2 4 5" xfId="20296" xr:uid="{00000000-0005-0000-0000-00004B4F0000}"/>
    <cellStyle name="Normal 60 4 2 5" xfId="11886" xr:uid="{00000000-0005-0000-0000-0000712E0000}"/>
    <cellStyle name="Normal 60 4 2 5 3" xfId="26984" xr:uid="{00000000-0005-0000-0000-00006B690000}"/>
    <cellStyle name="Normal 60 4 2 6" xfId="6865" xr:uid="{00000000-0005-0000-0000-0000D41A0000}"/>
    <cellStyle name="Normal 60 4 2 6 3" xfId="21967" xr:uid="{00000000-0005-0000-0000-0000D2550000}"/>
    <cellStyle name="Normal 60 4 2 8" xfId="16954" xr:uid="{00000000-0005-0000-0000-00003D420000}"/>
    <cellStyle name="Normal 60 4 3" xfId="2212" xr:uid="{00000000-0005-0000-0000-0000A7080000}"/>
    <cellStyle name="Normal 60 4 3 2" xfId="3902" xr:uid="{00000000-0005-0000-0000-0000410F0000}"/>
    <cellStyle name="Normal 60 4 3 2 2" xfId="13975" xr:uid="{00000000-0005-0000-0000-00009A360000}"/>
    <cellStyle name="Normal 60 4 3 2 2 3" xfId="29073" xr:uid="{00000000-0005-0000-0000-000094710000}"/>
    <cellStyle name="Normal 60 4 3 2 3" xfId="8955" xr:uid="{00000000-0005-0000-0000-0000FE220000}"/>
    <cellStyle name="Normal 60 4 3 2 3 3" xfId="24056" xr:uid="{00000000-0005-0000-0000-0000FB5D0000}"/>
    <cellStyle name="Normal 60 4 3 2 5" xfId="19043" xr:uid="{00000000-0005-0000-0000-0000664A0000}"/>
    <cellStyle name="Normal 60 4 3 3" xfId="5594" xr:uid="{00000000-0005-0000-0000-0000DD150000}"/>
    <cellStyle name="Normal 60 4 3 3 2" xfId="15646" xr:uid="{00000000-0005-0000-0000-0000213D0000}"/>
    <cellStyle name="Normal 60 4 3 3 2 3" xfId="30744" xr:uid="{00000000-0005-0000-0000-00001B780000}"/>
    <cellStyle name="Normal 60 4 3 3 3" xfId="10626" xr:uid="{00000000-0005-0000-0000-000085290000}"/>
    <cellStyle name="Normal 60 4 3 3 3 3" xfId="25727" xr:uid="{00000000-0005-0000-0000-000082640000}"/>
    <cellStyle name="Normal 60 4 3 3 5" xfId="20714" xr:uid="{00000000-0005-0000-0000-0000ED500000}"/>
    <cellStyle name="Normal 60 4 3 4" xfId="12304" xr:uid="{00000000-0005-0000-0000-000013300000}"/>
    <cellStyle name="Normal 60 4 3 4 3" xfId="27402" xr:uid="{00000000-0005-0000-0000-00000D6B0000}"/>
    <cellStyle name="Normal 60 4 3 5" xfId="7283" xr:uid="{00000000-0005-0000-0000-0000761C0000}"/>
    <cellStyle name="Normal 60 4 3 5 3" xfId="22385" xr:uid="{00000000-0005-0000-0000-000074570000}"/>
    <cellStyle name="Normal 60 4 3 7" xfId="17372" xr:uid="{00000000-0005-0000-0000-0000DF430000}"/>
    <cellStyle name="Normal 60 4 4" xfId="3065" xr:uid="{00000000-0005-0000-0000-0000FC0B0000}"/>
    <cellStyle name="Normal 60 4 4 2" xfId="13139" xr:uid="{00000000-0005-0000-0000-000056330000}"/>
    <cellStyle name="Normal 60 4 4 2 3" xfId="28237" xr:uid="{00000000-0005-0000-0000-0000506E0000}"/>
    <cellStyle name="Normal 60 4 4 3" xfId="8119" xr:uid="{00000000-0005-0000-0000-0000BA1F0000}"/>
    <cellStyle name="Normal 60 4 4 3 3" xfId="23220" xr:uid="{00000000-0005-0000-0000-0000B75A0000}"/>
    <cellStyle name="Normal 60 4 4 5" xfId="18207" xr:uid="{00000000-0005-0000-0000-000022470000}"/>
    <cellStyle name="Normal 60 4 5" xfId="4758" xr:uid="{00000000-0005-0000-0000-000099120000}"/>
    <cellStyle name="Normal 60 4 5 2" xfId="14810" xr:uid="{00000000-0005-0000-0000-0000DD390000}"/>
    <cellStyle name="Normal 60 4 5 2 3" xfId="29908" xr:uid="{00000000-0005-0000-0000-0000D7740000}"/>
    <cellStyle name="Normal 60 4 5 3" xfId="9790" xr:uid="{00000000-0005-0000-0000-000041260000}"/>
    <cellStyle name="Normal 60 4 5 3 3" xfId="24891" xr:uid="{00000000-0005-0000-0000-00003E610000}"/>
    <cellStyle name="Normal 60 4 5 5" xfId="19878" xr:uid="{00000000-0005-0000-0000-0000A94D0000}"/>
    <cellStyle name="Normal 60 4 6" xfId="11468" xr:uid="{00000000-0005-0000-0000-0000CF2C0000}"/>
    <cellStyle name="Normal 60 4 6 3" xfId="26566" xr:uid="{00000000-0005-0000-0000-0000C9670000}"/>
    <cellStyle name="Normal 60 4 7" xfId="6447" xr:uid="{00000000-0005-0000-0000-000032190000}"/>
    <cellStyle name="Normal 60 4 7 3" xfId="21549" xr:uid="{00000000-0005-0000-0000-000030540000}"/>
    <cellStyle name="Normal 60 4 9" xfId="16536" xr:uid="{00000000-0005-0000-0000-00009B400000}"/>
    <cellStyle name="Normal 60 5" xfId="1581" xr:uid="{00000000-0005-0000-0000-000030060000}"/>
    <cellStyle name="Normal 60 5 2" xfId="2422" xr:uid="{00000000-0005-0000-0000-000079090000}"/>
    <cellStyle name="Normal 60 5 2 2" xfId="4112" xr:uid="{00000000-0005-0000-0000-000013100000}"/>
    <cellStyle name="Normal 60 5 2 2 2" xfId="14185" xr:uid="{00000000-0005-0000-0000-00006C370000}"/>
    <cellStyle name="Normal 60 5 2 2 2 3" xfId="29283" xr:uid="{00000000-0005-0000-0000-000066720000}"/>
    <cellStyle name="Normal 60 5 2 2 3" xfId="9165" xr:uid="{00000000-0005-0000-0000-0000D0230000}"/>
    <cellStyle name="Normal 60 5 2 2 3 3" xfId="24266" xr:uid="{00000000-0005-0000-0000-0000CD5E0000}"/>
    <cellStyle name="Normal 60 5 2 2 5" xfId="19253" xr:uid="{00000000-0005-0000-0000-0000384B0000}"/>
    <cellStyle name="Normal 60 5 2 3" xfId="5804" xr:uid="{00000000-0005-0000-0000-0000AF160000}"/>
    <cellStyle name="Normal 60 5 2 3 2" xfId="15856" xr:uid="{00000000-0005-0000-0000-0000F33D0000}"/>
    <cellStyle name="Normal 60 5 2 3 2 3" xfId="30954" xr:uid="{00000000-0005-0000-0000-0000ED780000}"/>
    <cellStyle name="Normal 60 5 2 3 3" xfId="10836" xr:uid="{00000000-0005-0000-0000-0000572A0000}"/>
    <cellStyle name="Normal 60 5 2 3 3 3" xfId="25937" xr:uid="{00000000-0005-0000-0000-000054650000}"/>
    <cellStyle name="Normal 60 5 2 3 5" xfId="20924" xr:uid="{00000000-0005-0000-0000-0000BF510000}"/>
    <cellStyle name="Normal 60 5 2 4" xfId="12514" xr:uid="{00000000-0005-0000-0000-0000E5300000}"/>
    <cellStyle name="Normal 60 5 2 4 3" xfId="27612" xr:uid="{00000000-0005-0000-0000-0000DF6B0000}"/>
    <cellStyle name="Normal 60 5 2 5" xfId="7493" xr:uid="{00000000-0005-0000-0000-0000481D0000}"/>
    <cellStyle name="Normal 60 5 2 5 3" xfId="22595" xr:uid="{00000000-0005-0000-0000-000046580000}"/>
    <cellStyle name="Normal 60 5 2 7" xfId="17582" xr:uid="{00000000-0005-0000-0000-0000B1440000}"/>
    <cellStyle name="Normal 60 5 3" xfId="3275" xr:uid="{00000000-0005-0000-0000-0000CE0C0000}"/>
    <cellStyle name="Normal 60 5 3 2" xfId="13349" xr:uid="{00000000-0005-0000-0000-000028340000}"/>
    <cellStyle name="Normal 60 5 3 2 3" xfId="28447" xr:uid="{00000000-0005-0000-0000-0000226F0000}"/>
    <cellStyle name="Normal 60 5 3 3" xfId="8329" xr:uid="{00000000-0005-0000-0000-00008C200000}"/>
    <cellStyle name="Normal 60 5 3 3 3" xfId="23430" xr:uid="{00000000-0005-0000-0000-0000895B0000}"/>
    <cellStyle name="Normal 60 5 3 5" xfId="18417" xr:uid="{00000000-0005-0000-0000-0000F4470000}"/>
    <cellStyle name="Normal 60 5 4" xfId="4968" xr:uid="{00000000-0005-0000-0000-00006B130000}"/>
    <cellStyle name="Normal 60 5 4 2" xfId="15020" xr:uid="{00000000-0005-0000-0000-0000AF3A0000}"/>
    <cellStyle name="Normal 60 5 4 2 3" xfId="30118" xr:uid="{00000000-0005-0000-0000-0000A9750000}"/>
    <cellStyle name="Normal 60 5 4 3" xfId="10000" xr:uid="{00000000-0005-0000-0000-000013270000}"/>
    <cellStyle name="Normal 60 5 4 3 3" xfId="25101" xr:uid="{00000000-0005-0000-0000-000010620000}"/>
    <cellStyle name="Normal 60 5 4 5" xfId="20088" xr:uid="{00000000-0005-0000-0000-00007B4E0000}"/>
    <cellStyle name="Normal 60 5 5" xfId="11678" xr:uid="{00000000-0005-0000-0000-0000A12D0000}"/>
    <cellStyle name="Normal 60 5 5 3" xfId="26776" xr:uid="{00000000-0005-0000-0000-00009B680000}"/>
    <cellStyle name="Normal 60 5 6" xfId="6657" xr:uid="{00000000-0005-0000-0000-0000041A0000}"/>
    <cellStyle name="Normal 60 5 6 3" xfId="21759" xr:uid="{00000000-0005-0000-0000-000002550000}"/>
    <cellStyle name="Normal 60 5 8" xfId="16746" xr:uid="{00000000-0005-0000-0000-00006D410000}"/>
    <cellStyle name="Normal 60 6" xfId="2002" xr:uid="{00000000-0005-0000-0000-0000D5070000}"/>
    <cellStyle name="Normal 60 6 2" xfId="3694" xr:uid="{00000000-0005-0000-0000-0000710E0000}"/>
    <cellStyle name="Normal 60 6 2 2" xfId="13767" xr:uid="{00000000-0005-0000-0000-0000CA350000}"/>
    <cellStyle name="Normal 60 6 2 2 3" xfId="28865" xr:uid="{00000000-0005-0000-0000-0000C4700000}"/>
    <cellStyle name="Normal 60 6 2 3" xfId="8747" xr:uid="{00000000-0005-0000-0000-00002E220000}"/>
    <cellStyle name="Normal 60 6 2 3 3" xfId="23848" xr:uid="{00000000-0005-0000-0000-00002B5D0000}"/>
    <cellStyle name="Normal 60 6 2 5" xfId="18835" xr:uid="{00000000-0005-0000-0000-000096490000}"/>
    <cellStyle name="Normal 60 6 3" xfId="5386" xr:uid="{00000000-0005-0000-0000-00000D150000}"/>
    <cellStyle name="Normal 60 6 3 2" xfId="15438" xr:uid="{00000000-0005-0000-0000-0000513C0000}"/>
    <cellStyle name="Normal 60 6 3 2 3" xfId="30536" xr:uid="{00000000-0005-0000-0000-00004B770000}"/>
    <cellStyle name="Normal 60 6 3 3" xfId="10418" xr:uid="{00000000-0005-0000-0000-0000B5280000}"/>
    <cellStyle name="Normal 60 6 3 3 3" xfId="25519" xr:uid="{00000000-0005-0000-0000-0000B2630000}"/>
    <cellStyle name="Normal 60 6 3 5" xfId="20506" xr:uid="{00000000-0005-0000-0000-00001D500000}"/>
    <cellStyle name="Normal 60 6 4" xfId="12096" xr:uid="{00000000-0005-0000-0000-0000432F0000}"/>
    <cellStyle name="Normal 60 6 4 3" xfId="27194" xr:uid="{00000000-0005-0000-0000-00003D6A0000}"/>
    <cellStyle name="Normal 60 6 5" xfId="7075" xr:uid="{00000000-0005-0000-0000-0000A61B0000}"/>
    <cellStyle name="Normal 60 6 5 3" xfId="22177" xr:uid="{00000000-0005-0000-0000-0000A4560000}"/>
    <cellStyle name="Normal 60 6 7" xfId="17164" xr:uid="{00000000-0005-0000-0000-00000F430000}"/>
    <cellStyle name="Normal 60 7" xfId="2853" xr:uid="{00000000-0005-0000-0000-0000280B0000}"/>
    <cellStyle name="Normal 60 7 2" xfId="12931" xr:uid="{00000000-0005-0000-0000-000086320000}"/>
    <cellStyle name="Normal 60 7 2 3" xfId="28029" xr:uid="{00000000-0005-0000-0000-0000806D0000}"/>
    <cellStyle name="Normal 60 7 3" xfId="7911" xr:uid="{00000000-0005-0000-0000-0000EA1E0000}"/>
    <cellStyle name="Normal 60 7 3 3" xfId="23012" xr:uid="{00000000-0005-0000-0000-0000E7590000}"/>
    <cellStyle name="Normal 60 7 5" xfId="17999" xr:uid="{00000000-0005-0000-0000-000052460000}"/>
    <cellStyle name="Normal 60 8" xfId="4547" xr:uid="{00000000-0005-0000-0000-0000C6110000}"/>
    <cellStyle name="Normal 60 8 2" xfId="14602" xr:uid="{00000000-0005-0000-0000-00000D390000}"/>
    <cellStyle name="Normal 60 8 2 3" xfId="29700" xr:uid="{00000000-0005-0000-0000-000007740000}"/>
    <cellStyle name="Normal 60 8 3" xfId="9582" xr:uid="{00000000-0005-0000-0000-000071250000}"/>
    <cellStyle name="Normal 60 8 3 3" xfId="24683" xr:uid="{00000000-0005-0000-0000-00006E600000}"/>
    <cellStyle name="Normal 60 8 5" xfId="19670" xr:uid="{00000000-0005-0000-0000-0000D94C0000}"/>
    <cellStyle name="Normal 60 9" xfId="11258" xr:uid="{00000000-0005-0000-0000-0000FD2B0000}"/>
    <cellStyle name="Normal 60 9 3" xfId="26358" xr:uid="{00000000-0005-0000-0000-0000F9660000}"/>
    <cellStyle name="Normal 61" xfId="891" xr:uid="{00000000-0005-0000-0000-00007D030000}"/>
    <cellStyle name="Normal 61 2" xfId="892" xr:uid="{00000000-0005-0000-0000-00007E030000}"/>
    <cellStyle name="Normal 62" xfId="893" xr:uid="{00000000-0005-0000-0000-00007F030000}"/>
    <cellStyle name="Normal 62 2" xfId="894" xr:uid="{00000000-0005-0000-0000-000080030000}"/>
    <cellStyle name="Normal 63" xfId="895" xr:uid="{00000000-0005-0000-0000-000081030000}"/>
    <cellStyle name="Normal 64" xfId="896" xr:uid="{00000000-0005-0000-0000-000082030000}"/>
    <cellStyle name="Normal 64 10" xfId="6238" xr:uid="{00000000-0005-0000-0000-000061180000}"/>
    <cellStyle name="Normal 64 10 3" xfId="21342" xr:uid="{00000000-0005-0000-0000-000061530000}"/>
    <cellStyle name="Normal 64 12" xfId="16327" xr:uid="{00000000-0005-0000-0000-0000CA3F0000}"/>
    <cellStyle name="Normal 64 2" xfId="1202" xr:uid="{00000000-0005-0000-0000-0000B5040000}"/>
    <cellStyle name="Normal 64 2 11" xfId="16381" xr:uid="{00000000-0005-0000-0000-000000400000}"/>
    <cellStyle name="Normal 64 2 2" xfId="1310" xr:uid="{00000000-0005-0000-0000-000021050000}"/>
    <cellStyle name="Normal 64 2 2 10" xfId="16485" xr:uid="{00000000-0005-0000-0000-000068400000}"/>
    <cellStyle name="Normal 64 2 2 2" xfId="1527" xr:uid="{00000000-0005-0000-0000-0000FA050000}"/>
    <cellStyle name="Normal 64 2 2 2 2" xfId="1948" xr:uid="{00000000-0005-0000-0000-00009F070000}"/>
    <cellStyle name="Normal 64 2 2 2 2 2" xfId="2787" xr:uid="{00000000-0005-0000-0000-0000E60A0000}"/>
    <cellStyle name="Normal 64 2 2 2 2 2 2" xfId="4477" xr:uid="{00000000-0005-0000-0000-000080110000}"/>
    <cellStyle name="Normal 64 2 2 2 2 2 2 2" xfId="14550" xr:uid="{00000000-0005-0000-0000-0000D9380000}"/>
    <cellStyle name="Normal 64 2 2 2 2 2 2 2 3" xfId="29648" xr:uid="{00000000-0005-0000-0000-0000D3730000}"/>
    <cellStyle name="Normal 64 2 2 2 2 2 2 3" xfId="9530" xr:uid="{00000000-0005-0000-0000-00003D250000}"/>
    <cellStyle name="Normal 64 2 2 2 2 2 2 3 3" xfId="24631" xr:uid="{00000000-0005-0000-0000-00003A600000}"/>
    <cellStyle name="Normal 64 2 2 2 2 2 2 5" xfId="19618" xr:uid="{00000000-0005-0000-0000-0000A54C0000}"/>
    <cellStyle name="Normal 64 2 2 2 2 2 3" xfId="6169" xr:uid="{00000000-0005-0000-0000-00001C180000}"/>
    <cellStyle name="Normal 64 2 2 2 2 2 3 2" xfId="16221" xr:uid="{00000000-0005-0000-0000-0000603F0000}"/>
    <cellStyle name="Normal 64 2 2 2 2 2 3 3" xfId="11201" xr:uid="{00000000-0005-0000-0000-0000C42B0000}"/>
    <cellStyle name="Normal 64 2 2 2 2 2 3 3 3" xfId="26302" xr:uid="{00000000-0005-0000-0000-0000C1660000}"/>
    <cellStyle name="Normal 64 2 2 2 2 2 3 5" xfId="21289" xr:uid="{00000000-0005-0000-0000-00002C530000}"/>
    <cellStyle name="Normal 64 2 2 2 2 2 4" xfId="12879" xr:uid="{00000000-0005-0000-0000-000052320000}"/>
    <cellStyle name="Normal 64 2 2 2 2 2 4 3" xfId="27977" xr:uid="{00000000-0005-0000-0000-00004C6D0000}"/>
    <cellStyle name="Normal 64 2 2 2 2 2 5" xfId="7858" xr:uid="{00000000-0005-0000-0000-0000B51E0000}"/>
    <cellStyle name="Normal 64 2 2 2 2 2 5 3" xfId="22960" xr:uid="{00000000-0005-0000-0000-0000B3590000}"/>
    <cellStyle name="Normal 64 2 2 2 2 2 7" xfId="17947" xr:uid="{00000000-0005-0000-0000-00001E460000}"/>
    <cellStyle name="Normal 64 2 2 2 2 3" xfId="3640" xr:uid="{00000000-0005-0000-0000-00003B0E0000}"/>
    <cellStyle name="Normal 64 2 2 2 2 3 2" xfId="13714" xr:uid="{00000000-0005-0000-0000-000095350000}"/>
    <cellStyle name="Normal 64 2 2 2 2 3 2 3" xfId="28812" xr:uid="{00000000-0005-0000-0000-00008F700000}"/>
    <cellStyle name="Normal 64 2 2 2 2 3 3" xfId="8694" xr:uid="{00000000-0005-0000-0000-0000F9210000}"/>
    <cellStyle name="Normal 64 2 2 2 2 3 3 3" xfId="23795" xr:uid="{00000000-0005-0000-0000-0000F65C0000}"/>
    <cellStyle name="Normal 64 2 2 2 2 3 5" xfId="18782" xr:uid="{00000000-0005-0000-0000-000061490000}"/>
    <cellStyle name="Normal 64 2 2 2 2 4" xfId="5333" xr:uid="{00000000-0005-0000-0000-0000D8140000}"/>
    <cellStyle name="Normal 64 2 2 2 2 4 2" xfId="15385" xr:uid="{00000000-0005-0000-0000-00001C3C0000}"/>
    <cellStyle name="Normal 64 2 2 2 2 4 2 3" xfId="30483" xr:uid="{00000000-0005-0000-0000-000016770000}"/>
    <cellStyle name="Normal 64 2 2 2 2 4 3" xfId="10365" xr:uid="{00000000-0005-0000-0000-000080280000}"/>
    <cellStyle name="Normal 64 2 2 2 2 4 3 3" xfId="25466" xr:uid="{00000000-0005-0000-0000-00007D630000}"/>
    <cellStyle name="Normal 64 2 2 2 2 4 5" xfId="20453" xr:uid="{00000000-0005-0000-0000-0000E84F0000}"/>
    <cellStyle name="Normal 64 2 2 2 2 5" xfId="12043" xr:uid="{00000000-0005-0000-0000-00000E2F0000}"/>
    <cellStyle name="Normal 64 2 2 2 2 5 3" xfId="27141" xr:uid="{00000000-0005-0000-0000-0000086A0000}"/>
    <cellStyle name="Normal 64 2 2 2 2 6" xfId="7022" xr:uid="{00000000-0005-0000-0000-0000711B0000}"/>
    <cellStyle name="Normal 64 2 2 2 2 6 3" xfId="22124" xr:uid="{00000000-0005-0000-0000-00006F560000}"/>
    <cellStyle name="Normal 64 2 2 2 2 8" xfId="17111" xr:uid="{00000000-0005-0000-0000-0000DA420000}"/>
    <cellStyle name="Normal 64 2 2 2 3" xfId="2369" xr:uid="{00000000-0005-0000-0000-000044090000}"/>
    <cellStyle name="Normal 64 2 2 2 3 2" xfId="4059" xr:uid="{00000000-0005-0000-0000-0000DE0F0000}"/>
    <cellStyle name="Normal 64 2 2 2 3 2 2" xfId="14132" xr:uid="{00000000-0005-0000-0000-000037370000}"/>
    <cellStyle name="Normal 64 2 2 2 3 2 2 3" xfId="29230" xr:uid="{00000000-0005-0000-0000-000031720000}"/>
    <cellStyle name="Normal 64 2 2 2 3 2 3" xfId="9112" xr:uid="{00000000-0005-0000-0000-00009B230000}"/>
    <cellStyle name="Normal 64 2 2 2 3 2 3 3" xfId="24213" xr:uid="{00000000-0005-0000-0000-0000985E0000}"/>
    <cellStyle name="Normal 64 2 2 2 3 2 5" xfId="19200" xr:uid="{00000000-0005-0000-0000-0000034B0000}"/>
    <cellStyle name="Normal 64 2 2 2 3 3" xfId="5751" xr:uid="{00000000-0005-0000-0000-00007A160000}"/>
    <cellStyle name="Normal 64 2 2 2 3 3 2" xfId="15803" xr:uid="{00000000-0005-0000-0000-0000BE3D0000}"/>
    <cellStyle name="Normal 64 2 2 2 3 3 2 3" xfId="30901" xr:uid="{00000000-0005-0000-0000-0000B8780000}"/>
    <cellStyle name="Normal 64 2 2 2 3 3 3" xfId="10783" xr:uid="{00000000-0005-0000-0000-0000222A0000}"/>
    <cellStyle name="Normal 64 2 2 2 3 3 3 3" xfId="25884" xr:uid="{00000000-0005-0000-0000-00001F650000}"/>
    <cellStyle name="Normal 64 2 2 2 3 3 5" xfId="20871" xr:uid="{00000000-0005-0000-0000-00008A510000}"/>
    <cellStyle name="Normal 64 2 2 2 3 4" xfId="12461" xr:uid="{00000000-0005-0000-0000-0000B0300000}"/>
    <cellStyle name="Normal 64 2 2 2 3 4 3" xfId="27559" xr:uid="{00000000-0005-0000-0000-0000AA6B0000}"/>
    <cellStyle name="Normal 64 2 2 2 3 5" xfId="7440" xr:uid="{00000000-0005-0000-0000-0000131D0000}"/>
    <cellStyle name="Normal 64 2 2 2 3 5 3" xfId="22542" xr:uid="{00000000-0005-0000-0000-000011580000}"/>
    <cellStyle name="Normal 64 2 2 2 3 7" xfId="17529" xr:uid="{00000000-0005-0000-0000-00007C440000}"/>
    <cellStyle name="Normal 64 2 2 2 4" xfId="3222" xr:uid="{00000000-0005-0000-0000-0000990C0000}"/>
    <cellStyle name="Normal 64 2 2 2 4 2" xfId="13296" xr:uid="{00000000-0005-0000-0000-0000F3330000}"/>
    <cellStyle name="Normal 64 2 2 2 4 2 3" xfId="28394" xr:uid="{00000000-0005-0000-0000-0000ED6E0000}"/>
    <cellStyle name="Normal 64 2 2 2 4 3" xfId="8276" xr:uid="{00000000-0005-0000-0000-000057200000}"/>
    <cellStyle name="Normal 64 2 2 2 4 3 3" xfId="23377" xr:uid="{00000000-0005-0000-0000-0000545B0000}"/>
    <cellStyle name="Normal 64 2 2 2 4 5" xfId="18364" xr:uid="{00000000-0005-0000-0000-0000BF470000}"/>
    <cellStyle name="Normal 64 2 2 2 5" xfId="4915" xr:uid="{00000000-0005-0000-0000-000036130000}"/>
    <cellStyle name="Normal 64 2 2 2 5 2" xfId="14967" xr:uid="{00000000-0005-0000-0000-00007A3A0000}"/>
    <cellStyle name="Normal 64 2 2 2 5 2 3" xfId="30065" xr:uid="{00000000-0005-0000-0000-000074750000}"/>
    <cellStyle name="Normal 64 2 2 2 5 3" xfId="9947" xr:uid="{00000000-0005-0000-0000-0000DE260000}"/>
    <cellStyle name="Normal 64 2 2 2 5 3 3" xfId="25048" xr:uid="{00000000-0005-0000-0000-0000DB610000}"/>
    <cellStyle name="Normal 64 2 2 2 5 5" xfId="20035" xr:uid="{00000000-0005-0000-0000-0000464E0000}"/>
    <cellStyle name="Normal 64 2 2 2 6" xfId="11625" xr:uid="{00000000-0005-0000-0000-00006C2D0000}"/>
    <cellStyle name="Normal 64 2 2 2 6 3" xfId="26723" xr:uid="{00000000-0005-0000-0000-000066680000}"/>
    <cellStyle name="Normal 64 2 2 2 7" xfId="6604" xr:uid="{00000000-0005-0000-0000-0000CF190000}"/>
    <cellStyle name="Normal 64 2 2 2 7 3" xfId="21706" xr:uid="{00000000-0005-0000-0000-0000CD540000}"/>
    <cellStyle name="Normal 64 2 2 2 9" xfId="16693" xr:uid="{00000000-0005-0000-0000-000038410000}"/>
    <cellStyle name="Normal 64 2 2 3" xfId="1740" xr:uid="{00000000-0005-0000-0000-0000CF060000}"/>
    <cellStyle name="Normal 64 2 2 3 2" xfId="2579" xr:uid="{00000000-0005-0000-0000-0000160A0000}"/>
    <cellStyle name="Normal 64 2 2 3 2 2" xfId="4269" xr:uid="{00000000-0005-0000-0000-0000B0100000}"/>
    <cellStyle name="Normal 64 2 2 3 2 2 2" xfId="14342" xr:uid="{00000000-0005-0000-0000-000009380000}"/>
    <cellStyle name="Normal 64 2 2 3 2 2 2 3" xfId="29440" xr:uid="{00000000-0005-0000-0000-000003730000}"/>
    <cellStyle name="Normal 64 2 2 3 2 2 3" xfId="9322" xr:uid="{00000000-0005-0000-0000-00006D240000}"/>
    <cellStyle name="Normal 64 2 2 3 2 2 3 3" xfId="24423" xr:uid="{00000000-0005-0000-0000-00006A5F0000}"/>
    <cellStyle name="Normal 64 2 2 3 2 2 5" xfId="19410" xr:uid="{00000000-0005-0000-0000-0000D54B0000}"/>
    <cellStyle name="Normal 64 2 2 3 2 3" xfId="5961" xr:uid="{00000000-0005-0000-0000-00004C170000}"/>
    <cellStyle name="Normal 64 2 2 3 2 3 2" xfId="16013" xr:uid="{00000000-0005-0000-0000-0000903E0000}"/>
    <cellStyle name="Normal 64 2 2 3 2 3 2 3" xfId="31111" xr:uid="{00000000-0005-0000-0000-00008A790000}"/>
    <cellStyle name="Normal 64 2 2 3 2 3 3" xfId="10993" xr:uid="{00000000-0005-0000-0000-0000F42A0000}"/>
    <cellStyle name="Normal 64 2 2 3 2 3 3 3" xfId="26094" xr:uid="{00000000-0005-0000-0000-0000F1650000}"/>
    <cellStyle name="Normal 64 2 2 3 2 3 5" xfId="21081" xr:uid="{00000000-0005-0000-0000-00005C520000}"/>
    <cellStyle name="Normal 64 2 2 3 2 4" xfId="12671" xr:uid="{00000000-0005-0000-0000-000082310000}"/>
    <cellStyle name="Normal 64 2 2 3 2 4 3" xfId="27769" xr:uid="{00000000-0005-0000-0000-00007C6C0000}"/>
    <cellStyle name="Normal 64 2 2 3 2 5" xfId="7650" xr:uid="{00000000-0005-0000-0000-0000E51D0000}"/>
    <cellStyle name="Normal 64 2 2 3 2 5 3" xfId="22752" xr:uid="{00000000-0005-0000-0000-0000E3580000}"/>
    <cellStyle name="Normal 64 2 2 3 2 7" xfId="17739" xr:uid="{00000000-0005-0000-0000-00004E450000}"/>
    <cellStyle name="Normal 64 2 2 3 3" xfId="3432" xr:uid="{00000000-0005-0000-0000-00006B0D0000}"/>
    <cellStyle name="Normal 64 2 2 3 3 2" xfId="13506" xr:uid="{00000000-0005-0000-0000-0000C5340000}"/>
    <cellStyle name="Normal 64 2 2 3 3 2 3" xfId="28604" xr:uid="{00000000-0005-0000-0000-0000BF6F0000}"/>
    <cellStyle name="Normal 64 2 2 3 3 3" xfId="8486" xr:uid="{00000000-0005-0000-0000-000029210000}"/>
    <cellStyle name="Normal 64 2 2 3 3 3 3" xfId="23587" xr:uid="{00000000-0005-0000-0000-0000265C0000}"/>
    <cellStyle name="Normal 64 2 2 3 3 5" xfId="18574" xr:uid="{00000000-0005-0000-0000-000091480000}"/>
    <cellStyle name="Normal 64 2 2 3 4" xfId="5125" xr:uid="{00000000-0005-0000-0000-000008140000}"/>
    <cellStyle name="Normal 64 2 2 3 4 2" xfId="15177" xr:uid="{00000000-0005-0000-0000-00004C3B0000}"/>
    <cellStyle name="Normal 64 2 2 3 4 2 3" xfId="30275" xr:uid="{00000000-0005-0000-0000-000046760000}"/>
    <cellStyle name="Normal 64 2 2 3 4 3" xfId="10157" xr:uid="{00000000-0005-0000-0000-0000B0270000}"/>
    <cellStyle name="Normal 64 2 2 3 4 3 3" xfId="25258" xr:uid="{00000000-0005-0000-0000-0000AD620000}"/>
    <cellStyle name="Normal 64 2 2 3 4 5" xfId="20245" xr:uid="{00000000-0005-0000-0000-0000184F0000}"/>
    <cellStyle name="Normal 64 2 2 3 5" xfId="11835" xr:uid="{00000000-0005-0000-0000-00003E2E0000}"/>
    <cellStyle name="Normal 64 2 2 3 5 3" xfId="26933" xr:uid="{00000000-0005-0000-0000-000038690000}"/>
    <cellStyle name="Normal 64 2 2 3 6" xfId="6814" xr:uid="{00000000-0005-0000-0000-0000A11A0000}"/>
    <cellStyle name="Normal 64 2 2 3 6 3" xfId="21916" xr:uid="{00000000-0005-0000-0000-00009F550000}"/>
    <cellStyle name="Normal 64 2 2 3 8" xfId="16903" xr:uid="{00000000-0005-0000-0000-00000A420000}"/>
    <cellStyle name="Normal 64 2 2 4" xfId="2161" xr:uid="{00000000-0005-0000-0000-000074080000}"/>
    <cellStyle name="Normal 64 2 2 4 2" xfId="3851" xr:uid="{00000000-0005-0000-0000-00000E0F0000}"/>
    <cellStyle name="Normal 64 2 2 4 2 2" xfId="13924" xr:uid="{00000000-0005-0000-0000-000067360000}"/>
    <cellStyle name="Normal 64 2 2 4 2 2 3" xfId="29022" xr:uid="{00000000-0005-0000-0000-000061710000}"/>
    <cellStyle name="Normal 64 2 2 4 2 3" xfId="8904" xr:uid="{00000000-0005-0000-0000-0000CB220000}"/>
    <cellStyle name="Normal 64 2 2 4 2 3 3" xfId="24005" xr:uid="{00000000-0005-0000-0000-0000C85D0000}"/>
    <cellStyle name="Normal 64 2 2 4 2 5" xfId="18992" xr:uid="{00000000-0005-0000-0000-0000334A0000}"/>
    <cellStyle name="Normal 64 2 2 4 3" xfId="5543" xr:uid="{00000000-0005-0000-0000-0000AA150000}"/>
    <cellStyle name="Normal 64 2 2 4 3 2" xfId="15595" xr:uid="{00000000-0005-0000-0000-0000EE3C0000}"/>
    <cellStyle name="Normal 64 2 2 4 3 2 3" xfId="30693" xr:uid="{00000000-0005-0000-0000-0000E8770000}"/>
    <cellStyle name="Normal 64 2 2 4 3 3" xfId="10575" xr:uid="{00000000-0005-0000-0000-000052290000}"/>
    <cellStyle name="Normal 64 2 2 4 3 3 3" xfId="25676" xr:uid="{00000000-0005-0000-0000-00004F640000}"/>
    <cellStyle name="Normal 64 2 2 4 3 5" xfId="20663" xr:uid="{00000000-0005-0000-0000-0000BA500000}"/>
    <cellStyle name="Normal 64 2 2 4 4" xfId="12253" xr:uid="{00000000-0005-0000-0000-0000E02F0000}"/>
    <cellStyle name="Normal 64 2 2 4 4 3" xfId="27351" xr:uid="{00000000-0005-0000-0000-0000DA6A0000}"/>
    <cellStyle name="Normal 64 2 2 4 5" xfId="7232" xr:uid="{00000000-0005-0000-0000-0000431C0000}"/>
    <cellStyle name="Normal 64 2 2 4 5 3" xfId="22334" xr:uid="{00000000-0005-0000-0000-000041570000}"/>
    <cellStyle name="Normal 64 2 2 4 7" xfId="17321" xr:uid="{00000000-0005-0000-0000-0000AC430000}"/>
    <cellStyle name="Normal 64 2 2 5" xfId="3014" xr:uid="{00000000-0005-0000-0000-0000C90B0000}"/>
    <cellStyle name="Normal 64 2 2 5 2" xfId="13088" xr:uid="{00000000-0005-0000-0000-000023330000}"/>
    <cellStyle name="Normal 64 2 2 5 2 3" xfId="28186" xr:uid="{00000000-0005-0000-0000-00001D6E0000}"/>
    <cellStyle name="Normal 64 2 2 5 3" xfId="8068" xr:uid="{00000000-0005-0000-0000-0000871F0000}"/>
    <cellStyle name="Normal 64 2 2 5 3 3" xfId="23169" xr:uid="{00000000-0005-0000-0000-0000845A0000}"/>
    <cellStyle name="Normal 64 2 2 5 5" xfId="18156" xr:uid="{00000000-0005-0000-0000-0000EF460000}"/>
    <cellStyle name="Normal 64 2 2 6" xfId="4707" xr:uid="{00000000-0005-0000-0000-000066120000}"/>
    <cellStyle name="Normal 64 2 2 6 2" xfId="14759" xr:uid="{00000000-0005-0000-0000-0000AA390000}"/>
    <cellStyle name="Normal 64 2 2 6 2 3" xfId="29857" xr:uid="{00000000-0005-0000-0000-0000A4740000}"/>
    <cellStyle name="Normal 64 2 2 6 3" xfId="9739" xr:uid="{00000000-0005-0000-0000-00000E260000}"/>
    <cellStyle name="Normal 64 2 2 6 3 3" xfId="24840" xr:uid="{00000000-0005-0000-0000-00000B610000}"/>
    <cellStyle name="Normal 64 2 2 6 5" xfId="19827" xr:uid="{00000000-0005-0000-0000-0000764D0000}"/>
    <cellStyle name="Normal 64 2 2 7" xfId="11417" xr:uid="{00000000-0005-0000-0000-00009C2C0000}"/>
    <cellStyle name="Normal 64 2 2 7 3" xfId="26515" xr:uid="{00000000-0005-0000-0000-000096670000}"/>
    <cellStyle name="Normal 64 2 2 8" xfId="6396" xr:uid="{00000000-0005-0000-0000-0000FF180000}"/>
    <cellStyle name="Normal 64 2 2 8 3" xfId="21498" xr:uid="{00000000-0005-0000-0000-0000FD530000}"/>
    <cellStyle name="Normal 64 2 3" xfId="1423" xr:uid="{00000000-0005-0000-0000-000092050000}"/>
    <cellStyle name="Normal 64 2 3 2" xfId="1844" xr:uid="{00000000-0005-0000-0000-000037070000}"/>
    <cellStyle name="Normal 64 2 3 2 2" xfId="2683" xr:uid="{00000000-0005-0000-0000-00007E0A0000}"/>
    <cellStyle name="Normal 64 2 3 2 2 2" xfId="4373" xr:uid="{00000000-0005-0000-0000-000018110000}"/>
    <cellStyle name="Normal 64 2 3 2 2 2 2" xfId="14446" xr:uid="{00000000-0005-0000-0000-000071380000}"/>
    <cellStyle name="Normal 64 2 3 2 2 2 2 3" xfId="29544" xr:uid="{00000000-0005-0000-0000-00006B730000}"/>
    <cellStyle name="Normal 64 2 3 2 2 2 3" xfId="9426" xr:uid="{00000000-0005-0000-0000-0000D5240000}"/>
    <cellStyle name="Normal 64 2 3 2 2 2 3 3" xfId="24527" xr:uid="{00000000-0005-0000-0000-0000D25F0000}"/>
    <cellStyle name="Normal 64 2 3 2 2 2 5" xfId="19514" xr:uid="{00000000-0005-0000-0000-00003D4C0000}"/>
    <cellStyle name="Normal 64 2 3 2 2 3" xfId="6065" xr:uid="{00000000-0005-0000-0000-0000B4170000}"/>
    <cellStyle name="Normal 64 2 3 2 2 3 2" xfId="16117" xr:uid="{00000000-0005-0000-0000-0000F83E0000}"/>
    <cellStyle name="Normal 64 2 3 2 2 3 2 3" xfId="31215" xr:uid="{00000000-0005-0000-0000-0000F2790000}"/>
    <cellStyle name="Normal 64 2 3 2 2 3 3" xfId="11097" xr:uid="{00000000-0005-0000-0000-00005C2B0000}"/>
    <cellStyle name="Normal 64 2 3 2 2 3 3 3" xfId="26198" xr:uid="{00000000-0005-0000-0000-000059660000}"/>
    <cellStyle name="Normal 64 2 3 2 2 3 5" xfId="21185" xr:uid="{00000000-0005-0000-0000-0000C4520000}"/>
    <cellStyle name="Normal 64 2 3 2 2 4" xfId="12775" xr:uid="{00000000-0005-0000-0000-0000EA310000}"/>
    <cellStyle name="Normal 64 2 3 2 2 4 3" xfId="27873" xr:uid="{00000000-0005-0000-0000-0000E46C0000}"/>
    <cellStyle name="Normal 64 2 3 2 2 5" xfId="7754" xr:uid="{00000000-0005-0000-0000-00004D1E0000}"/>
    <cellStyle name="Normal 64 2 3 2 2 5 3" xfId="22856" xr:uid="{00000000-0005-0000-0000-00004B590000}"/>
    <cellStyle name="Normal 64 2 3 2 2 7" xfId="17843" xr:uid="{00000000-0005-0000-0000-0000B6450000}"/>
    <cellStyle name="Normal 64 2 3 2 3" xfId="3536" xr:uid="{00000000-0005-0000-0000-0000D30D0000}"/>
    <cellStyle name="Normal 64 2 3 2 3 2" xfId="13610" xr:uid="{00000000-0005-0000-0000-00002D350000}"/>
    <cellStyle name="Normal 64 2 3 2 3 2 3" xfId="28708" xr:uid="{00000000-0005-0000-0000-000027700000}"/>
    <cellStyle name="Normal 64 2 3 2 3 3" xfId="8590" xr:uid="{00000000-0005-0000-0000-000091210000}"/>
    <cellStyle name="Normal 64 2 3 2 3 3 3" xfId="23691" xr:uid="{00000000-0005-0000-0000-00008E5C0000}"/>
    <cellStyle name="Normal 64 2 3 2 3 5" xfId="18678" xr:uid="{00000000-0005-0000-0000-0000F9480000}"/>
    <cellStyle name="Normal 64 2 3 2 4" xfId="5229" xr:uid="{00000000-0005-0000-0000-000070140000}"/>
    <cellStyle name="Normal 64 2 3 2 4 2" xfId="15281" xr:uid="{00000000-0005-0000-0000-0000B43B0000}"/>
    <cellStyle name="Normal 64 2 3 2 4 2 3" xfId="30379" xr:uid="{00000000-0005-0000-0000-0000AE760000}"/>
    <cellStyle name="Normal 64 2 3 2 4 3" xfId="10261" xr:uid="{00000000-0005-0000-0000-000018280000}"/>
    <cellStyle name="Normal 64 2 3 2 4 3 3" xfId="25362" xr:uid="{00000000-0005-0000-0000-000015630000}"/>
    <cellStyle name="Normal 64 2 3 2 4 5" xfId="20349" xr:uid="{00000000-0005-0000-0000-0000804F0000}"/>
    <cellStyle name="Normal 64 2 3 2 5" xfId="11939" xr:uid="{00000000-0005-0000-0000-0000A62E0000}"/>
    <cellStyle name="Normal 64 2 3 2 5 3" xfId="27037" xr:uid="{00000000-0005-0000-0000-0000A0690000}"/>
    <cellStyle name="Normal 64 2 3 2 6" xfId="6918" xr:uid="{00000000-0005-0000-0000-0000091B0000}"/>
    <cellStyle name="Normal 64 2 3 2 6 3" xfId="22020" xr:uid="{00000000-0005-0000-0000-000007560000}"/>
    <cellStyle name="Normal 64 2 3 2 8" xfId="17007" xr:uid="{00000000-0005-0000-0000-000072420000}"/>
    <cellStyle name="Normal 64 2 3 3" xfId="2265" xr:uid="{00000000-0005-0000-0000-0000DC080000}"/>
    <cellStyle name="Normal 64 2 3 3 2" xfId="3955" xr:uid="{00000000-0005-0000-0000-0000760F0000}"/>
    <cellStyle name="Normal 64 2 3 3 2 2" xfId="14028" xr:uid="{00000000-0005-0000-0000-0000CF360000}"/>
    <cellStyle name="Normal 64 2 3 3 2 2 3" xfId="29126" xr:uid="{00000000-0005-0000-0000-0000C9710000}"/>
    <cellStyle name="Normal 64 2 3 3 2 3" xfId="9008" xr:uid="{00000000-0005-0000-0000-000033230000}"/>
    <cellStyle name="Normal 64 2 3 3 2 3 3" xfId="24109" xr:uid="{00000000-0005-0000-0000-0000305E0000}"/>
    <cellStyle name="Normal 64 2 3 3 2 5" xfId="19096" xr:uid="{00000000-0005-0000-0000-00009B4A0000}"/>
    <cellStyle name="Normal 64 2 3 3 3" xfId="5647" xr:uid="{00000000-0005-0000-0000-000012160000}"/>
    <cellStyle name="Normal 64 2 3 3 3 2" xfId="15699" xr:uid="{00000000-0005-0000-0000-0000563D0000}"/>
    <cellStyle name="Normal 64 2 3 3 3 2 3" xfId="30797" xr:uid="{00000000-0005-0000-0000-000050780000}"/>
    <cellStyle name="Normal 64 2 3 3 3 3" xfId="10679" xr:uid="{00000000-0005-0000-0000-0000BA290000}"/>
    <cellStyle name="Normal 64 2 3 3 3 3 3" xfId="25780" xr:uid="{00000000-0005-0000-0000-0000B7640000}"/>
    <cellStyle name="Normal 64 2 3 3 3 5" xfId="20767" xr:uid="{00000000-0005-0000-0000-000022510000}"/>
    <cellStyle name="Normal 64 2 3 3 4" xfId="12357" xr:uid="{00000000-0005-0000-0000-000048300000}"/>
    <cellStyle name="Normal 64 2 3 3 4 3" xfId="27455" xr:uid="{00000000-0005-0000-0000-0000426B0000}"/>
    <cellStyle name="Normal 64 2 3 3 5" xfId="7336" xr:uid="{00000000-0005-0000-0000-0000AB1C0000}"/>
    <cellStyle name="Normal 64 2 3 3 5 3" xfId="22438" xr:uid="{00000000-0005-0000-0000-0000A9570000}"/>
    <cellStyle name="Normal 64 2 3 3 7" xfId="17425" xr:uid="{00000000-0005-0000-0000-000014440000}"/>
    <cellStyle name="Normal 64 2 3 4" xfId="3118" xr:uid="{00000000-0005-0000-0000-0000310C0000}"/>
    <cellStyle name="Normal 64 2 3 4 2" xfId="13192" xr:uid="{00000000-0005-0000-0000-00008B330000}"/>
    <cellStyle name="Normal 64 2 3 4 2 3" xfId="28290" xr:uid="{00000000-0005-0000-0000-0000856E0000}"/>
    <cellStyle name="Normal 64 2 3 4 3" xfId="8172" xr:uid="{00000000-0005-0000-0000-0000EF1F0000}"/>
    <cellStyle name="Normal 64 2 3 4 3 3" xfId="23273" xr:uid="{00000000-0005-0000-0000-0000EC5A0000}"/>
    <cellStyle name="Normal 64 2 3 4 5" xfId="18260" xr:uid="{00000000-0005-0000-0000-000057470000}"/>
    <cellStyle name="Normal 64 2 3 5" xfId="4811" xr:uid="{00000000-0005-0000-0000-0000CE120000}"/>
    <cellStyle name="Normal 64 2 3 5 2" xfId="14863" xr:uid="{00000000-0005-0000-0000-0000123A0000}"/>
    <cellStyle name="Normal 64 2 3 5 2 3" xfId="29961" xr:uid="{00000000-0005-0000-0000-00000C750000}"/>
    <cellStyle name="Normal 64 2 3 5 3" xfId="9843" xr:uid="{00000000-0005-0000-0000-000076260000}"/>
    <cellStyle name="Normal 64 2 3 5 3 3" xfId="24944" xr:uid="{00000000-0005-0000-0000-000073610000}"/>
    <cellStyle name="Normal 64 2 3 5 5" xfId="19931" xr:uid="{00000000-0005-0000-0000-0000DE4D0000}"/>
    <cellStyle name="Normal 64 2 3 6" xfId="11521" xr:uid="{00000000-0005-0000-0000-0000042D0000}"/>
    <cellStyle name="Normal 64 2 3 6 3" xfId="26619" xr:uid="{00000000-0005-0000-0000-0000FE670000}"/>
    <cellStyle name="Normal 64 2 3 7" xfId="6500" xr:uid="{00000000-0005-0000-0000-000067190000}"/>
    <cellStyle name="Normal 64 2 3 7 3" xfId="21602" xr:uid="{00000000-0005-0000-0000-000065540000}"/>
    <cellStyle name="Normal 64 2 3 9" xfId="16589" xr:uid="{00000000-0005-0000-0000-0000D0400000}"/>
    <cellStyle name="Normal 64 2 4" xfId="1636" xr:uid="{00000000-0005-0000-0000-000067060000}"/>
    <cellStyle name="Normal 64 2 4 2" xfId="2475" xr:uid="{00000000-0005-0000-0000-0000AE090000}"/>
    <cellStyle name="Normal 64 2 4 2 2" xfId="4165" xr:uid="{00000000-0005-0000-0000-000048100000}"/>
    <cellStyle name="Normal 64 2 4 2 2 2" xfId="14238" xr:uid="{00000000-0005-0000-0000-0000A1370000}"/>
    <cellStyle name="Normal 64 2 4 2 2 2 3" xfId="29336" xr:uid="{00000000-0005-0000-0000-00009B720000}"/>
    <cellStyle name="Normal 64 2 4 2 2 3" xfId="9218" xr:uid="{00000000-0005-0000-0000-000005240000}"/>
    <cellStyle name="Normal 64 2 4 2 2 3 3" xfId="24319" xr:uid="{00000000-0005-0000-0000-0000025F0000}"/>
    <cellStyle name="Normal 64 2 4 2 2 5" xfId="19306" xr:uid="{00000000-0005-0000-0000-00006D4B0000}"/>
    <cellStyle name="Normal 64 2 4 2 3" xfId="5857" xr:uid="{00000000-0005-0000-0000-0000E4160000}"/>
    <cellStyle name="Normal 64 2 4 2 3 2" xfId="15909" xr:uid="{00000000-0005-0000-0000-0000283E0000}"/>
    <cellStyle name="Normal 64 2 4 2 3 2 3" xfId="31007" xr:uid="{00000000-0005-0000-0000-000022790000}"/>
    <cellStyle name="Normal 64 2 4 2 3 3" xfId="10889" xr:uid="{00000000-0005-0000-0000-00008C2A0000}"/>
    <cellStyle name="Normal 64 2 4 2 3 3 3" xfId="25990" xr:uid="{00000000-0005-0000-0000-000089650000}"/>
    <cellStyle name="Normal 64 2 4 2 3 5" xfId="20977" xr:uid="{00000000-0005-0000-0000-0000F4510000}"/>
    <cellStyle name="Normal 64 2 4 2 4" xfId="12567" xr:uid="{00000000-0005-0000-0000-00001A310000}"/>
    <cellStyle name="Normal 64 2 4 2 4 3" xfId="27665" xr:uid="{00000000-0005-0000-0000-0000146C0000}"/>
    <cellStyle name="Normal 64 2 4 2 5" xfId="7546" xr:uid="{00000000-0005-0000-0000-00007D1D0000}"/>
    <cellStyle name="Normal 64 2 4 2 5 3" xfId="22648" xr:uid="{00000000-0005-0000-0000-00007B580000}"/>
    <cellStyle name="Normal 64 2 4 2 7" xfId="17635" xr:uid="{00000000-0005-0000-0000-0000E6440000}"/>
    <cellStyle name="Normal 64 2 4 3" xfId="3328" xr:uid="{00000000-0005-0000-0000-0000030D0000}"/>
    <cellStyle name="Normal 64 2 4 3 2" xfId="13402" xr:uid="{00000000-0005-0000-0000-00005D340000}"/>
    <cellStyle name="Normal 64 2 4 3 2 3" xfId="28500" xr:uid="{00000000-0005-0000-0000-0000576F0000}"/>
    <cellStyle name="Normal 64 2 4 3 3" xfId="8382" xr:uid="{00000000-0005-0000-0000-0000C1200000}"/>
    <cellStyle name="Normal 64 2 4 3 3 3" xfId="23483" xr:uid="{00000000-0005-0000-0000-0000BE5B0000}"/>
    <cellStyle name="Normal 64 2 4 3 5" xfId="18470" xr:uid="{00000000-0005-0000-0000-000029480000}"/>
    <cellStyle name="Normal 64 2 4 4" xfId="5021" xr:uid="{00000000-0005-0000-0000-0000A0130000}"/>
    <cellStyle name="Normal 64 2 4 4 2" xfId="15073" xr:uid="{00000000-0005-0000-0000-0000E43A0000}"/>
    <cellStyle name="Normal 64 2 4 4 2 3" xfId="30171" xr:uid="{00000000-0005-0000-0000-0000DE750000}"/>
    <cellStyle name="Normal 64 2 4 4 3" xfId="10053" xr:uid="{00000000-0005-0000-0000-000048270000}"/>
    <cellStyle name="Normal 64 2 4 4 3 3" xfId="25154" xr:uid="{00000000-0005-0000-0000-000045620000}"/>
    <cellStyle name="Normal 64 2 4 4 5" xfId="20141" xr:uid="{00000000-0005-0000-0000-0000B04E0000}"/>
    <cellStyle name="Normal 64 2 4 5" xfId="11731" xr:uid="{00000000-0005-0000-0000-0000D62D0000}"/>
    <cellStyle name="Normal 64 2 4 5 3" xfId="26829" xr:uid="{00000000-0005-0000-0000-0000D0680000}"/>
    <cellStyle name="Normal 64 2 4 6" xfId="6710" xr:uid="{00000000-0005-0000-0000-0000391A0000}"/>
    <cellStyle name="Normal 64 2 4 6 3" xfId="21812" xr:uid="{00000000-0005-0000-0000-000037550000}"/>
    <cellStyle name="Normal 64 2 4 8" xfId="16799" xr:uid="{00000000-0005-0000-0000-0000A2410000}"/>
    <cellStyle name="Normal 64 2 5" xfId="2057" xr:uid="{00000000-0005-0000-0000-00000C080000}"/>
    <cellStyle name="Normal 64 2 5 2" xfId="3747" xr:uid="{00000000-0005-0000-0000-0000A60E0000}"/>
    <cellStyle name="Normal 64 2 5 2 2" xfId="13820" xr:uid="{00000000-0005-0000-0000-0000FF350000}"/>
    <cellStyle name="Normal 64 2 5 2 2 3" xfId="28918" xr:uid="{00000000-0005-0000-0000-0000F9700000}"/>
    <cellStyle name="Normal 64 2 5 2 3" xfId="8800" xr:uid="{00000000-0005-0000-0000-000063220000}"/>
    <cellStyle name="Normal 64 2 5 2 3 3" xfId="23901" xr:uid="{00000000-0005-0000-0000-0000605D0000}"/>
    <cellStyle name="Normal 64 2 5 2 5" xfId="18888" xr:uid="{00000000-0005-0000-0000-0000CB490000}"/>
    <cellStyle name="Normal 64 2 5 3" xfId="5439" xr:uid="{00000000-0005-0000-0000-000042150000}"/>
    <cellStyle name="Normal 64 2 5 3 2" xfId="15491" xr:uid="{00000000-0005-0000-0000-0000863C0000}"/>
    <cellStyle name="Normal 64 2 5 3 2 3" xfId="30589" xr:uid="{00000000-0005-0000-0000-000080770000}"/>
    <cellStyle name="Normal 64 2 5 3 3" xfId="10471" xr:uid="{00000000-0005-0000-0000-0000EA280000}"/>
    <cellStyle name="Normal 64 2 5 3 3 3" xfId="25572" xr:uid="{00000000-0005-0000-0000-0000E7630000}"/>
    <cellStyle name="Normal 64 2 5 3 5" xfId="20559" xr:uid="{00000000-0005-0000-0000-000052500000}"/>
    <cellStyle name="Normal 64 2 5 4" xfId="12149" xr:uid="{00000000-0005-0000-0000-0000782F0000}"/>
    <cellStyle name="Normal 64 2 5 4 3" xfId="27247" xr:uid="{00000000-0005-0000-0000-0000726A0000}"/>
    <cellStyle name="Normal 64 2 5 5" xfId="7128" xr:uid="{00000000-0005-0000-0000-0000DB1B0000}"/>
    <cellStyle name="Normal 64 2 5 5 3" xfId="22230" xr:uid="{00000000-0005-0000-0000-0000D9560000}"/>
    <cellStyle name="Normal 64 2 5 7" xfId="17217" xr:uid="{00000000-0005-0000-0000-000044430000}"/>
    <cellStyle name="Normal 64 2 6" xfId="2910" xr:uid="{00000000-0005-0000-0000-0000610B0000}"/>
    <cellStyle name="Normal 64 2 6 2" xfId="12984" xr:uid="{00000000-0005-0000-0000-0000BB320000}"/>
    <cellStyle name="Normal 64 2 6 2 3" xfId="28082" xr:uid="{00000000-0005-0000-0000-0000B56D0000}"/>
    <cellStyle name="Normal 64 2 6 3" xfId="7964" xr:uid="{00000000-0005-0000-0000-00001F1F0000}"/>
    <cellStyle name="Normal 64 2 6 3 3" xfId="23065" xr:uid="{00000000-0005-0000-0000-00001C5A0000}"/>
    <cellStyle name="Normal 64 2 6 5" xfId="18052" xr:uid="{00000000-0005-0000-0000-000087460000}"/>
    <cellStyle name="Normal 64 2 7" xfId="4603" xr:uid="{00000000-0005-0000-0000-0000FE110000}"/>
    <cellStyle name="Normal 64 2 7 2" xfId="14655" xr:uid="{00000000-0005-0000-0000-000042390000}"/>
    <cellStyle name="Normal 64 2 7 2 3" xfId="29753" xr:uid="{00000000-0005-0000-0000-00003C740000}"/>
    <cellStyle name="Normal 64 2 7 3" xfId="9635" xr:uid="{00000000-0005-0000-0000-0000A6250000}"/>
    <cellStyle name="Normal 64 2 7 3 3" xfId="24736" xr:uid="{00000000-0005-0000-0000-0000A3600000}"/>
    <cellStyle name="Normal 64 2 7 5" xfId="19723" xr:uid="{00000000-0005-0000-0000-00000E4D0000}"/>
    <cellStyle name="Normal 64 2 8" xfId="11313" xr:uid="{00000000-0005-0000-0000-0000342C0000}"/>
    <cellStyle name="Normal 64 2 8 3" xfId="26411" xr:uid="{00000000-0005-0000-0000-00002E670000}"/>
    <cellStyle name="Normal 64 2 9" xfId="6292" xr:uid="{00000000-0005-0000-0000-000097180000}"/>
    <cellStyle name="Normal 64 2 9 3" xfId="21394" xr:uid="{00000000-0005-0000-0000-000095530000}"/>
    <cellStyle name="Normal 64 3" xfId="1256" xr:uid="{00000000-0005-0000-0000-0000EB040000}"/>
    <cellStyle name="Normal 64 3 10" xfId="16433" xr:uid="{00000000-0005-0000-0000-000034400000}"/>
    <cellStyle name="Normal 64 3 2" xfId="1475" xr:uid="{00000000-0005-0000-0000-0000C6050000}"/>
    <cellStyle name="Normal 64 3 2 2" xfId="1896" xr:uid="{00000000-0005-0000-0000-00006B070000}"/>
    <cellStyle name="Normal 64 3 2 2 2" xfId="2735" xr:uid="{00000000-0005-0000-0000-0000B20A0000}"/>
    <cellStyle name="Normal 64 3 2 2 2 2" xfId="4425" xr:uid="{00000000-0005-0000-0000-00004C110000}"/>
    <cellStyle name="Normal 64 3 2 2 2 2 2" xfId="14498" xr:uid="{00000000-0005-0000-0000-0000A5380000}"/>
    <cellStyle name="Normal 64 3 2 2 2 2 2 3" xfId="29596" xr:uid="{00000000-0005-0000-0000-00009F730000}"/>
    <cellStyle name="Normal 64 3 2 2 2 2 3" xfId="9478" xr:uid="{00000000-0005-0000-0000-000009250000}"/>
    <cellStyle name="Normal 64 3 2 2 2 2 3 3" xfId="24579" xr:uid="{00000000-0005-0000-0000-000006600000}"/>
    <cellStyle name="Normal 64 3 2 2 2 2 5" xfId="19566" xr:uid="{00000000-0005-0000-0000-0000714C0000}"/>
    <cellStyle name="Normal 64 3 2 2 2 3" xfId="6117" xr:uid="{00000000-0005-0000-0000-0000E8170000}"/>
    <cellStyle name="Normal 64 3 2 2 2 3 2" xfId="16169" xr:uid="{00000000-0005-0000-0000-00002C3F0000}"/>
    <cellStyle name="Normal 64 3 2 2 2 3 2 3" xfId="31267" xr:uid="{00000000-0005-0000-0000-0000267A0000}"/>
    <cellStyle name="Normal 64 3 2 2 2 3 3" xfId="11149" xr:uid="{00000000-0005-0000-0000-0000902B0000}"/>
    <cellStyle name="Normal 64 3 2 2 2 3 3 3" xfId="26250" xr:uid="{00000000-0005-0000-0000-00008D660000}"/>
    <cellStyle name="Normal 64 3 2 2 2 3 5" xfId="21237" xr:uid="{00000000-0005-0000-0000-0000F8520000}"/>
    <cellStyle name="Normal 64 3 2 2 2 4" xfId="12827" xr:uid="{00000000-0005-0000-0000-00001E320000}"/>
    <cellStyle name="Normal 64 3 2 2 2 4 3" xfId="27925" xr:uid="{00000000-0005-0000-0000-0000186D0000}"/>
    <cellStyle name="Normal 64 3 2 2 2 5" xfId="7806" xr:uid="{00000000-0005-0000-0000-0000811E0000}"/>
    <cellStyle name="Normal 64 3 2 2 2 5 3" xfId="22908" xr:uid="{00000000-0005-0000-0000-00007F590000}"/>
    <cellStyle name="Normal 64 3 2 2 2 7" xfId="17895" xr:uid="{00000000-0005-0000-0000-0000EA450000}"/>
    <cellStyle name="Normal 64 3 2 2 3" xfId="3588" xr:uid="{00000000-0005-0000-0000-0000070E0000}"/>
    <cellStyle name="Normal 64 3 2 2 3 2" xfId="13662" xr:uid="{00000000-0005-0000-0000-000061350000}"/>
    <cellStyle name="Normal 64 3 2 2 3 2 3" xfId="28760" xr:uid="{00000000-0005-0000-0000-00005B700000}"/>
    <cellStyle name="Normal 64 3 2 2 3 3" xfId="8642" xr:uid="{00000000-0005-0000-0000-0000C5210000}"/>
    <cellStyle name="Normal 64 3 2 2 3 3 3" xfId="23743" xr:uid="{00000000-0005-0000-0000-0000C25C0000}"/>
    <cellStyle name="Normal 64 3 2 2 3 5" xfId="18730" xr:uid="{00000000-0005-0000-0000-00002D490000}"/>
    <cellStyle name="Normal 64 3 2 2 4" xfId="5281" xr:uid="{00000000-0005-0000-0000-0000A4140000}"/>
    <cellStyle name="Normal 64 3 2 2 4 2" xfId="15333" xr:uid="{00000000-0005-0000-0000-0000E83B0000}"/>
    <cellStyle name="Normal 64 3 2 2 4 2 3" xfId="30431" xr:uid="{00000000-0005-0000-0000-0000E2760000}"/>
    <cellStyle name="Normal 64 3 2 2 4 3" xfId="10313" xr:uid="{00000000-0005-0000-0000-00004C280000}"/>
    <cellStyle name="Normal 64 3 2 2 4 3 3" xfId="25414" xr:uid="{00000000-0005-0000-0000-000049630000}"/>
    <cellStyle name="Normal 64 3 2 2 4 5" xfId="20401" xr:uid="{00000000-0005-0000-0000-0000B44F0000}"/>
    <cellStyle name="Normal 64 3 2 2 5" xfId="11991" xr:uid="{00000000-0005-0000-0000-0000DA2E0000}"/>
    <cellStyle name="Normal 64 3 2 2 5 3" xfId="27089" xr:uid="{00000000-0005-0000-0000-0000D4690000}"/>
    <cellStyle name="Normal 64 3 2 2 6" xfId="6970" xr:uid="{00000000-0005-0000-0000-00003D1B0000}"/>
    <cellStyle name="Normal 64 3 2 2 6 3" xfId="22072" xr:uid="{00000000-0005-0000-0000-00003B560000}"/>
    <cellStyle name="Normal 64 3 2 2 8" xfId="17059" xr:uid="{00000000-0005-0000-0000-0000A6420000}"/>
    <cellStyle name="Normal 64 3 2 3" xfId="2317" xr:uid="{00000000-0005-0000-0000-000010090000}"/>
    <cellStyle name="Normal 64 3 2 3 2" xfId="4007" xr:uid="{00000000-0005-0000-0000-0000AA0F0000}"/>
    <cellStyle name="Normal 64 3 2 3 2 2" xfId="14080" xr:uid="{00000000-0005-0000-0000-000003370000}"/>
    <cellStyle name="Normal 64 3 2 3 2 2 3" xfId="29178" xr:uid="{00000000-0005-0000-0000-0000FD710000}"/>
    <cellStyle name="Normal 64 3 2 3 2 3" xfId="9060" xr:uid="{00000000-0005-0000-0000-000067230000}"/>
    <cellStyle name="Normal 64 3 2 3 2 3 3" xfId="24161" xr:uid="{00000000-0005-0000-0000-0000645E0000}"/>
    <cellStyle name="Normal 64 3 2 3 2 5" xfId="19148" xr:uid="{00000000-0005-0000-0000-0000CF4A0000}"/>
    <cellStyle name="Normal 64 3 2 3 3" xfId="5699" xr:uid="{00000000-0005-0000-0000-000046160000}"/>
    <cellStyle name="Normal 64 3 2 3 3 2" xfId="15751" xr:uid="{00000000-0005-0000-0000-00008A3D0000}"/>
    <cellStyle name="Normal 64 3 2 3 3 2 3" xfId="30849" xr:uid="{00000000-0005-0000-0000-000084780000}"/>
    <cellStyle name="Normal 64 3 2 3 3 3" xfId="10731" xr:uid="{00000000-0005-0000-0000-0000EE290000}"/>
    <cellStyle name="Normal 64 3 2 3 3 3 3" xfId="25832" xr:uid="{00000000-0005-0000-0000-0000EB640000}"/>
    <cellStyle name="Normal 64 3 2 3 3 5" xfId="20819" xr:uid="{00000000-0005-0000-0000-000056510000}"/>
    <cellStyle name="Normal 64 3 2 3 4" xfId="12409" xr:uid="{00000000-0005-0000-0000-00007C300000}"/>
    <cellStyle name="Normal 64 3 2 3 4 3" xfId="27507" xr:uid="{00000000-0005-0000-0000-0000766B0000}"/>
    <cellStyle name="Normal 64 3 2 3 5" xfId="7388" xr:uid="{00000000-0005-0000-0000-0000DF1C0000}"/>
    <cellStyle name="Normal 64 3 2 3 5 3" xfId="22490" xr:uid="{00000000-0005-0000-0000-0000DD570000}"/>
    <cellStyle name="Normal 64 3 2 3 7" xfId="17477" xr:uid="{00000000-0005-0000-0000-000048440000}"/>
    <cellStyle name="Normal 64 3 2 4" xfId="3170" xr:uid="{00000000-0005-0000-0000-0000650C0000}"/>
    <cellStyle name="Normal 64 3 2 4 2" xfId="13244" xr:uid="{00000000-0005-0000-0000-0000BF330000}"/>
    <cellStyle name="Normal 64 3 2 4 2 3" xfId="28342" xr:uid="{00000000-0005-0000-0000-0000B96E0000}"/>
    <cellStyle name="Normal 64 3 2 4 3" xfId="8224" xr:uid="{00000000-0005-0000-0000-000023200000}"/>
    <cellStyle name="Normal 64 3 2 4 3 3" xfId="23325" xr:uid="{00000000-0005-0000-0000-0000205B0000}"/>
    <cellStyle name="Normal 64 3 2 4 5" xfId="18312" xr:uid="{00000000-0005-0000-0000-00008B470000}"/>
    <cellStyle name="Normal 64 3 2 5" xfId="4863" xr:uid="{00000000-0005-0000-0000-000002130000}"/>
    <cellStyle name="Normal 64 3 2 5 2" xfId="14915" xr:uid="{00000000-0005-0000-0000-0000463A0000}"/>
    <cellStyle name="Normal 64 3 2 5 2 3" xfId="30013" xr:uid="{00000000-0005-0000-0000-000040750000}"/>
    <cellStyle name="Normal 64 3 2 5 3" xfId="9895" xr:uid="{00000000-0005-0000-0000-0000AA260000}"/>
    <cellStyle name="Normal 64 3 2 5 3 3" xfId="24996" xr:uid="{00000000-0005-0000-0000-0000A7610000}"/>
    <cellStyle name="Normal 64 3 2 5 5" xfId="19983" xr:uid="{00000000-0005-0000-0000-0000124E0000}"/>
    <cellStyle name="Normal 64 3 2 6" xfId="11573" xr:uid="{00000000-0005-0000-0000-0000382D0000}"/>
    <cellStyle name="Normal 64 3 2 6 3" xfId="26671" xr:uid="{00000000-0005-0000-0000-000032680000}"/>
    <cellStyle name="Normal 64 3 2 7" xfId="6552" xr:uid="{00000000-0005-0000-0000-00009B190000}"/>
    <cellStyle name="Normal 64 3 2 7 3" xfId="21654" xr:uid="{00000000-0005-0000-0000-000099540000}"/>
    <cellStyle name="Normal 64 3 2 9" xfId="16641" xr:uid="{00000000-0005-0000-0000-000004410000}"/>
    <cellStyle name="Normal 64 3 3" xfId="1688" xr:uid="{00000000-0005-0000-0000-00009B060000}"/>
    <cellStyle name="Normal 64 3 3 2" xfId="2527" xr:uid="{00000000-0005-0000-0000-0000E2090000}"/>
    <cellStyle name="Normal 64 3 3 2 2" xfId="4217" xr:uid="{00000000-0005-0000-0000-00007C100000}"/>
    <cellStyle name="Normal 64 3 3 2 2 2" xfId="14290" xr:uid="{00000000-0005-0000-0000-0000D5370000}"/>
    <cellStyle name="Normal 64 3 3 2 2 2 3" xfId="29388" xr:uid="{00000000-0005-0000-0000-0000CF720000}"/>
    <cellStyle name="Normal 64 3 3 2 2 3" xfId="9270" xr:uid="{00000000-0005-0000-0000-000039240000}"/>
    <cellStyle name="Normal 64 3 3 2 2 3 3" xfId="24371" xr:uid="{00000000-0005-0000-0000-0000365F0000}"/>
    <cellStyle name="Normal 64 3 3 2 2 5" xfId="19358" xr:uid="{00000000-0005-0000-0000-0000A14B0000}"/>
    <cellStyle name="Normal 64 3 3 2 3" xfId="5909" xr:uid="{00000000-0005-0000-0000-000018170000}"/>
    <cellStyle name="Normal 64 3 3 2 3 2" xfId="15961" xr:uid="{00000000-0005-0000-0000-00005C3E0000}"/>
    <cellStyle name="Normal 64 3 3 2 3 2 3" xfId="31059" xr:uid="{00000000-0005-0000-0000-000056790000}"/>
    <cellStyle name="Normal 64 3 3 2 3 3" xfId="10941" xr:uid="{00000000-0005-0000-0000-0000C02A0000}"/>
    <cellStyle name="Normal 64 3 3 2 3 3 3" xfId="26042" xr:uid="{00000000-0005-0000-0000-0000BD650000}"/>
    <cellStyle name="Normal 64 3 3 2 3 5" xfId="21029" xr:uid="{00000000-0005-0000-0000-000028520000}"/>
    <cellStyle name="Normal 64 3 3 2 4" xfId="12619" xr:uid="{00000000-0005-0000-0000-00004E310000}"/>
    <cellStyle name="Normal 64 3 3 2 4 3" xfId="27717" xr:uid="{00000000-0005-0000-0000-0000486C0000}"/>
    <cellStyle name="Normal 64 3 3 2 5" xfId="7598" xr:uid="{00000000-0005-0000-0000-0000B11D0000}"/>
    <cellStyle name="Normal 64 3 3 2 5 3" xfId="22700" xr:uid="{00000000-0005-0000-0000-0000AF580000}"/>
    <cellStyle name="Normal 64 3 3 2 7" xfId="17687" xr:uid="{00000000-0005-0000-0000-00001A450000}"/>
    <cellStyle name="Normal 64 3 3 3" xfId="3380" xr:uid="{00000000-0005-0000-0000-0000370D0000}"/>
    <cellStyle name="Normal 64 3 3 3 2" xfId="13454" xr:uid="{00000000-0005-0000-0000-000091340000}"/>
    <cellStyle name="Normal 64 3 3 3 2 3" xfId="28552" xr:uid="{00000000-0005-0000-0000-00008B6F0000}"/>
    <cellStyle name="Normal 64 3 3 3 3" xfId="8434" xr:uid="{00000000-0005-0000-0000-0000F5200000}"/>
    <cellStyle name="Normal 64 3 3 3 3 3" xfId="23535" xr:uid="{00000000-0005-0000-0000-0000F25B0000}"/>
    <cellStyle name="Normal 64 3 3 3 5" xfId="18522" xr:uid="{00000000-0005-0000-0000-00005D480000}"/>
    <cellStyle name="Normal 64 3 3 4" xfId="5073" xr:uid="{00000000-0005-0000-0000-0000D4130000}"/>
    <cellStyle name="Normal 64 3 3 4 2" xfId="15125" xr:uid="{00000000-0005-0000-0000-0000183B0000}"/>
    <cellStyle name="Normal 64 3 3 4 2 3" xfId="30223" xr:uid="{00000000-0005-0000-0000-000012760000}"/>
    <cellStyle name="Normal 64 3 3 4 3" xfId="10105" xr:uid="{00000000-0005-0000-0000-00007C270000}"/>
    <cellStyle name="Normal 64 3 3 4 3 3" xfId="25206" xr:uid="{00000000-0005-0000-0000-000079620000}"/>
    <cellStyle name="Normal 64 3 3 4 5" xfId="20193" xr:uid="{00000000-0005-0000-0000-0000E44E0000}"/>
    <cellStyle name="Normal 64 3 3 5" xfId="11783" xr:uid="{00000000-0005-0000-0000-00000A2E0000}"/>
    <cellStyle name="Normal 64 3 3 5 3" xfId="26881" xr:uid="{00000000-0005-0000-0000-000004690000}"/>
    <cellStyle name="Normal 64 3 3 6" xfId="6762" xr:uid="{00000000-0005-0000-0000-00006D1A0000}"/>
    <cellStyle name="Normal 64 3 3 6 3" xfId="21864" xr:uid="{00000000-0005-0000-0000-00006B550000}"/>
    <cellStyle name="Normal 64 3 3 8" xfId="16851" xr:uid="{00000000-0005-0000-0000-0000D6410000}"/>
    <cellStyle name="Normal 64 3 4" xfId="2109" xr:uid="{00000000-0005-0000-0000-000040080000}"/>
    <cellStyle name="Normal 64 3 4 2" xfId="3799" xr:uid="{00000000-0005-0000-0000-0000DA0E0000}"/>
    <cellStyle name="Normal 64 3 4 2 2" xfId="13872" xr:uid="{00000000-0005-0000-0000-000033360000}"/>
    <cellStyle name="Normal 64 3 4 2 2 3" xfId="28970" xr:uid="{00000000-0005-0000-0000-00002D710000}"/>
    <cellStyle name="Normal 64 3 4 2 3" xfId="8852" xr:uid="{00000000-0005-0000-0000-000097220000}"/>
    <cellStyle name="Normal 64 3 4 2 3 3" xfId="23953" xr:uid="{00000000-0005-0000-0000-0000945D0000}"/>
    <cellStyle name="Normal 64 3 4 2 5" xfId="18940" xr:uid="{00000000-0005-0000-0000-0000FF490000}"/>
    <cellStyle name="Normal 64 3 4 3" xfId="5491" xr:uid="{00000000-0005-0000-0000-000076150000}"/>
    <cellStyle name="Normal 64 3 4 3 2" xfId="15543" xr:uid="{00000000-0005-0000-0000-0000BA3C0000}"/>
    <cellStyle name="Normal 64 3 4 3 2 3" xfId="30641" xr:uid="{00000000-0005-0000-0000-0000B4770000}"/>
    <cellStyle name="Normal 64 3 4 3 3" xfId="10523" xr:uid="{00000000-0005-0000-0000-00001E290000}"/>
    <cellStyle name="Normal 64 3 4 3 3 3" xfId="25624" xr:uid="{00000000-0005-0000-0000-00001B640000}"/>
    <cellStyle name="Normal 64 3 4 3 5" xfId="20611" xr:uid="{00000000-0005-0000-0000-000086500000}"/>
    <cellStyle name="Normal 64 3 4 4" xfId="12201" xr:uid="{00000000-0005-0000-0000-0000AC2F0000}"/>
    <cellStyle name="Normal 64 3 4 4 3" xfId="27299" xr:uid="{00000000-0005-0000-0000-0000A66A0000}"/>
    <cellStyle name="Normal 64 3 4 5" xfId="7180" xr:uid="{00000000-0005-0000-0000-00000F1C0000}"/>
    <cellStyle name="Normal 64 3 4 5 3" xfId="22282" xr:uid="{00000000-0005-0000-0000-00000D570000}"/>
    <cellStyle name="Normal 64 3 4 7" xfId="17269" xr:uid="{00000000-0005-0000-0000-000078430000}"/>
    <cellStyle name="Normal 64 3 5" xfId="2962" xr:uid="{00000000-0005-0000-0000-0000950B0000}"/>
    <cellStyle name="Normal 64 3 5 2" xfId="13036" xr:uid="{00000000-0005-0000-0000-0000EF320000}"/>
    <cellStyle name="Normal 64 3 5 2 3" xfId="28134" xr:uid="{00000000-0005-0000-0000-0000E96D0000}"/>
    <cellStyle name="Normal 64 3 5 3" xfId="8016" xr:uid="{00000000-0005-0000-0000-0000531F0000}"/>
    <cellStyle name="Normal 64 3 5 3 3" xfId="23117" xr:uid="{00000000-0005-0000-0000-0000505A0000}"/>
    <cellStyle name="Normal 64 3 5 5" xfId="18104" xr:uid="{00000000-0005-0000-0000-0000BB460000}"/>
    <cellStyle name="Normal 64 3 6" xfId="4655" xr:uid="{00000000-0005-0000-0000-000032120000}"/>
    <cellStyle name="Normal 64 3 6 2" xfId="14707" xr:uid="{00000000-0005-0000-0000-000076390000}"/>
    <cellStyle name="Normal 64 3 6 2 3" xfId="29805" xr:uid="{00000000-0005-0000-0000-000070740000}"/>
    <cellStyle name="Normal 64 3 6 3" xfId="9687" xr:uid="{00000000-0005-0000-0000-0000DA250000}"/>
    <cellStyle name="Normal 64 3 6 3 3" xfId="24788" xr:uid="{00000000-0005-0000-0000-0000D7600000}"/>
    <cellStyle name="Normal 64 3 6 5" xfId="19775" xr:uid="{00000000-0005-0000-0000-0000424D0000}"/>
    <cellStyle name="Normal 64 3 7" xfId="11365" xr:uid="{00000000-0005-0000-0000-0000682C0000}"/>
    <cellStyle name="Normal 64 3 7 3" xfId="26463" xr:uid="{00000000-0005-0000-0000-000062670000}"/>
    <cellStyle name="Normal 64 3 8" xfId="6344" xr:uid="{00000000-0005-0000-0000-0000CB180000}"/>
    <cellStyle name="Normal 64 3 8 3" xfId="21446" xr:uid="{00000000-0005-0000-0000-0000C9530000}"/>
    <cellStyle name="Normal 64 4" xfId="1369" xr:uid="{00000000-0005-0000-0000-00005C050000}"/>
    <cellStyle name="Normal 64 4 2" xfId="1792" xr:uid="{00000000-0005-0000-0000-000003070000}"/>
    <cellStyle name="Normal 64 4 2 2" xfId="2631" xr:uid="{00000000-0005-0000-0000-00004A0A0000}"/>
    <cellStyle name="Normal 64 4 2 2 2" xfId="4321" xr:uid="{00000000-0005-0000-0000-0000E4100000}"/>
    <cellStyle name="Normal 64 4 2 2 2 2" xfId="14394" xr:uid="{00000000-0005-0000-0000-00003D380000}"/>
    <cellStyle name="Normal 64 4 2 2 2 2 3" xfId="29492" xr:uid="{00000000-0005-0000-0000-000037730000}"/>
    <cellStyle name="Normal 64 4 2 2 2 3" xfId="9374" xr:uid="{00000000-0005-0000-0000-0000A1240000}"/>
    <cellStyle name="Normal 64 4 2 2 2 3 3" xfId="24475" xr:uid="{00000000-0005-0000-0000-00009E5F0000}"/>
    <cellStyle name="Normal 64 4 2 2 2 5" xfId="19462" xr:uid="{00000000-0005-0000-0000-0000094C0000}"/>
    <cellStyle name="Normal 64 4 2 2 3" xfId="6013" xr:uid="{00000000-0005-0000-0000-000080170000}"/>
    <cellStyle name="Normal 64 4 2 2 3 2" xfId="16065" xr:uid="{00000000-0005-0000-0000-0000C43E0000}"/>
    <cellStyle name="Normal 64 4 2 2 3 2 3" xfId="31163" xr:uid="{00000000-0005-0000-0000-0000BE790000}"/>
    <cellStyle name="Normal 64 4 2 2 3 3" xfId="11045" xr:uid="{00000000-0005-0000-0000-0000282B0000}"/>
    <cellStyle name="Normal 64 4 2 2 3 3 3" xfId="26146" xr:uid="{00000000-0005-0000-0000-000025660000}"/>
    <cellStyle name="Normal 64 4 2 2 3 5" xfId="21133" xr:uid="{00000000-0005-0000-0000-000090520000}"/>
    <cellStyle name="Normal 64 4 2 2 4" xfId="12723" xr:uid="{00000000-0005-0000-0000-0000B6310000}"/>
    <cellStyle name="Normal 64 4 2 2 4 3" xfId="27821" xr:uid="{00000000-0005-0000-0000-0000B06C0000}"/>
    <cellStyle name="Normal 64 4 2 2 5" xfId="7702" xr:uid="{00000000-0005-0000-0000-0000191E0000}"/>
    <cellStyle name="Normal 64 4 2 2 5 3" xfId="22804" xr:uid="{00000000-0005-0000-0000-000017590000}"/>
    <cellStyle name="Normal 64 4 2 2 7" xfId="17791" xr:uid="{00000000-0005-0000-0000-000082450000}"/>
    <cellStyle name="Normal 64 4 2 3" xfId="3484" xr:uid="{00000000-0005-0000-0000-00009F0D0000}"/>
    <cellStyle name="Normal 64 4 2 3 2" xfId="13558" xr:uid="{00000000-0005-0000-0000-0000F9340000}"/>
    <cellStyle name="Normal 64 4 2 3 2 3" xfId="28656" xr:uid="{00000000-0005-0000-0000-0000F36F0000}"/>
    <cellStyle name="Normal 64 4 2 3 3" xfId="8538" xr:uid="{00000000-0005-0000-0000-00005D210000}"/>
    <cellStyle name="Normal 64 4 2 3 3 3" xfId="23639" xr:uid="{00000000-0005-0000-0000-00005A5C0000}"/>
    <cellStyle name="Normal 64 4 2 3 5" xfId="18626" xr:uid="{00000000-0005-0000-0000-0000C5480000}"/>
    <cellStyle name="Normal 64 4 2 4" xfId="5177" xr:uid="{00000000-0005-0000-0000-00003C140000}"/>
    <cellStyle name="Normal 64 4 2 4 2" xfId="15229" xr:uid="{00000000-0005-0000-0000-0000803B0000}"/>
    <cellStyle name="Normal 64 4 2 4 2 3" xfId="30327" xr:uid="{00000000-0005-0000-0000-00007A760000}"/>
    <cellStyle name="Normal 64 4 2 4 3" xfId="10209" xr:uid="{00000000-0005-0000-0000-0000E4270000}"/>
    <cellStyle name="Normal 64 4 2 4 3 3" xfId="25310" xr:uid="{00000000-0005-0000-0000-0000E1620000}"/>
    <cellStyle name="Normal 64 4 2 4 5" xfId="20297" xr:uid="{00000000-0005-0000-0000-00004C4F0000}"/>
    <cellStyle name="Normal 64 4 2 5" xfId="11887" xr:uid="{00000000-0005-0000-0000-0000722E0000}"/>
    <cellStyle name="Normal 64 4 2 5 3" xfId="26985" xr:uid="{00000000-0005-0000-0000-00006C690000}"/>
    <cellStyle name="Normal 64 4 2 6" xfId="6866" xr:uid="{00000000-0005-0000-0000-0000D51A0000}"/>
    <cellStyle name="Normal 64 4 2 6 3" xfId="21968" xr:uid="{00000000-0005-0000-0000-0000D3550000}"/>
    <cellStyle name="Normal 64 4 2 8" xfId="16955" xr:uid="{00000000-0005-0000-0000-00003E420000}"/>
    <cellStyle name="Normal 64 4 3" xfId="2213" xr:uid="{00000000-0005-0000-0000-0000A8080000}"/>
    <cellStyle name="Normal 64 4 3 2" xfId="3903" xr:uid="{00000000-0005-0000-0000-0000420F0000}"/>
    <cellStyle name="Normal 64 4 3 2 2" xfId="13976" xr:uid="{00000000-0005-0000-0000-00009B360000}"/>
    <cellStyle name="Normal 64 4 3 2 2 3" xfId="29074" xr:uid="{00000000-0005-0000-0000-000095710000}"/>
    <cellStyle name="Normal 64 4 3 2 3" xfId="8956" xr:uid="{00000000-0005-0000-0000-0000FF220000}"/>
    <cellStyle name="Normal 64 4 3 2 3 3" xfId="24057" xr:uid="{00000000-0005-0000-0000-0000FC5D0000}"/>
    <cellStyle name="Normal 64 4 3 2 5" xfId="19044" xr:uid="{00000000-0005-0000-0000-0000674A0000}"/>
    <cellStyle name="Normal 64 4 3 3" xfId="5595" xr:uid="{00000000-0005-0000-0000-0000DE150000}"/>
    <cellStyle name="Normal 64 4 3 3 2" xfId="15647" xr:uid="{00000000-0005-0000-0000-0000223D0000}"/>
    <cellStyle name="Normal 64 4 3 3 2 3" xfId="30745" xr:uid="{00000000-0005-0000-0000-00001C780000}"/>
    <cellStyle name="Normal 64 4 3 3 3" xfId="10627" xr:uid="{00000000-0005-0000-0000-000086290000}"/>
    <cellStyle name="Normal 64 4 3 3 3 3" xfId="25728" xr:uid="{00000000-0005-0000-0000-000083640000}"/>
    <cellStyle name="Normal 64 4 3 3 5" xfId="20715" xr:uid="{00000000-0005-0000-0000-0000EE500000}"/>
    <cellStyle name="Normal 64 4 3 4" xfId="12305" xr:uid="{00000000-0005-0000-0000-000014300000}"/>
    <cellStyle name="Normal 64 4 3 4 3" xfId="27403" xr:uid="{00000000-0005-0000-0000-00000E6B0000}"/>
    <cellStyle name="Normal 64 4 3 5" xfId="7284" xr:uid="{00000000-0005-0000-0000-0000771C0000}"/>
    <cellStyle name="Normal 64 4 3 5 3" xfId="22386" xr:uid="{00000000-0005-0000-0000-000075570000}"/>
    <cellStyle name="Normal 64 4 3 7" xfId="17373" xr:uid="{00000000-0005-0000-0000-0000E0430000}"/>
    <cellStyle name="Normal 64 4 4" xfId="3066" xr:uid="{00000000-0005-0000-0000-0000FD0B0000}"/>
    <cellStyle name="Normal 64 4 4 2" xfId="13140" xr:uid="{00000000-0005-0000-0000-000057330000}"/>
    <cellStyle name="Normal 64 4 4 2 3" xfId="28238" xr:uid="{00000000-0005-0000-0000-0000516E0000}"/>
    <cellStyle name="Normal 64 4 4 3" xfId="8120" xr:uid="{00000000-0005-0000-0000-0000BB1F0000}"/>
    <cellStyle name="Normal 64 4 4 3 3" xfId="23221" xr:uid="{00000000-0005-0000-0000-0000B85A0000}"/>
    <cellStyle name="Normal 64 4 4 5" xfId="18208" xr:uid="{00000000-0005-0000-0000-000023470000}"/>
    <cellStyle name="Normal 64 4 5" xfId="4759" xr:uid="{00000000-0005-0000-0000-00009A120000}"/>
    <cellStyle name="Normal 64 4 5 2" xfId="14811" xr:uid="{00000000-0005-0000-0000-0000DE390000}"/>
    <cellStyle name="Normal 64 4 5 2 3" xfId="29909" xr:uid="{00000000-0005-0000-0000-0000D8740000}"/>
    <cellStyle name="Normal 64 4 5 3" xfId="9791" xr:uid="{00000000-0005-0000-0000-000042260000}"/>
    <cellStyle name="Normal 64 4 5 3 3" xfId="24892" xr:uid="{00000000-0005-0000-0000-00003F610000}"/>
    <cellStyle name="Normal 64 4 5 5" xfId="19879" xr:uid="{00000000-0005-0000-0000-0000AA4D0000}"/>
    <cellStyle name="Normal 64 4 6" xfId="11469" xr:uid="{00000000-0005-0000-0000-0000D02C0000}"/>
    <cellStyle name="Normal 64 4 6 3" xfId="26567" xr:uid="{00000000-0005-0000-0000-0000CA670000}"/>
    <cellStyle name="Normal 64 4 7" xfId="6448" xr:uid="{00000000-0005-0000-0000-000033190000}"/>
    <cellStyle name="Normal 64 4 7 3" xfId="21550" xr:uid="{00000000-0005-0000-0000-000031540000}"/>
    <cellStyle name="Normal 64 4 9" xfId="16537" xr:uid="{00000000-0005-0000-0000-00009C400000}"/>
    <cellStyle name="Normal 64 5" xfId="1582" xr:uid="{00000000-0005-0000-0000-000031060000}"/>
    <cellStyle name="Normal 64 5 2" xfId="2423" xr:uid="{00000000-0005-0000-0000-00007A090000}"/>
    <cellStyle name="Normal 64 5 2 2" xfId="4113" xr:uid="{00000000-0005-0000-0000-000014100000}"/>
    <cellStyle name="Normal 64 5 2 2 2" xfId="14186" xr:uid="{00000000-0005-0000-0000-00006D370000}"/>
    <cellStyle name="Normal 64 5 2 2 2 3" xfId="29284" xr:uid="{00000000-0005-0000-0000-000067720000}"/>
    <cellStyle name="Normal 64 5 2 2 3" xfId="9166" xr:uid="{00000000-0005-0000-0000-0000D1230000}"/>
    <cellStyle name="Normal 64 5 2 2 3 3" xfId="24267" xr:uid="{00000000-0005-0000-0000-0000CE5E0000}"/>
    <cellStyle name="Normal 64 5 2 2 5" xfId="19254" xr:uid="{00000000-0005-0000-0000-0000394B0000}"/>
    <cellStyle name="Normal 64 5 2 3" xfId="5805" xr:uid="{00000000-0005-0000-0000-0000B0160000}"/>
    <cellStyle name="Normal 64 5 2 3 2" xfId="15857" xr:uid="{00000000-0005-0000-0000-0000F43D0000}"/>
    <cellStyle name="Normal 64 5 2 3 2 3" xfId="30955" xr:uid="{00000000-0005-0000-0000-0000EE780000}"/>
    <cellStyle name="Normal 64 5 2 3 3" xfId="10837" xr:uid="{00000000-0005-0000-0000-0000582A0000}"/>
    <cellStyle name="Normal 64 5 2 3 3 3" xfId="25938" xr:uid="{00000000-0005-0000-0000-000055650000}"/>
    <cellStyle name="Normal 64 5 2 3 5" xfId="20925" xr:uid="{00000000-0005-0000-0000-0000C0510000}"/>
    <cellStyle name="Normal 64 5 2 4" xfId="12515" xr:uid="{00000000-0005-0000-0000-0000E6300000}"/>
    <cellStyle name="Normal 64 5 2 4 3" xfId="27613" xr:uid="{00000000-0005-0000-0000-0000E06B0000}"/>
    <cellStyle name="Normal 64 5 2 5" xfId="7494" xr:uid="{00000000-0005-0000-0000-0000491D0000}"/>
    <cellStyle name="Normal 64 5 2 5 3" xfId="22596" xr:uid="{00000000-0005-0000-0000-000047580000}"/>
    <cellStyle name="Normal 64 5 2 7" xfId="17583" xr:uid="{00000000-0005-0000-0000-0000B2440000}"/>
    <cellStyle name="Normal 64 5 3" xfId="3276" xr:uid="{00000000-0005-0000-0000-0000CF0C0000}"/>
    <cellStyle name="Normal 64 5 3 2" xfId="13350" xr:uid="{00000000-0005-0000-0000-000029340000}"/>
    <cellStyle name="Normal 64 5 3 2 3" xfId="28448" xr:uid="{00000000-0005-0000-0000-0000236F0000}"/>
    <cellStyle name="Normal 64 5 3 3" xfId="8330" xr:uid="{00000000-0005-0000-0000-00008D200000}"/>
    <cellStyle name="Normal 64 5 3 3 3" xfId="23431" xr:uid="{00000000-0005-0000-0000-00008A5B0000}"/>
    <cellStyle name="Normal 64 5 3 5" xfId="18418" xr:uid="{00000000-0005-0000-0000-0000F5470000}"/>
    <cellStyle name="Normal 64 5 4" xfId="4969" xr:uid="{00000000-0005-0000-0000-00006C130000}"/>
    <cellStyle name="Normal 64 5 4 2" xfId="15021" xr:uid="{00000000-0005-0000-0000-0000B03A0000}"/>
    <cellStyle name="Normal 64 5 4 2 3" xfId="30119" xr:uid="{00000000-0005-0000-0000-0000AA750000}"/>
    <cellStyle name="Normal 64 5 4 3" xfId="10001" xr:uid="{00000000-0005-0000-0000-000014270000}"/>
    <cellStyle name="Normal 64 5 4 3 3" xfId="25102" xr:uid="{00000000-0005-0000-0000-000011620000}"/>
    <cellStyle name="Normal 64 5 4 5" xfId="20089" xr:uid="{00000000-0005-0000-0000-00007C4E0000}"/>
    <cellStyle name="Normal 64 5 5" xfId="11679" xr:uid="{00000000-0005-0000-0000-0000A22D0000}"/>
    <cellStyle name="Normal 64 5 5 3" xfId="26777" xr:uid="{00000000-0005-0000-0000-00009C680000}"/>
    <cellStyle name="Normal 64 5 6" xfId="6658" xr:uid="{00000000-0005-0000-0000-0000051A0000}"/>
    <cellStyle name="Normal 64 5 6 3" xfId="21760" xr:uid="{00000000-0005-0000-0000-000003550000}"/>
    <cellStyle name="Normal 64 5 8" xfId="16747" xr:uid="{00000000-0005-0000-0000-00006E410000}"/>
    <cellStyle name="Normal 64 6" xfId="2003" xr:uid="{00000000-0005-0000-0000-0000D6070000}"/>
    <cellStyle name="Normal 64 6 2" xfId="3695" xr:uid="{00000000-0005-0000-0000-0000720E0000}"/>
    <cellStyle name="Normal 64 6 2 2" xfId="13768" xr:uid="{00000000-0005-0000-0000-0000CB350000}"/>
    <cellStyle name="Normal 64 6 2 2 3" xfId="28866" xr:uid="{00000000-0005-0000-0000-0000C5700000}"/>
    <cellStyle name="Normal 64 6 2 3" xfId="8748" xr:uid="{00000000-0005-0000-0000-00002F220000}"/>
    <cellStyle name="Normal 64 6 2 3 3" xfId="23849" xr:uid="{00000000-0005-0000-0000-00002C5D0000}"/>
    <cellStyle name="Normal 64 6 2 5" xfId="18836" xr:uid="{00000000-0005-0000-0000-000097490000}"/>
    <cellStyle name="Normal 64 6 3" xfId="5387" xr:uid="{00000000-0005-0000-0000-00000E150000}"/>
    <cellStyle name="Normal 64 6 3 2" xfId="15439" xr:uid="{00000000-0005-0000-0000-0000523C0000}"/>
    <cellStyle name="Normal 64 6 3 2 3" xfId="30537" xr:uid="{00000000-0005-0000-0000-00004C770000}"/>
    <cellStyle name="Normal 64 6 3 3" xfId="10419" xr:uid="{00000000-0005-0000-0000-0000B6280000}"/>
    <cellStyle name="Normal 64 6 3 3 3" xfId="25520" xr:uid="{00000000-0005-0000-0000-0000B3630000}"/>
    <cellStyle name="Normal 64 6 3 5" xfId="20507" xr:uid="{00000000-0005-0000-0000-00001E500000}"/>
    <cellStyle name="Normal 64 6 4" xfId="12097" xr:uid="{00000000-0005-0000-0000-0000442F0000}"/>
    <cellStyle name="Normal 64 6 4 3" xfId="27195" xr:uid="{00000000-0005-0000-0000-00003E6A0000}"/>
    <cellStyle name="Normal 64 6 5" xfId="7076" xr:uid="{00000000-0005-0000-0000-0000A71B0000}"/>
    <cellStyle name="Normal 64 6 5 3" xfId="22178" xr:uid="{00000000-0005-0000-0000-0000A5560000}"/>
    <cellStyle name="Normal 64 6 7" xfId="17165" xr:uid="{00000000-0005-0000-0000-000010430000}"/>
    <cellStyle name="Normal 64 7" xfId="2855" xr:uid="{00000000-0005-0000-0000-00002A0B0000}"/>
    <cellStyle name="Normal 64 7 2" xfId="12932" xr:uid="{00000000-0005-0000-0000-000087320000}"/>
    <cellStyle name="Normal 64 7 2 3" xfId="28030" xr:uid="{00000000-0005-0000-0000-0000816D0000}"/>
    <cellStyle name="Normal 64 7 3" xfId="7912" xr:uid="{00000000-0005-0000-0000-0000EB1E0000}"/>
    <cellStyle name="Normal 64 7 3 3" xfId="23013" xr:uid="{00000000-0005-0000-0000-0000E8590000}"/>
    <cellStyle name="Normal 64 7 5" xfId="18000" xr:uid="{00000000-0005-0000-0000-000053460000}"/>
    <cellStyle name="Normal 64 8" xfId="4549" xr:uid="{00000000-0005-0000-0000-0000C8110000}"/>
    <cellStyle name="Normal 64 8 2" xfId="14603" xr:uid="{00000000-0005-0000-0000-00000E390000}"/>
    <cellStyle name="Normal 64 8 2 3" xfId="29701" xr:uid="{00000000-0005-0000-0000-000008740000}"/>
    <cellStyle name="Normal 64 8 3" xfId="9583" xr:uid="{00000000-0005-0000-0000-000072250000}"/>
    <cellStyle name="Normal 64 8 3 3" xfId="24684" xr:uid="{00000000-0005-0000-0000-00006F600000}"/>
    <cellStyle name="Normal 64 8 5" xfId="19671" xr:uid="{00000000-0005-0000-0000-0000DA4C0000}"/>
    <cellStyle name="Normal 64 9" xfId="11259" xr:uid="{00000000-0005-0000-0000-0000FE2B0000}"/>
    <cellStyle name="Normal 64 9 3" xfId="26359" xr:uid="{00000000-0005-0000-0000-0000FA660000}"/>
    <cellStyle name="Normal 643" xfId="31402" xr:uid="{AB380755-F243-4D23-8CBC-884478A283D7}"/>
    <cellStyle name="Normal 643 2" xfId="31405" xr:uid="{065F8D44-B986-4198-8B6E-9001DFA8C152}"/>
    <cellStyle name="Normal 643 3" xfId="31406" xr:uid="{DC20D848-ADC7-41BF-A8A1-4CFA2B3F8812}"/>
    <cellStyle name="Normal 65" xfId="897" xr:uid="{00000000-0005-0000-0000-000083030000}"/>
    <cellStyle name="Normal 65 10" xfId="6239" xr:uid="{00000000-0005-0000-0000-000062180000}"/>
    <cellStyle name="Normal 65 10 3" xfId="21343" xr:uid="{00000000-0005-0000-0000-000062530000}"/>
    <cellStyle name="Normal 65 12" xfId="16328" xr:uid="{00000000-0005-0000-0000-0000CB3F0000}"/>
    <cellStyle name="Normal 65 2" xfId="1203" xr:uid="{00000000-0005-0000-0000-0000B6040000}"/>
    <cellStyle name="Normal 65 2 11" xfId="16382" xr:uid="{00000000-0005-0000-0000-000001400000}"/>
    <cellStyle name="Normal 65 2 2" xfId="1311" xr:uid="{00000000-0005-0000-0000-000022050000}"/>
    <cellStyle name="Normal 65 2 2 10" xfId="16486" xr:uid="{00000000-0005-0000-0000-000069400000}"/>
    <cellStyle name="Normal 65 2 2 2" xfId="1528" xr:uid="{00000000-0005-0000-0000-0000FB050000}"/>
    <cellStyle name="Normal 65 2 2 2 2" xfId="1949" xr:uid="{00000000-0005-0000-0000-0000A0070000}"/>
    <cellStyle name="Normal 65 2 2 2 2 2" xfId="2788" xr:uid="{00000000-0005-0000-0000-0000E70A0000}"/>
    <cellStyle name="Normal 65 2 2 2 2 2 2" xfId="4478" xr:uid="{00000000-0005-0000-0000-000081110000}"/>
    <cellStyle name="Normal 65 2 2 2 2 2 2 2" xfId="14551" xr:uid="{00000000-0005-0000-0000-0000DA380000}"/>
    <cellStyle name="Normal 65 2 2 2 2 2 2 2 3" xfId="29649" xr:uid="{00000000-0005-0000-0000-0000D4730000}"/>
    <cellStyle name="Normal 65 2 2 2 2 2 2 3" xfId="9531" xr:uid="{00000000-0005-0000-0000-00003E250000}"/>
    <cellStyle name="Normal 65 2 2 2 2 2 2 3 3" xfId="24632" xr:uid="{00000000-0005-0000-0000-00003B600000}"/>
    <cellStyle name="Normal 65 2 2 2 2 2 2 5" xfId="19619" xr:uid="{00000000-0005-0000-0000-0000A64C0000}"/>
    <cellStyle name="Normal 65 2 2 2 2 2 3" xfId="6170" xr:uid="{00000000-0005-0000-0000-00001D180000}"/>
    <cellStyle name="Normal 65 2 2 2 2 2 3 2" xfId="16222" xr:uid="{00000000-0005-0000-0000-0000613F0000}"/>
    <cellStyle name="Normal 65 2 2 2 2 2 3 3" xfId="11202" xr:uid="{00000000-0005-0000-0000-0000C52B0000}"/>
    <cellStyle name="Normal 65 2 2 2 2 2 3 3 3" xfId="26303" xr:uid="{00000000-0005-0000-0000-0000C2660000}"/>
    <cellStyle name="Normal 65 2 2 2 2 2 3 5" xfId="21290" xr:uid="{00000000-0005-0000-0000-00002D530000}"/>
    <cellStyle name="Normal 65 2 2 2 2 2 4" xfId="12880" xr:uid="{00000000-0005-0000-0000-000053320000}"/>
    <cellStyle name="Normal 65 2 2 2 2 2 4 3" xfId="27978" xr:uid="{00000000-0005-0000-0000-00004D6D0000}"/>
    <cellStyle name="Normal 65 2 2 2 2 2 5" xfId="7859" xr:uid="{00000000-0005-0000-0000-0000B61E0000}"/>
    <cellStyle name="Normal 65 2 2 2 2 2 5 3" xfId="22961" xr:uid="{00000000-0005-0000-0000-0000B4590000}"/>
    <cellStyle name="Normal 65 2 2 2 2 2 7" xfId="17948" xr:uid="{00000000-0005-0000-0000-00001F460000}"/>
    <cellStyle name="Normal 65 2 2 2 2 3" xfId="3641" xr:uid="{00000000-0005-0000-0000-00003C0E0000}"/>
    <cellStyle name="Normal 65 2 2 2 2 3 2" xfId="13715" xr:uid="{00000000-0005-0000-0000-000096350000}"/>
    <cellStyle name="Normal 65 2 2 2 2 3 2 3" xfId="28813" xr:uid="{00000000-0005-0000-0000-000090700000}"/>
    <cellStyle name="Normal 65 2 2 2 2 3 3" xfId="8695" xr:uid="{00000000-0005-0000-0000-0000FA210000}"/>
    <cellStyle name="Normal 65 2 2 2 2 3 3 3" xfId="23796" xr:uid="{00000000-0005-0000-0000-0000F75C0000}"/>
    <cellStyle name="Normal 65 2 2 2 2 3 5" xfId="18783" xr:uid="{00000000-0005-0000-0000-000062490000}"/>
    <cellStyle name="Normal 65 2 2 2 2 4" xfId="5334" xr:uid="{00000000-0005-0000-0000-0000D9140000}"/>
    <cellStyle name="Normal 65 2 2 2 2 4 2" xfId="15386" xr:uid="{00000000-0005-0000-0000-00001D3C0000}"/>
    <cellStyle name="Normal 65 2 2 2 2 4 2 3" xfId="30484" xr:uid="{00000000-0005-0000-0000-000017770000}"/>
    <cellStyle name="Normal 65 2 2 2 2 4 3" xfId="10366" xr:uid="{00000000-0005-0000-0000-000081280000}"/>
    <cellStyle name="Normal 65 2 2 2 2 4 3 3" xfId="25467" xr:uid="{00000000-0005-0000-0000-00007E630000}"/>
    <cellStyle name="Normal 65 2 2 2 2 4 5" xfId="20454" xr:uid="{00000000-0005-0000-0000-0000E94F0000}"/>
    <cellStyle name="Normal 65 2 2 2 2 5" xfId="12044" xr:uid="{00000000-0005-0000-0000-00000F2F0000}"/>
    <cellStyle name="Normal 65 2 2 2 2 5 3" xfId="27142" xr:uid="{00000000-0005-0000-0000-0000096A0000}"/>
    <cellStyle name="Normal 65 2 2 2 2 6" xfId="7023" xr:uid="{00000000-0005-0000-0000-0000721B0000}"/>
    <cellStyle name="Normal 65 2 2 2 2 6 3" xfId="22125" xr:uid="{00000000-0005-0000-0000-000070560000}"/>
    <cellStyle name="Normal 65 2 2 2 2 8" xfId="17112" xr:uid="{00000000-0005-0000-0000-0000DB420000}"/>
    <cellStyle name="Normal 65 2 2 2 3" xfId="2370" xr:uid="{00000000-0005-0000-0000-000045090000}"/>
    <cellStyle name="Normal 65 2 2 2 3 2" xfId="4060" xr:uid="{00000000-0005-0000-0000-0000DF0F0000}"/>
    <cellStyle name="Normal 65 2 2 2 3 2 2" xfId="14133" xr:uid="{00000000-0005-0000-0000-000038370000}"/>
    <cellStyle name="Normal 65 2 2 2 3 2 2 3" xfId="29231" xr:uid="{00000000-0005-0000-0000-000032720000}"/>
    <cellStyle name="Normal 65 2 2 2 3 2 3" xfId="9113" xr:uid="{00000000-0005-0000-0000-00009C230000}"/>
    <cellStyle name="Normal 65 2 2 2 3 2 3 3" xfId="24214" xr:uid="{00000000-0005-0000-0000-0000995E0000}"/>
    <cellStyle name="Normal 65 2 2 2 3 2 5" xfId="19201" xr:uid="{00000000-0005-0000-0000-0000044B0000}"/>
    <cellStyle name="Normal 65 2 2 2 3 3" xfId="5752" xr:uid="{00000000-0005-0000-0000-00007B160000}"/>
    <cellStyle name="Normal 65 2 2 2 3 3 2" xfId="15804" xr:uid="{00000000-0005-0000-0000-0000BF3D0000}"/>
    <cellStyle name="Normal 65 2 2 2 3 3 2 3" xfId="30902" xr:uid="{00000000-0005-0000-0000-0000B9780000}"/>
    <cellStyle name="Normal 65 2 2 2 3 3 3" xfId="10784" xr:uid="{00000000-0005-0000-0000-0000232A0000}"/>
    <cellStyle name="Normal 65 2 2 2 3 3 3 3" xfId="25885" xr:uid="{00000000-0005-0000-0000-000020650000}"/>
    <cellStyle name="Normal 65 2 2 2 3 3 5" xfId="20872" xr:uid="{00000000-0005-0000-0000-00008B510000}"/>
    <cellStyle name="Normal 65 2 2 2 3 4" xfId="12462" xr:uid="{00000000-0005-0000-0000-0000B1300000}"/>
    <cellStyle name="Normal 65 2 2 2 3 4 3" xfId="27560" xr:uid="{00000000-0005-0000-0000-0000AB6B0000}"/>
    <cellStyle name="Normal 65 2 2 2 3 5" xfId="7441" xr:uid="{00000000-0005-0000-0000-0000141D0000}"/>
    <cellStyle name="Normal 65 2 2 2 3 5 3" xfId="22543" xr:uid="{00000000-0005-0000-0000-000012580000}"/>
    <cellStyle name="Normal 65 2 2 2 3 7" xfId="17530" xr:uid="{00000000-0005-0000-0000-00007D440000}"/>
    <cellStyle name="Normal 65 2 2 2 4" xfId="3223" xr:uid="{00000000-0005-0000-0000-00009A0C0000}"/>
    <cellStyle name="Normal 65 2 2 2 4 2" xfId="13297" xr:uid="{00000000-0005-0000-0000-0000F4330000}"/>
    <cellStyle name="Normal 65 2 2 2 4 2 3" xfId="28395" xr:uid="{00000000-0005-0000-0000-0000EE6E0000}"/>
    <cellStyle name="Normal 65 2 2 2 4 3" xfId="8277" xr:uid="{00000000-0005-0000-0000-000058200000}"/>
    <cellStyle name="Normal 65 2 2 2 4 3 3" xfId="23378" xr:uid="{00000000-0005-0000-0000-0000555B0000}"/>
    <cellStyle name="Normal 65 2 2 2 4 5" xfId="18365" xr:uid="{00000000-0005-0000-0000-0000C0470000}"/>
    <cellStyle name="Normal 65 2 2 2 5" xfId="4916" xr:uid="{00000000-0005-0000-0000-000037130000}"/>
    <cellStyle name="Normal 65 2 2 2 5 2" xfId="14968" xr:uid="{00000000-0005-0000-0000-00007B3A0000}"/>
    <cellStyle name="Normal 65 2 2 2 5 2 3" xfId="30066" xr:uid="{00000000-0005-0000-0000-000075750000}"/>
    <cellStyle name="Normal 65 2 2 2 5 3" xfId="9948" xr:uid="{00000000-0005-0000-0000-0000DF260000}"/>
    <cellStyle name="Normal 65 2 2 2 5 3 3" xfId="25049" xr:uid="{00000000-0005-0000-0000-0000DC610000}"/>
    <cellStyle name="Normal 65 2 2 2 5 5" xfId="20036" xr:uid="{00000000-0005-0000-0000-0000474E0000}"/>
    <cellStyle name="Normal 65 2 2 2 6" xfId="11626" xr:uid="{00000000-0005-0000-0000-00006D2D0000}"/>
    <cellStyle name="Normal 65 2 2 2 6 3" xfId="26724" xr:uid="{00000000-0005-0000-0000-000067680000}"/>
    <cellStyle name="Normal 65 2 2 2 7" xfId="6605" xr:uid="{00000000-0005-0000-0000-0000D0190000}"/>
    <cellStyle name="Normal 65 2 2 2 7 3" xfId="21707" xr:uid="{00000000-0005-0000-0000-0000CE540000}"/>
    <cellStyle name="Normal 65 2 2 2 9" xfId="16694" xr:uid="{00000000-0005-0000-0000-000039410000}"/>
    <cellStyle name="Normal 65 2 2 3" xfId="1741" xr:uid="{00000000-0005-0000-0000-0000D0060000}"/>
    <cellStyle name="Normal 65 2 2 3 2" xfId="2580" xr:uid="{00000000-0005-0000-0000-0000170A0000}"/>
    <cellStyle name="Normal 65 2 2 3 2 2" xfId="4270" xr:uid="{00000000-0005-0000-0000-0000B1100000}"/>
    <cellStyle name="Normal 65 2 2 3 2 2 2" xfId="14343" xr:uid="{00000000-0005-0000-0000-00000A380000}"/>
    <cellStyle name="Normal 65 2 2 3 2 2 2 3" xfId="29441" xr:uid="{00000000-0005-0000-0000-000004730000}"/>
    <cellStyle name="Normal 65 2 2 3 2 2 3" xfId="9323" xr:uid="{00000000-0005-0000-0000-00006E240000}"/>
    <cellStyle name="Normal 65 2 2 3 2 2 3 3" xfId="24424" xr:uid="{00000000-0005-0000-0000-00006B5F0000}"/>
    <cellStyle name="Normal 65 2 2 3 2 2 5" xfId="19411" xr:uid="{00000000-0005-0000-0000-0000D64B0000}"/>
    <cellStyle name="Normal 65 2 2 3 2 3" xfId="5962" xr:uid="{00000000-0005-0000-0000-00004D170000}"/>
    <cellStyle name="Normal 65 2 2 3 2 3 2" xfId="16014" xr:uid="{00000000-0005-0000-0000-0000913E0000}"/>
    <cellStyle name="Normal 65 2 2 3 2 3 2 3" xfId="31112" xr:uid="{00000000-0005-0000-0000-00008B790000}"/>
    <cellStyle name="Normal 65 2 2 3 2 3 3" xfId="10994" xr:uid="{00000000-0005-0000-0000-0000F52A0000}"/>
    <cellStyle name="Normal 65 2 2 3 2 3 3 3" xfId="26095" xr:uid="{00000000-0005-0000-0000-0000F2650000}"/>
    <cellStyle name="Normal 65 2 2 3 2 3 5" xfId="21082" xr:uid="{00000000-0005-0000-0000-00005D520000}"/>
    <cellStyle name="Normal 65 2 2 3 2 4" xfId="12672" xr:uid="{00000000-0005-0000-0000-000083310000}"/>
    <cellStyle name="Normal 65 2 2 3 2 4 3" xfId="27770" xr:uid="{00000000-0005-0000-0000-00007D6C0000}"/>
    <cellStyle name="Normal 65 2 2 3 2 5" xfId="7651" xr:uid="{00000000-0005-0000-0000-0000E61D0000}"/>
    <cellStyle name="Normal 65 2 2 3 2 5 3" xfId="22753" xr:uid="{00000000-0005-0000-0000-0000E4580000}"/>
    <cellStyle name="Normal 65 2 2 3 2 7" xfId="17740" xr:uid="{00000000-0005-0000-0000-00004F450000}"/>
    <cellStyle name="Normal 65 2 2 3 3" xfId="3433" xr:uid="{00000000-0005-0000-0000-00006C0D0000}"/>
    <cellStyle name="Normal 65 2 2 3 3 2" xfId="13507" xr:uid="{00000000-0005-0000-0000-0000C6340000}"/>
    <cellStyle name="Normal 65 2 2 3 3 2 3" xfId="28605" xr:uid="{00000000-0005-0000-0000-0000C06F0000}"/>
    <cellStyle name="Normal 65 2 2 3 3 3" xfId="8487" xr:uid="{00000000-0005-0000-0000-00002A210000}"/>
    <cellStyle name="Normal 65 2 2 3 3 3 3" xfId="23588" xr:uid="{00000000-0005-0000-0000-0000275C0000}"/>
    <cellStyle name="Normal 65 2 2 3 3 5" xfId="18575" xr:uid="{00000000-0005-0000-0000-000092480000}"/>
    <cellStyle name="Normal 65 2 2 3 4" xfId="5126" xr:uid="{00000000-0005-0000-0000-000009140000}"/>
    <cellStyle name="Normal 65 2 2 3 4 2" xfId="15178" xr:uid="{00000000-0005-0000-0000-00004D3B0000}"/>
    <cellStyle name="Normal 65 2 2 3 4 2 3" xfId="30276" xr:uid="{00000000-0005-0000-0000-000047760000}"/>
    <cellStyle name="Normal 65 2 2 3 4 3" xfId="10158" xr:uid="{00000000-0005-0000-0000-0000B1270000}"/>
    <cellStyle name="Normal 65 2 2 3 4 3 3" xfId="25259" xr:uid="{00000000-0005-0000-0000-0000AE620000}"/>
    <cellStyle name="Normal 65 2 2 3 4 5" xfId="20246" xr:uid="{00000000-0005-0000-0000-0000194F0000}"/>
    <cellStyle name="Normal 65 2 2 3 5" xfId="11836" xr:uid="{00000000-0005-0000-0000-00003F2E0000}"/>
    <cellStyle name="Normal 65 2 2 3 5 3" xfId="26934" xr:uid="{00000000-0005-0000-0000-000039690000}"/>
    <cellStyle name="Normal 65 2 2 3 6" xfId="6815" xr:uid="{00000000-0005-0000-0000-0000A21A0000}"/>
    <cellStyle name="Normal 65 2 2 3 6 3" xfId="21917" xr:uid="{00000000-0005-0000-0000-0000A0550000}"/>
    <cellStyle name="Normal 65 2 2 3 8" xfId="16904" xr:uid="{00000000-0005-0000-0000-00000B420000}"/>
    <cellStyle name="Normal 65 2 2 4" xfId="2162" xr:uid="{00000000-0005-0000-0000-000075080000}"/>
    <cellStyle name="Normal 65 2 2 4 2" xfId="3852" xr:uid="{00000000-0005-0000-0000-00000F0F0000}"/>
    <cellStyle name="Normal 65 2 2 4 2 2" xfId="13925" xr:uid="{00000000-0005-0000-0000-000068360000}"/>
    <cellStyle name="Normal 65 2 2 4 2 2 3" xfId="29023" xr:uid="{00000000-0005-0000-0000-000062710000}"/>
    <cellStyle name="Normal 65 2 2 4 2 3" xfId="8905" xr:uid="{00000000-0005-0000-0000-0000CC220000}"/>
    <cellStyle name="Normal 65 2 2 4 2 3 3" xfId="24006" xr:uid="{00000000-0005-0000-0000-0000C95D0000}"/>
    <cellStyle name="Normal 65 2 2 4 2 5" xfId="18993" xr:uid="{00000000-0005-0000-0000-0000344A0000}"/>
    <cellStyle name="Normal 65 2 2 4 3" xfId="5544" xr:uid="{00000000-0005-0000-0000-0000AB150000}"/>
    <cellStyle name="Normal 65 2 2 4 3 2" xfId="15596" xr:uid="{00000000-0005-0000-0000-0000EF3C0000}"/>
    <cellStyle name="Normal 65 2 2 4 3 2 3" xfId="30694" xr:uid="{00000000-0005-0000-0000-0000E9770000}"/>
    <cellStyle name="Normal 65 2 2 4 3 3" xfId="10576" xr:uid="{00000000-0005-0000-0000-000053290000}"/>
    <cellStyle name="Normal 65 2 2 4 3 3 3" xfId="25677" xr:uid="{00000000-0005-0000-0000-000050640000}"/>
    <cellStyle name="Normal 65 2 2 4 3 5" xfId="20664" xr:uid="{00000000-0005-0000-0000-0000BB500000}"/>
    <cellStyle name="Normal 65 2 2 4 4" xfId="12254" xr:uid="{00000000-0005-0000-0000-0000E12F0000}"/>
    <cellStyle name="Normal 65 2 2 4 4 3" xfId="27352" xr:uid="{00000000-0005-0000-0000-0000DB6A0000}"/>
    <cellStyle name="Normal 65 2 2 4 5" xfId="7233" xr:uid="{00000000-0005-0000-0000-0000441C0000}"/>
    <cellStyle name="Normal 65 2 2 4 5 3" xfId="22335" xr:uid="{00000000-0005-0000-0000-000042570000}"/>
    <cellStyle name="Normal 65 2 2 4 7" xfId="17322" xr:uid="{00000000-0005-0000-0000-0000AD430000}"/>
    <cellStyle name="Normal 65 2 2 5" xfId="3015" xr:uid="{00000000-0005-0000-0000-0000CA0B0000}"/>
    <cellStyle name="Normal 65 2 2 5 2" xfId="13089" xr:uid="{00000000-0005-0000-0000-000024330000}"/>
    <cellStyle name="Normal 65 2 2 5 2 3" xfId="28187" xr:uid="{00000000-0005-0000-0000-00001E6E0000}"/>
    <cellStyle name="Normal 65 2 2 5 3" xfId="8069" xr:uid="{00000000-0005-0000-0000-0000881F0000}"/>
    <cellStyle name="Normal 65 2 2 5 3 3" xfId="23170" xr:uid="{00000000-0005-0000-0000-0000855A0000}"/>
    <cellStyle name="Normal 65 2 2 5 5" xfId="18157" xr:uid="{00000000-0005-0000-0000-0000F0460000}"/>
    <cellStyle name="Normal 65 2 2 6" xfId="4708" xr:uid="{00000000-0005-0000-0000-000067120000}"/>
    <cellStyle name="Normal 65 2 2 6 2" xfId="14760" xr:uid="{00000000-0005-0000-0000-0000AB390000}"/>
    <cellStyle name="Normal 65 2 2 6 2 3" xfId="29858" xr:uid="{00000000-0005-0000-0000-0000A5740000}"/>
    <cellStyle name="Normal 65 2 2 6 3" xfId="9740" xr:uid="{00000000-0005-0000-0000-00000F260000}"/>
    <cellStyle name="Normal 65 2 2 6 3 3" xfId="24841" xr:uid="{00000000-0005-0000-0000-00000C610000}"/>
    <cellStyle name="Normal 65 2 2 6 5" xfId="19828" xr:uid="{00000000-0005-0000-0000-0000774D0000}"/>
    <cellStyle name="Normal 65 2 2 7" xfId="11418" xr:uid="{00000000-0005-0000-0000-00009D2C0000}"/>
    <cellStyle name="Normal 65 2 2 7 3" xfId="26516" xr:uid="{00000000-0005-0000-0000-000097670000}"/>
    <cellStyle name="Normal 65 2 2 8" xfId="6397" xr:uid="{00000000-0005-0000-0000-000000190000}"/>
    <cellStyle name="Normal 65 2 2 8 3" xfId="21499" xr:uid="{00000000-0005-0000-0000-0000FE530000}"/>
    <cellStyle name="Normal 65 2 3" xfId="1424" xr:uid="{00000000-0005-0000-0000-000093050000}"/>
    <cellStyle name="Normal 65 2 3 2" xfId="1845" xr:uid="{00000000-0005-0000-0000-000038070000}"/>
    <cellStyle name="Normal 65 2 3 2 2" xfId="2684" xr:uid="{00000000-0005-0000-0000-00007F0A0000}"/>
    <cellStyle name="Normal 65 2 3 2 2 2" xfId="4374" xr:uid="{00000000-0005-0000-0000-000019110000}"/>
    <cellStyle name="Normal 65 2 3 2 2 2 2" xfId="14447" xr:uid="{00000000-0005-0000-0000-000072380000}"/>
    <cellStyle name="Normal 65 2 3 2 2 2 2 3" xfId="29545" xr:uid="{00000000-0005-0000-0000-00006C730000}"/>
    <cellStyle name="Normal 65 2 3 2 2 2 3" xfId="9427" xr:uid="{00000000-0005-0000-0000-0000D6240000}"/>
    <cellStyle name="Normal 65 2 3 2 2 2 3 3" xfId="24528" xr:uid="{00000000-0005-0000-0000-0000D35F0000}"/>
    <cellStyle name="Normal 65 2 3 2 2 2 5" xfId="19515" xr:uid="{00000000-0005-0000-0000-00003E4C0000}"/>
    <cellStyle name="Normal 65 2 3 2 2 3" xfId="6066" xr:uid="{00000000-0005-0000-0000-0000B5170000}"/>
    <cellStyle name="Normal 65 2 3 2 2 3 2" xfId="16118" xr:uid="{00000000-0005-0000-0000-0000F93E0000}"/>
    <cellStyle name="Normal 65 2 3 2 2 3 2 3" xfId="31216" xr:uid="{00000000-0005-0000-0000-0000F3790000}"/>
    <cellStyle name="Normal 65 2 3 2 2 3 3" xfId="11098" xr:uid="{00000000-0005-0000-0000-00005D2B0000}"/>
    <cellStyle name="Normal 65 2 3 2 2 3 3 3" xfId="26199" xr:uid="{00000000-0005-0000-0000-00005A660000}"/>
    <cellStyle name="Normal 65 2 3 2 2 3 5" xfId="21186" xr:uid="{00000000-0005-0000-0000-0000C5520000}"/>
    <cellStyle name="Normal 65 2 3 2 2 4" xfId="12776" xr:uid="{00000000-0005-0000-0000-0000EB310000}"/>
    <cellStyle name="Normal 65 2 3 2 2 4 3" xfId="27874" xr:uid="{00000000-0005-0000-0000-0000E56C0000}"/>
    <cellStyle name="Normal 65 2 3 2 2 5" xfId="7755" xr:uid="{00000000-0005-0000-0000-00004E1E0000}"/>
    <cellStyle name="Normal 65 2 3 2 2 5 3" xfId="22857" xr:uid="{00000000-0005-0000-0000-00004C590000}"/>
    <cellStyle name="Normal 65 2 3 2 2 7" xfId="17844" xr:uid="{00000000-0005-0000-0000-0000B7450000}"/>
    <cellStyle name="Normal 65 2 3 2 3" xfId="3537" xr:uid="{00000000-0005-0000-0000-0000D40D0000}"/>
    <cellStyle name="Normal 65 2 3 2 3 2" xfId="13611" xr:uid="{00000000-0005-0000-0000-00002E350000}"/>
    <cellStyle name="Normal 65 2 3 2 3 2 3" xfId="28709" xr:uid="{00000000-0005-0000-0000-000028700000}"/>
    <cellStyle name="Normal 65 2 3 2 3 3" xfId="8591" xr:uid="{00000000-0005-0000-0000-000092210000}"/>
    <cellStyle name="Normal 65 2 3 2 3 3 3" xfId="23692" xr:uid="{00000000-0005-0000-0000-00008F5C0000}"/>
    <cellStyle name="Normal 65 2 3 2 3 5" xfId="18679" xr:uid="{00000000-0005-0000-0000-0000FA480000}"/>
    <cellStyle name="Normal 65 2 3 2 4" xfId="5230" xr:uid="{00000000-0005-0000-0000-000071140000}"/>
    <cellStyle name="Normal 65 2 3 2 4 2" xfId="15282" xr:uid="{00000000-0005-0000-0000-0000B53B0000}"/>
    <cellStyle name="Normal 65 2 3 2 4 2 3" xfId="30380" xr:uid="{00000000-0005-0000-0000-0000AF760000}"/>
    <cellStyle name="Normal 65 2 3 2 4 3" xfId="10262" xr:uid="{00000000-0005-0000-0000-000019280000}"/>
    <cellStyle name="Normal 65 2 3 2 4 3 3" xfId="25363" xr:uid="{00000000-0005-0000-0000-000016630000}"/>
    <cellStyle name="Normal 65 2 3 2 4 5" xfId="20350" xr:uid="{00000000-0005-0000-0000-0000814F0000}"/>
    <cellStyle name="Normal 65 2 3 2 5" xfId="11940" xr:uid="{00000000-0005-0000-0000-0000A72E0000}"/>
    <cellStyle name="Normal 65 2 3 2 5 3" xfId="27038" xr:uid="{00000000-0005-0000-0000-0000A1690000}"/>
    <cellStyle name="Normal 65 2 3 2 6" xfId="6919" xr:uid="{00000000-0005-0000-0000-00000A1B0000}"/>
    <cellStyle name="Normal 65 2 3 2 6 3" xfId="22021" xr:uid="{00000000-0005-0000-0000-000008560000}"/>
    <cellStyle name="Normal 65 2 3 2 8" xfId="17008" xr:uid="{00000000-0005-0000-0000-000073420000}"/>
    <cellStyle name="Normal 65 2 3 3" xfId="2266" xr:uid="{00000000-0005-0000-0000-0000DD080000}"/>
    <cellStyle name="Normal 65 2 3 3 2" xfId="3956" xr:uid="{00000000-0005-0000-0000-0000770F0000}"/>
    <cellStyle name="Normal 65 2 3 3 2 2" xfId="14029" xr:uid="{00000000-0005-0000-0000-0000D0360000}"/>
    <cellStyle name="Normal 65 2 3 3 2 2 3" xfId="29127" xr:uid="{00000000-0005-0000-0000-0000CA710000}"/>
    <cellStyle name="Normal 65 2 3 3 2 3" xfId="9009" xr:uid="{00000000-0005-0000-0000-000034230000}"/>
    <cellStyle name="Normal 65 2 3 3 2 3 3" xfId="24110" xr:uid="{00000000-0005-0000-0000-0000315E0000}"/>
    <cellStyle name="Normal 65 2 3 3 2 5" xfId="19097" xr:uid="{00000000-0005-0000-0000-00009C4A0000}"/>
    <cellStyle name="Normal 65 2 3 3 3" xfId="5648" xr:uid="{00000000-0005-0000-0000-000013160000}"/>
    <cellStyle name="Normal 65 2 3 3 3 2" xfId="15700" xr:uid="{00000000-0005-0000-0000-0000573D0000}"/>
    <cellStyle name="Normal 65 2 3 3 3 2 3" xfId="30798" xr:uid="{00000000-0005-0000-0000-000051780000}"/>
    <cellStyle name="Normal 65 2 3 3 3 3" xfId="10680" xr:uid="{00000000-0005-0000-0000-0000BB290000}"/>
    <cellStyle name="Normal 65 2 3 3 3 3 3" xfId="25781" xr:uid="{00000000-0005-0000-0000-0000B8640000}"/>
    <cellStyle name="Normal 65 2 3 3 3 5" xfId="20768" xr:uid="{00000000-0005-0000-0000-000023510000}"/>
    <cellStyle name="Normal 65 2 3 3 4" xfId="12358" xr:uid="{00000000-0005-0000-0000-000049300000}"/>
    <cellStyle name="Normal 65 2 3 3 4 3" xfId="27456" xr:uid="{00000000-0005-0000-0000-0000436B0000}"/>
    <cellStyle name="Normal 65 2 3 3 5" xfId="7337" xr:uid="{00000000-0005-0000-0000-0000AC1C0000}"/>
    <cellStyle name="Normal 65 2 3 3 5 3" xfId="22439" xr:uid="{00000000-0005-0000-0000-0000AA570000}"/>
    <cellStyle name="Normal 65 2 3 3 7" xfId="17426" xr:uid="{00000000-0005-0000-0000-000015440000}"/>
    <cellStyle name="Normal 65 2 3 4" xfId="3119" xr:uid="{00000000-0005-0000-0000-0000320C0000}"/>
    <cellStyle name="Normal 65 2 3 4 2" xfId="13193" xr:uid="{00000000-0005-0000-0000-00008C330000}"/>
    <cellStyle name="Normal 65 2 3 4 2 3" xfId="28291" xr:uid="{00000000-0005-0000-0000-0000866E0000}"/>
    <cellStyle name="Normal 65 2 3 4 3" xfId="8173" xr:uid="{00000000-0005-0000-0000-0000F01F0000}"/>
    <cellStyle name="Normal 65 2 3 4 3 3" xfId="23274" xr:uid="{00000000-0005-0000-0000-0000ED5A0000}"/>
    <cellStyle name="Normal 65 2 3 4 5" xfId="18261" xr:uid="{00000000-0005-0000-0000-000058470000}"/>
    <cellStyle name="Normal 65 2 3 5" xfId="4812" xr:uid="{00000000-0005-0000-0000-0000CF120000}"/>
    <cellStyle name="Normal 65 2 3 5 2" xfId="14864" xr:uid="{00000000-0005-0000-0000-0000133A0000}"/>
    <cellStyle name="Normal 65 2 3 5 2 3" xfId="29962" xr:uid="{00000000-0005-0000-0000-00000D750000}"/>
    <cellStyle name="Normal 65 2 3 5 3" xfId="9844" xr:uid="{00000000-0005-0000-0000-000077260000}"/>
    <cellStyle name="Normal 65 2 3 5 3 3" xfId="24945" xr:uid="{00000000-0005-0000-0000-000074610000}"/>
    <cellStyle name="Normal 65 2 3 5 5" xfId="19932" xr:uid="{00000000-0005-0000-0000-0000DF4D0000}"/>
    <cellStyle name="Normal 65 2 3 6" xfId="11522" xr:uid="{00000000-0005-0000-0000-0000052D0000}"/>
    <cellStyle name="Normal 65 2 3 6 3" xfId="26620" xr:uid="{00000000-0005-0000-0000-0000FF670000}"/>
    <cellStyle name="Normal 65 2 3 7" xfId="6501" xr:uid="{00000000-0005-0000-0000-000068190000}"/>
    <cellStyle name="Normal 65 2 3 7 3" xfId="21603" xr:uid="{00000000-0005-0000-0000-000066540000}"/>
    <cellStyle name="Normal 65 2 3 9" xfId="16590" xr:uid="{00000000-0005-0000-0000-0000D1400000}"/>
    <cellStyle name="Normal 65 2 4" xfId="1637" xr:uid="{00000000-0005-0000-0000-000068060000}"/>
    <cellStyle name="Normal 65 2 4 2" xfId="2476" xr:uid="{00000000-0005-0000-0000-0000AF090000}"/>
    <cellStyle name="Normal 65 2 4 2 2" xfId="4166" xr:uid="{00000000-0005-0000-0000-000049100000}"/>
    <cellStyle name="Normal 65 2 4 2 2 2" xfId="14239" xr:uid="{00000000-0005-0000-0000-0000A2370000}"/>
    <cellStyle name="Normal 65 2 4 2 2 2 3" xfId="29337" xr:uid="{00000000-0005-0000-0000-00009C720000}"/>
    <cellStyle name="Normal 65 2 4 2 2 3" xfId="9219" xr:uid="{00000000-0005-0000-0000-000006240000}"/>
    <cellStyle name="Normal 65 2 4 2 2 3 3" xfId="24320" xr:uid="{00000000-0005-0000-0000-0000035F0000}"/>
    <cellStyle name="Normal 65 2 4 2 2 5" xfId="19307" xr:uid="{00000000-0005-0000-0000-00006E4B0000}"/>
    <cellStyle name="Normal 65 2 4 2 3" xfId="5858" xr:uid="{00000000-0005-0000-0000-0000E5160000}"/>
    <cellStyle name="Normal 65 2 4 2 3 2" xfId="15910" xr:uid="{00000000-0005-0000-0000-0000293E0000}"/>
    <cellStyle name="Normal 65 2 4 2 3 2 3" xfId="31008" xr:uid="{00000000-0005-0000-0000-000023790000}"/>
    <cellStyle name="Normal 65 2 4 2 3 3" xfId="10890" xr:uid="{00000000-0005-0000-0000-00008D2A0000}"/>
    <cellStyle name="Normal 65 2 4 2 3 3 3" xfId="25991" xr:uid="{00000000-0005-0000-0000-00008A650000}"/>
    <cellStyle name="Normal 65 2 4 2 3 5" xfId="20978" xr:uid="{00000000-0005-0000-0000-0000F5510000}"/>
    <cellStyle name="Normal 65 2 4 2 4" xfId="12568" xr:uid="{00000000-0005-0000-0000-00001B310000}"/>
    <cellStyle name="Normal 65 2 4 2 4 3" xfId="27666" xr:uid="{00000000-0005-0000-0000-0000156C0000}"/>
    <cellStyle name="Normal 65 2 4 2 5" xfId="7547" xr:uid="{00000000-0005-0000-0000-00007E1D0000}"/>
    <cellStyle name="Normal 65 2 4 2 5 3" xfId="22649" xr:uid="{00000000-0005-0000-0000-00007C580000}"/>
    <cellStyle name="Normal 65 2 4 2 7" xfId="17636" xr:uid="{00000000-0005-0000-0000-0000E7440000}"/>
    <cellStyle name="Normal 65 2 4 3" xfId="3329" xr:uid="{00000000-0005-0000-0000-0000040D0000}"/>
    <cellStyle name="Normal 65 2 4 3 2" xfId="13403" xr:uid="{00000000-0005-0000-0000-00005E340000}"/>
    <cellStyle name="Normal 65 2 4 3 2 3" xfId="28501" xr:uid="{00000000-0005-0000-0000-0000586F0000}"/>
    <cellStyle name="Normal 65 2 4 3 3" xfId="8383" xr:uid="{00000000-0005-0000-0000-0000C2200000}"/>
    <cellStyle name="Normal 65 2 4 3 3 3" xfId="23484" xr:uid="{00000000-0005-0000-0000-0000BF5B0000}"/>
    <cellStyle name="Normal 65 2 4 3 5" xfId="18471" xr:uid="{00000000-0005-0000-0000-00002A480000}"/>
    <cellStyle name="Normal 65 2 4 4" xfId="5022" xr:uid="{00000000-0005-0000-0000-0000A1130000}"/>
    <cellStyle name="Normal 65 2 4 4 2" xfId="15074" xr:uid="{00000000-0005-0000-0000-0000E53A0000}"/>
    <cellStyle name="Normal 65 2 4 4 2 3" xfId="30172" xr:uid="{00000000-0005-0000-0000-0000DF750000}"/>
    <cellStyle name="Normal 65 2 4 4 3" xfId="10054" xr:uid="{00000000-0005-0000-0000-000049270000}"/>
    <cellStyle name="Normal 65 2 4 4 3 3" xfId="25155" xr:uid="{00000000-0005-0000-0000-000046620000}"/>
    <cellStyle name="Normal 65 2 4 4 5" xfId="20142" xr:uid="{00000000-0005-0000-0000-0000B14E0000}"/>
    <cellStyle name="Normal 65 2 4 5" xfId="11732" xr:uid="{00000000-0005-0000-0000-0000D72D0000}"/>
    <cellStyle name="Normal 65 2 4 5 3" xfId="26830" xr:uid="{00000000-0005-0000-0000-0000D1680000}"/>
    <cellStyle name="Normal 65 2 4 6" xfId="6711" xr:uid="{00000000-0005-0000-0000-00003A1A0000}"/>
    <cellStyle name="Normal 65 2 4 6 3" xfId="21813" xr:uid="{00000000-0005-0000-0000-000038550000}"/>
    <cellStyle name="Normal 65 2 4 8" xfId="16800" xr:uid="{00000000-0005-0000-0000-0000A3410000}"/>
    <cellStyle name="Normal 65 2 5" xfId="2058" xr:uid="{00000000-0005-0000-0000-00000D080000}"/>
    <cellStyle name="Normal 65 2 5 2" xfId="3748" xr:uid="{00000000-0005-0000-0000-0000A70E0000}"/>
    <cellStyle name="Normal 65 2 5 2 2" xfId="13821" xr:uid="{00000000-0005-0000-0000-000000360000}"/>
    <cellStyle name="Normal 65 2 5 2 2 3" xfId="28919" xr:uid="{00000000-0005-0000-0000-0000FA700000}"/>
    <cellStyle name="Normal 65 2 5 2 3" xfId="8801" xr:uid="{00000000-0005-0000-0000-000064220000}"/>
    <cellStyle name="Normal 65 2 5 2 3 3" xfId="23902" xr:uid="{00000000-0005-0000-0000-0000615D0000}"/>
    <cellStyle name="Normal 65 2 5 2 5" xfId="18889" xr:uid="{00000000-0005-0000-0000-0000CC490000}"/>
    <cellStyle name="Normal 65 2 5 3" xfId="5440" xr:uid="{00000000-0005-0000-0000-000043150000}"/>
    <cellStyle name="Normal 65 2 5 3 2" xfId="15492" xr:uid="{00000000-0005-0000-0000-0000873C0000}"/>
    <cellStyle name="Normal 65 2 5 3 2 3" xfId="30590" xr:uid="{00000000-0005-0000-0000-000081770000}"/>
    <cellStyle name="Normal 65 2 5 3 3" xfId="10472" xr:uid="{00000000-0005-0000-0000-0000EB280000}"/>
    <cellStyle name="Normal 65 2 5 3 3 3" xfId="25573" xr:uid="{00000000-0005-0000-0000-0000E8630000}"/>
    <cellStyle name="Normal 65 2 5 3 5" xfId="20560" xr:uid="{00000000-0005-0000-0000-000053500000}"/>
    <cellStyle name="Normal 65 2 5 4" xfId="12150" xr:uid="{00000000-0005-0000-0000-0000792F0000}"/>
    <cellStyle name="Normal 65 2 5 4 3" xfId="27248" xr:uid="{00000000-0005-0000-0000-0000736A0000}"/>
    <cellStyle name="Normal 65 2 5 5" xfId="7129" xr:uid="{00000000-0005-0000-0000-0000DC1B0000}"/>
    <cellStyle name="Normal 65 2 5 5 3" xfId="22231" xr:uid="{00000000-0005-0000-0000-0000DA560000}"/>
    <cellStyle name="Normal 65 2 5 7" xfId="17218" xr:uid="{00000000-0005-0000-0000-000045430000}"/>
    <cellStyle name="Normal 65 2 6" xfId="2911" xr:uid="{00000000-0005-0000-0000-0000620B0000}"/>
    <cellStyle name="Normal 65 2 6 2" xfId="12985" xr:uid="{00000000-0005-0000-0000-0000BC320000}"/>
    <cellStyle name="Normal 65 2 6 2 3" xfId="28083" xr:uid="{00000000-0005-0000-0000-0000B66D0000}"/>
    <cellStyle name="Normal 65 2 6 3" xfId="7965" xr:uid="{00000000-0005-0000-0000-0000201F0000}"/>
    <cellStyle name="Normal 65 2 6 3 3" xfId="23066" xr:uid="{00000000-0005-0000-0000-00001D5A0000}"/>
    <cellStyle name="Normal 65 2 6 5" xfId="18053" xr:uid="{00000000-0005-0000-0000-000088460000}"/>
    <cellStyle name="Normal 65 2 7" xfId="4604" xr:uid="{00000000-0005-0000-0000-0000FF110000}"/>
    <cellStyle name="Normal 65 2 7 2" xfId="14656" xr:uid="{00000000-0005-0000-0000-000043390000}"/>
    <cellStyle name="Normal 65 2 7 2 3" xfId="29754" xr:uid="{00000000-0005-0000-0000-00003D740000}"/>
    <cellStyle name="Normal 65 2 7 3" xfId="9636" xr:uid="{00000000-0005-0000-0000-0000A7250000}"/>
    <cellStyle name="Normal 65 2 7 3 3" xfId="24737" xr:uid="{00000000-0005-0000-0000-0000A4600000}"/>
    <cellStyle name="Normal 65 2 7 5" xfId="19724" xr:uid="{00000000-0005-0000-0000-00000F4D0000}"/>
    <cellStyle name="Normal 65 2 8" xfId="11314" xr:uid="{00000000-0005-0000-0000-0000352C0000}"/>
    <cellStyle name="Normal 65 2 8 3" xfId="26412" xr:uid="{00000000-0005-0000-0000-00002F670000}"/>
    <cellStyle name="Normal 65 2 9" xfId="6293" xr:uid="{00000000-0005-0000-0000-000098180000}"/>
    <cellStyle name="Normal 65 2 9 3" xfId="21395" xr:uid="{00000000-0005-0000-0000-000096530000}"/>
    <cellStyle name="Normal 65 3" xfId="1257" xr:uid="{00000000-0005-0000-0000-0000EC040000}"/>
    <cellStyle name="Normal 65 3 10" xfId="16434" xr:uid="{00000000-0005-0000-0000-000035400000}"/>
    <cellStyle name="Normal 65 3 2" xfId="1476" xr:uid="{00000000-0005-0000-0000-0000C7050000}"/>
    <cellStyle name="Normal 65 3 2 2" xfId="1897" xr:uid="{00000000-0005-0000-0000-00006C070000}"/>
    <cellStyle name="Normal 65 3 2 2 2" xfId="2736" xr:uid="{00000000-0005-0000-0000-0000B30A0000}"/>
    <cellStyle name="Normal 65 3 2 2 2 2" xfId="4426" xr:uid="{00000000-0005-0000-0000-00004D110000}"/>
    <cellStyle name="Normal 65 3 2 2 2 2 2" xfId="14499" xr:uid="{00000000-0005-0000-0000-0000A6380000}"/>
    <cellStyle name="Normal 65 3 2 2 2 2 2 3" xfId="29597" xr:uid="{00000000-0005-0000-0000-0000A0730000}"/>
    <cellStyle name="Normal 65 3 2 2 2 2 3" xfId="9479" xr:uid="{00000000-0005-0000-0000-00000A250000}"/>
    <cellStyle name="Normal 65 3 2 2 2 2 3 3" xfId="24580" xr:uid="{00000000-0005-0000-0000-000007600000}"/>
    <cellStyle name="Normal 65 3 2 2 2 2 5" xfId="19567" xr:uid="{00000000-0005-0000-0000-0000724C0000}"/>
    <cellStyle name="Normal 65 3 2 2 2 3" xfId="6118" xr:uid="{00000000-0005-0000-0000-0000E9170000}"/>
    <cellStyle name="Normal 65 3 2 2 2 3 2" xfId="16170" xr:uid="{00000000-0005-0000-0000-00002D3F0000}"/>
    <cellStyle name="Normal 65 3 2 2 2 3 2 3" xfId="31268" xr:uid="{00000000-0005-0000-0000-0000277A0000}"/>
    <cellStyle name="Normal 65 3 2 2 2 3 3" xfId="11150" xr:uid="{00000000-0005-0000-0000-0000912B0000}"/>
    <cellStyle name="Normal 65 3 2 2 2 3 3 3" xfId="26251" xr:uid="{00000000-0005-0000-0000-00008E660000}"/>
    <cellStyle name="Normal 65 3 2 2 2 3 5" xfId="21238" xr:uid="{00000000-0005-0000-0000-0000F9520000}"/>
    <cellStyle name="Normal 65 3 2 2 2 4" xfId="12828" xr:uid="{00000000-0005-0000-0000-00001F320000}"/>
    <cellStyle name="Normal 65 3 2 2 2 4 3" xfId="27926" xr:uid="{00000000-0005-0000-0000-0000196D0000}"/>
    <cellStyle name="Normal 65 3 2 2 2 5" xfId="7807" xr:uid="{00000000-0005-0000-0000-0000821E0000}"/>
    <cellStyle name="Normal 65 3 2 2 2 5 3" xfId="22909" xr:uid="{00000000-0005-0000-0000-000080590000}"/>
    <cellStyle name="Normal 65 3 2 2 2 7" xfId="17896" xr:uid="{00000000-0005-0000-0000-0000EB450000}"/>
    <cellStyle name="Normal 65 3 2 2 3" xfId="3589" xr:uid="{00000000-0005-0000-0000-0000080E0000}"/>
    <cellStyle name="Normal 65 3 2 2 3 2" xfId="13663" xr:uid="{00000000-0005-0000-0000-000062350000}"/>
    <cellStyle name="Normal 65 3 2 2 3 2 3" xfId="28761" xr:uid="{00000000-0005-0000-0000-00005C700000}"/>
    <cellStyle name="Normal 65 3 2 2 3 3" xfId="8643" xr:uid="{00000000-0005-0000-0000-0000C6210000}"/>
    <cellStyle name="Normal 65 3 2 2 3 3 3" xfId="23744" xr:uid="{00000000-0005-0000-0000-0000C35C0000}"/>
    <cellStyle name="Normal 65 3 2 2 3 5" xfId="18731" xr:uid="{00000000-0005-0000-0000-00002E490000}"/>
    <cellStyle name="Normal 65 3 2 2 4" xfId="5282" xr:uid="{00000000-0005-0000-0000-0000A5140000}"/>
    <cellStyle name="Normal 65 3 2 2 4 2" xfId="15334" xr:uid="{00000000-0005-0000-0000-0000E93B0000}"/>
    <cellStyle name="Normal 65 3 2 2 4 2 3" xfId="30432" xr:uid="{00000000-0005-0000-0000-0000E3760000}"/>
    <cellStyle name="Normal 65 3 2 2 4 3" xfId="10314" xr:uid="{00000000-0005-0000-0000-00004D280000}"/>
    <cellStyle name="Normal 65 3 2 2 4 3 3" xfId="25415" xr:uid="{00000000-0005-0000-0000-00004A630000}"/>
    <cellStyle name="Normal 65 3 2 2 4 5" xfId="20402" xr:uid="{00000000-0005-0000-0000-0000B54F0000}"/>
    <cellStyle name="Normal 65 3 2 2 5" xfId="11992" xr:uid="{00000000-0005-0000-0000-0000DB2E0000}"/>
    <cellStyle name="Normal 65 3 2 2 5 3" xfId="27090" xr:uid="{00000000-0005-0000-0000-0000D5690000}"/>
    <cellStyle name="Normal 65 3 2 2 6" xfId="6971" xr:uid="{00000000-0005-0000-0000-00003E1B0000}"/>
    <cellStyle name="Normal 65 3 2 2 6 3" xfId="22073" xr:uid="{00000000-0005-0000-0000-00003C560000}"/>
    <cellStyle name="Normal 65 3 2 2 8" xfId="17060" xr:uid="{00000000-0005-0000-0000-0000A7420000}"/>
    <cellStyle name="Normal 65 3 2 3" xfId="2318" xr:uid="{00000000-0005-0000-0000-000011090000}"/>
    <cellStyle name="Normal 65 3 2 3 2" xfId="4008" xr:uid="{00000000-0005-0000-0000-0000AB0F0000}"/>
    <cellStyle name="Normal 65 3 2 3 2 2" xfId="14081" xr:uid="{00000000-0005-0000-0000-000004370000}"/>
    <cellStyle name="Normal 65 3 2 3 2 2 3" xfId="29179" xr:uid="{00000000-0005-0000-0000-0000FE710000}"/>
    <cellStyle name="Normal 65 3 2 3 2 3" xfId="9061" xr:uid="{00000000-0005-0000-0000-000068230000}"/>
    <cellStyle name="Normal 65 3 2 3 2 3 3" xfId="24162" xr:uid="{00000000-0005-0000-0000-0000655E0000}"/>
    <cellStyle name="Normal 65 3 2 3 2 5" xfId="19149" xr:uid="{00000000-0005-0000-0000-0000D04A0000}"/>
    <cellStyle name="Normal 65 3 2 3 3" xfId="5700" xr:uid="{00000000-0005-0000-0000-000047160000}"/>
    <cellStyle name="Normal 65 3 2 3 3 2" xfId="15752" xr:uid="{00000000-0005-0000-0000-00008B3D0000}"/>
    <cellStyle name="Normal 65 3 2 3 3 2 3" xfId="30850" xr:uid="{00000000-0005-0000-0000-000085780000}"/>
    <cellStyle name="Normal 65 3 2 3 3 3" xfId="10732" xr:uid="{00000000-0005-0000-0000-0000EF290000}"/>
    <cellStyle name="Normal 65 3 2 3 3 3 3" xfId="25833" xr:uid="{00000000-0005-0000-0000-0000EC640000}"/>
    <cellStyle name="Normal 65 3 2 3 3 5" xfId="20820" xr:uid="{00000000-0005-0000-0000-000057510000}"/>
    <cellStyle name="Normal 65 3 2 3 4" xfId="12410" xr:uid="{00000000-0005-0000-0000-00007D300000}"/>
    <cellStyle name="Normal 65 3 2 3 4 3" xfId="27508" xr:uid="{00000000-0005-0000-0000-0000776B0000}"/>
    <cellStyle name="Normal 65 3 2 3 5" xfId="7389" xr:uid="{00000000-0005-0000-0000-0000E01C0000}"/>
    <cellStyle name="Normal 65 3 2 3 5 3" xfId="22491" xr:uid="{00000000-0005-0000-0000-0000DE570000}"/>
    <cellStyle name="Normal 65 3 2 3 7" xfId="17478" xr:uid="{00000000-0005-0000-0000-000049440000}"/>
    <cellStyle name="Normal 65 3 2 4" xfId="3171" xr:uid="{00000000-0005-0000-0000-0000660C0000}"/>
    <cellStyle name="Normal 65 3 2 4 2" xfId="13245" xr:uid="{00000000-0005-0000-0000-0000C0330000}"/>
    <cellStyle name="Normal 65 3 2 4 2 3" xfId="28343" xr:uid="{00000000-0005-0000-0000-0000BA6E0000}"/>
    <cellStyle name="Normal 65 3 2 4 3" xfId="8225" xr:uid="{00000000-0005-0000-0000-000024200000}"/>
    <cellStyle name="Normal 65 3 2 4 3 3" xfId="23326" xr:uid="{00000000-0005-0000-0000-0000215B0000}"/>
    <cellStyle name="Normal 65 3 2 4 5" xfId="18313" xr:uid="{00000000-0005-0000-0000-00008C470000}"/>
    <cellStyle name="Normal 65 3 2 5" xfId="4864" xr:uid="{00000000-0005-0000-0000-000003130000}"/>
    <cellStyle name="Normal 65 3 2 5 2" xfId="14916" xr:uid="{00000000-0005-0000-0000-0000473A0000}"/>
    <cellStyle name="Normal 65 3 2 5 2 3" xfId="30014" xr:uid="{00000000-0005-0000-0000-000041750000}"/>
    <cellStyle name="Normal 65 3 2 5 3" xfId="9896" xr:uid="{00000000-0005-0000-0000-0000AB260000}"/>
    <cellStyle name="Normal 65 3 2 5 3 3" xfId="24997" xr:uid="{00000000-0005-0000-0000-0000A8610000}"/>
    <cellStyle name="Normal 65 3 2 5 5" xfId="19984" xr:uid="{00000000-0005-0000-0000-0000134E0000}"/>
    <cellStyle name="Normal 65 3 2 6" xfId="11574" xr:uid="{00000000-0005-0000-0000-0000392D0000}"/>
    <cellStyle name="Normal 65 3 2 6 3" xfId="26672" xr:uid="{00000000-0005-0000-0000-000033680000}"/>
    <cellStyle name="Normal 65 3 2 7" xfId="6553" xr:uid="{00000000-0005-0000-0000-00009C190000}"/>
    <cellStyle name="Normal 65 3 2 7 3" xfId="21655" xr:uid="{00000000-0005-0000-0000-00009A540000}"/>
    <cellStyle name="Normal 65 3 2 9" xfId="16642" xr:uid="{00000000-0005-0000-0000-000005410000}"/>
    <cellStyle name="Normal 65 3 3" xfId="1689" xr:uid="{00000000-0005-0000-0000-00009C060000}"/>
    <cellStyle name="Normal 65 3 3 2" xfId="2528" xr:uid="{00000000-0005-0000-0000-0000E3090000}"/>
    <cellStyle name="Normal 65 3 3 2 2" xfId="4218" xr:uid="{00000000-0005-0000-0000-00007D100000}"/>
    <cellStyle name="Normal 65 3 3 2 2 2" xfId="14291" xr:uid="{00000000-0005-0000-0000-0000D6370000}"/>
    <cellStyle name="Normal 65 3 3 2 2 2 3" xfId="29389" xr:uid="{00000000-0005-0000-0000-0000D0720000}"/>
    <cellStyle name="Normal 65 3 3 2 2 3" xfId="9271" xr:uid="{00000000-0005-0000-0000-00003A240000}"/>
    <cellStyle name="Normal 65 3 3 2 2 3 3" xfId="24372" xr:uid="{00000000-0005-0000-0000-0000375F0000}"/>
    <cellStyle name="Normal 65 3 3 2 2 5" xfId="19359" xr:uid="{00000000-0005-0000-0000-0000A24B0000}"/>
    <cellStyle name="Normal 65 3 3 2 3" xfId="5910" xr:uid="{00000000-0005-0000-0000-000019170000}"/>
    <cellStyle name="Normal 65 3 3 2 3 2" xfId="15962" xr:uid="{00000000-0005-0000-0000-00005D3E0000}"/>
    <cellStyle name="Normal 65 3 3 2 3 2 3" xfId="31060" xr:uid="{00000000-0005-0000-0000-000057790000}"/>
    <cellStyle name="Normal 65 3 3 2 3 3" xfId="10942" xr:uid="{00000000-0005-0000-0000-0000C12A0000}"/>
    <cellStyle name="Normal 65 3 3 2 3 3 3" xfId="26043" xr:uid="{00000000-0005-0000-0000-0000BE650000}"/>
    <cellStyle name="Normal 65 3 3 2 3 5" xfId="21030" xr:uid="{00000000-0005-0000-0000-000029520000}"/>
    <cellStyle name="Normal 65 3 3 2 4" xfId="12620" xr:uid="{00000000-0005-0000-0000-00004F310000}"/>
    <cellStyle name="Normal 65 3 3 2 4 3" xfId="27718" xr:uid="{00000000-0005-0000-0000-0000496C0000}"/>
    <cellStyle name="Normal 65 3 3 2 5" xfId="7599" xr:uid="{00000000-0005-0000-0000-0000B21D0000}"/>
    <cellStyle name="Normal 65 3 3 2 5 3" xfId="22701" xr:uid="{00000000-0005-0000-0000-0000B0580000}"/>
    <cellStyle name="Normal 65 3 3 2 7" xfId="17688" xr:uid="{00000000-0005-0000-0000-00001B450000}"/>
    <cellStyle name="Normal 65 3 3 3" xfId="3381" xr:uid="{00000000-0005-0000-0000-0000380D0000}"/>
    <cellStyle name="Normal 65 3 3 3 2" xfId="13455" xr:uid="{00000000-0005-0000-0000-000092340000}"/>
    <cellStyle name="Normal 65 3 3 3 2 3" xfId="28553" xr:uid="{00000000-0005-0000-0000-00008C6F0000}"/>
    <cellStyle name="Normal 65 3 3 3 3" xfId="8435" xr:uid="{00000000-0005-0000-0000-0000F6200000}"/>
    <cellStyle name="Normal 65 3 3 3 3 3" xfId="23536" xr:uid="{00000000-0005-0000-0000-0000F35B0000}"/>
    <cellStyle name="Normal 65 3 3 3 5" xfId="18523" xr:uid="{00000000-0005-0000-0000-00005E480000}"/>
    <cellStyle name="Normal 65 3 3 4" xfId="5074" xr:uid="{00000000-0005-0000-0000-0000D5130000}"/>
    <cellStyle name="Normal 65 3 3 4 2" xfId="15126" xr:uid="{00000000-0005-0000-0000-0000193B0000}"/>
    <cellStyle name="Normal 65 3 3 4 2 3" xfId="30224" xr:uid="{00000000-0005-0000-0000-000013760000}"/>
    <cellStyle name="Normal 65 3 3 4 3" xfId="10106" xr:uid="{00000000-0005-0000-0000-00007D270000}"/>
    <cellStyle name="Normal 65 3 3 4 3 3" xfId="25207" xr:uid="{00000000-0005-0000-0000-00007A620000}"/>
    <cellStyle name="Normal 65 3 3 4 5" xfId="20194" xr:uid="{00000000-0005-0000-0000-0000E54E0000}"/>
    <cellStyle name="Normal 65 3 3 5" xfId="11784" xr:uid="{00000000-0005-0000-0000-00000B2E0000}"/>
    <cellStyle name="Normal 65 3 3 5 3" xfId="26882" xr:uid="{00000000-0005-0000-0000-000005690000}"/>
    <cellStyle name="Normal 65 3 3 6" xfId="6763" xr:uid="{00000000-0005-0000-0000-00006E1A0000}"/>
    <cellStyle name="Normal 65 3 3 6 3" xfId="21865" xr:uid="{00000000-0005-0000-0000-00006C550000}"/>
    <cellStyle name="Normal 65 3 3 8" xfId="16852" xr:uid="{00000000-0005-0000-0000-0000D7410000}"/>
    <cellStyle name="Normal 65 3 4" xfId="2110" xr:uid="{00000000-0005-0000-0000-000041080000}"/>
    <cellStyle name="Normal 65 3 4 2" xfId="3800" xr:uid="{00000000-0005-0000-0000-0000DB0E0000}"/>
    <cellStyle name="Normal 65 3 4 2 2" xfId="13873" xr:uid="{00000000-0005-0000-0000-000034360000}"/>
    <cellStyle name="Normal 65 3 4 2 2 3" xfId="28971" xr:uid="{00000000-0005-0000-0000-00002E710000}"/>
    <cellStyle name="Normal 65 3 4 2 3" xfId="8853" xr:uid="{00000000-0005-0000-0000-000098220000}"/>
    <cellStyle name="Normal 65 3 4 2 3 3" xfId="23954" xr:uid="{00000000-0005-0000-0000-0000955D0000}"/>
    <cellStyle name="Normal 65 3 4 2 5" xfId="18941" xr:uid="{00000000-0005-0000-0000-0000004A0000}"/>
    <cellStyle name="Normal 65 3 4 3" xfId="5492" xr:uid="{00000000-0005-0000-0000-000077150000}"/>
    <cellStyle name="Normal 65 3 4 3 2" xfId="15544" xr:uid="{00000000-0005-0000-0000-0000BB3C0000}"/>
    <cellStyle name="Normal 65 3 4 3 2 3" xfId="30642" xr:uid="{00000000-0005-0000-0000-0000B5770000}"/>
    <cellStyle name="Normal 65 3 4 3 3" xfId="10524" xr:uid="{00000000-0005-0000-0000-00001F290000}"/>
    <cellStyle name="Normal 65 3 4 3 3 3" xfId="25625" xr:uid="{00000000-0005-0000-0000-00001C640000}"/>
    <cellStyle name="Normal 65 3 4 3 5" xfId="20612" xr:uid="{00000000-0005-0000-0000-000087500000}"/>
    <cellStyle name="Normal 65 3 4 4" xfId="12202" xr:uid="{00000000-0005-0000-0000-0000AD2F0000}"/>
    <cellStyle name="Normal 65 3 4 4 3" xfId="27300" xr:uid="{00000000-0005-0000-0000-0000A76A0000}"/>
    <cellStyle name="Normal 65 3 4 5" xfId="7181" xr:uid="{00000000-0005-0000-0000-0000101C0000}"/>
    <cellStyle name="Normal 65 3 4 5 3" xfId="22283" xr:uid="{00000000-0005-0000-0000-00000E570000}"/>
    <cellStyle name="Normal 65 3 4 7" xfId="17270" xr:uid="{00000000-0005-0000-0000-000079430000}"/>
    <cellStyle name="Normal 65 3 5" xfId="2963" xr:uid="{00000000-0005-0000-0000-0000960B0000}"/>
    <cellStyle name="Normal 65 3 5 2" xfId="13037" xr:uid="{00000000-0005-0000-0000-0000F0320000}"/>
    <cellStyle name="Normal 65 3 5 2 3" xfId="28135" xr:uid="{00000000-0005-0000-0000-0000EA6D0000}"/>
    <cellStyle name="Normal 65 3 5 3" xfId="8017" xr:uid="{00000000-0005-0000-0000-0000541F0000}"/>
    <cellStyle name="Normal 65 3 5 3 3" xfId="23118" xr:uid="{00000000-0005-0000-0000-0000515A0000}"/>
    <cellStyle name="Normal 65 3 5 5" xfId="18105" xr:uid="{00000000-0005-0000-0000-0000BC460000}"/>
    <cellStyle name="Normal 65 3 6" xfId="4656" xr:uid="{00000000-0005-0000-0000-000033120000}"/>
    <cellStyle name="Normal 65 3 6 2" xfId="14708" xr:uid="{00000000-0005-0000-0000-000077390000}"/>
    <cellStyle name="Normal 65 3 6 2 3" xfId="29806" xr:uid="{00000000-0005-0000-0000-000071740000}"/>
    <cellStyle name="Normal 65 3 6 3" xfId="9688" xr:uid="{00000000-0005-0000-0000-0000DB250000}"/>
    <cellStyle name="Normal 65 3 6 3 3" xfId="24789" xr:uid="{00000000-0005-0000-0000-0000D8600000}"/>
    <cellStyle name="Normal 65 3 6 5" xfId="19776" xr:uid="{00000000-0005-0000-0000-0000434D0000}"/>
    <cellStyle name="Normal 65 3 7" xfId="11366" xr:uid="{00000000-0005-0000-0000-0000692C0000}"/>
    <cellStyle name="Normal 65 3 7 3" xfId="26464" xr:uid="{00000000-0005-0000-0000-000063670000}"/>
    <cellStyle name="Normal 65 3 8" xfId="6345" xr:uid="{00000000-0005-0000-0000-0000CC180000}"/>
    <cellStyle name="Normal 65 3 8 3" xfId="21447" xr:uid="{00000000-0005-0000-0000-0000CA530000}"/>
    <cellStyle name="Normal 65 4" xfId="1370" xr:uid="{00000000-0005-0000-0000-00005D050000}"/>
    <cellStyle name="Normal 65 4 2" xfId="1793" xr:uid="{00000000-0005-0000-0000-000004070000}"/>
    <cellStyle name="Normal 65 4 2 2" xfId="2632" xr:uid="{00000000-0005-0000-0000-00004B0A0000}"/>
    <cellStyle name="Normal 65 4 2 2 2" xfId="4322" xr:uid="{00000000-0005-0000-0000-0000E5100000}"/>
    <cellStyle name="Normal 65 4 2 2 2 2" xfId="14395" xr:uid="{00000000-0005-0000-0000-00003E380000}"/>
    <cellStyle name="Normal 65 4 2 2 2 2 3" xfId="29493" xr:uid="{00000000-0005-0000-0000-000038730000}"/>
    <cellStyle name="Normal 65 4 2 2 2 3" xfId="9375" xr:uid="{00000000-0005-0000-0000-0000A2240000}"/>
    <cellStyle name="Normal 65 4 2 2 2 3 3" xfId="24476" xr:uid="{00000000-0005-0000-0000-00009F5F0000}"/>
    <cellStyle name="Normal 65 4 2 2 2 5" xfId="19463" xr:uid="{00000000-0005-0000-0000-00000A4C0000}"/>
    <cellStyle name="Normal 65 4 2 2 3" xfId="6014" xr:uid="{00000000-0005-0000-0000-000081170000}"/>
    <cellStyle name="Normal 65 4 2 2 3 2" xfId="16066" xr:uid="{00000000-0005-0000-0000-0000C53E0000}"/>
    <cellStyle name="Normal 65 4 2 2 3 2 3" xfId="31164" xr:uid="{00000000-0005-0000-0000-0000BF790000}"/>
    <cellStyle name="Normal 65 4 2 2 3 3" xfId="11046" xr:uid="{00000000-0005-0000-0000-0000292B0000}"/>
    <cellStyle name="Normal 65 4 2 2 3 3 3" xfId="26147" xr:uid="{00000000-0005-0000-0000-000026660000}"/>
    <cellStyle name="Normal 65 4 2 2 3 5" xfId="21134" xr:uid="{00000000-0005-0000-0000-000091520000}"/>
    <cellStyle name="Normal 65 4 2 2 4" xfId="12724" xr:uid="{00000000-0005-0000-0000-0000B7310000}"/>
    <cellStyle name="Normal 65 4 2 2 4 3" xfId="27822" xr:uid="{00000000-0005-0000-0000-0000B16C0000}"/>
    <cellStyle name="Normal 65 4 2 2 5" xfId="7703" xr:uid="{00000000-0005-0000-0000-00001A1E0000}"/>
    <cellStyle name="Normal 65 4 2 2 5 3" xfId="22805" xr:uid="{00000000-0005-0000-0000-000018590000}"/>
    <cellStyle name="Normal 65 4 2 2 7" xfId="17792" xr:uid="{00000000-0005-0000-0000-000083450000}"/>
    <cellStyle name="Normal 65 4 2 3" xfId="3485" xr:uid="{00000000-0005-0000-0000-0000A00D0000}"/>
    <cellStyle name="Normal 65 4 2 3 2" xfId="13559" xr:uid="{00000000-0005-0000-0000-0000FA340000}"/>
    <cellStyle name="Normal 65 4 2 3 2 3" xfId="28657" xr:uid="{00000000-0005-0000-0000-0000F46F0000}"/>
    <cellStyle name="Normal 65 4 2 3 3" xfId="8539" xr:uid="{00000000-0005-0000-0000-00005E210000}"/>
    <cellStyle name="Normal 65 4 2 3 3 3" xfId="23640" xr:uid="{00000000-0005-0000-0000-00005B5C0000}"/>
    <cellStyle name="Normal 65 4 2 3 5" xfId="18627" xr:uid="{00000000-0005-0000-0000-0000C6480000}"/>
    <cellStyle name="Normal 65 4 2 4" xfId="5178" xr:uid="{00000000-0005-0000-0000-00003D140000}"/>
    <cellStyle name="Normal 65 4 2 4 2" xfId="15230" xr:uid="{00000000-0005-0000-0000-0000813B0000}"/>
    <cellStyle name="Normal 65 4 2 4 2 3" xfId="30328" xr:uid="{00000000-0005-0000-0000-00007B760000}"/>
    <cellStyle name="Normal 65 4 2 4 3" xfId="10210" xr:uid="{00000000-0005-0000-0000-0000E5270000}"/>
    <cellStyle name="Normal 65 4 2 4 3 3" xfId="25311" xr:uid="{00000000-0005-0000-0000-0000E2620000}"/>
    <cellStyle name="Normal 65 4 2 4 5" xfId="20298" xr:uid="{00000000-0005-0000-0000-00004D4F0000}"/>
    <cellStyle name="Normal 65 4 2 5" xfId="11888" xr:uid="{00000000-0005-0000-0000-0000732E0000}"/>
    <cellStyle name="Normal 65 4 2 5 3" xfId="26986" xr:uid="{00000000-0005-0000-0000-00006D690000}"/>
    <cellStyle name="Normal 65 4 2 6" xfId="6867" xr:uid="{00000000-0005-0000-0000-0000D61A0000}"/>
    <cellStyle name="Normal 65 4 2 6 3" xfId="21969" xr:uid="{00000000-0005-0000-0000-0000D4550000}"/>
    <cellStyle name="Normal 65 4 2 8" xfId="16956" xr:uid="{00000000-0005-0000-0000-00003F420000}"/>
    <cellStyle name="Normal 65 4 3" xfId="2214" xr:uid="{00000000-0005-0000-0000-0000A9080000}"/>
    <cellStyle name="Normal 65 4 3 2" xfId="3904" xr:uid="{00000000-0005-0000-0000-0000430F0000}"/>
    <cellStyle name="Normal 65 4 3 2 2" xfId="13977" xr:uid="{00000000-0005-0000-0000-00009C360000}"/>
    <cellStyle name="Normal 65 4 3 2 2 3" xfId="29075" xr:uid="{00000000-0005-0000-0000-000096710000}"/>
    <cellStyle name="Normal 65 4 3 2 3" xfId="8957" xr:uid="{00000000-0005-0000-0000-000000230000}"/>
    <cellStyle name="Normal 65 4 3 2 3 3" xfId="24058" xr:uid="{00000000-0005-0000-0000-0000FD5D0000}"/>
    <cellStyle name="Normal 65 4 3 2 5" xfId="19045" xr:uid="{00000000-0005-0000-0000-0000684A0000}"/>
    <cellStyle name="Normal 65 4 3 3" xfId="5596" xr:uid="{00000000-0005-0000-0000-0000DF150000}"/>
    <cellStyle name="Normal 65 4 3 3 2" xfId="15648" xr:uid="{00000000-0005-0000-0000-0000233D0000}"/>
    <cellStyle name="Normal 65 4 3 3 2 3" xfId="30746" xr:uid="{00000000-0005-0000-0000-00001D780000}"/>
    <cellStyle name="Normal 65 4 3 3 3" xfId="10628" xr:uid="{00000000-0005-0000-0000-000087290000}"/>
    <cellStyle name="Normal 65 4 3 3 3 3" xfId="25729" xr:uid="{00000000-0005-0000-0000-000084640000}"/>
    <cellStyle name="Normal 65 4 3 3 5" xfId="20716" xr:uid="{00000000-0005-0000-0000-0000EF500000}"/>
    <cellStyle name="Normal 65 4 3 4" xfId="12306" xr:uid="{00000000-0005-0000-0000-000015300000}"/>
    <cellStyle name="Normal 65 4 3 4 3" xfId="27404" xr:uid="{00000000-0005-0000-0000-00000F6B0000}"/>
    <cellStyle name="Normal 65 4 3 5" xfId="7285" xr:uid="{00000000-0005-0000-0000-0000781C0000}"/>
    <cellStyle name="Normal 65 4 3 5 3" xfId="22387" xr:uid="{00000000-0005-0000-0000-000076570000}"/>
    <cellStyle name="Normal 65 4 3 7" xfId="17374" xr:uid="{00000000-0005-0000-0000-0000E1430000}"/>
    <cellStyle name="Normal 65 4 4" xfId="3067" xr:uid="{00000000-0005-0000-0000-0000FE0B0000}"/>
    <cellStyle name="Normal 65 4 4 2" xfId="13141" xr:uid="{00000000-0005-0000-0000-000058330000}"/>
    <cellStyle name="Normal 65 4 4 2 3" xfId="28239" xr:uid="{00000000-0005-0000-0000-0000526E0000}"/>
    <cellStyle name="Normal 65 4 4 3" xfId="8121" xr:uid="{00000000-0005-0000-0000-0000BC1F0000}"/>
    <cellStyle name="Normal 65 4 4 3 3" xfId="23222" xr:uid="{00000000-0005-0000-0000-0000B95A0000}"/>
    <cellStyle name="Normal 65 4 4 5" xfId="18209" xr:uid="{00000000-0005-0000-0000-000024470000}"/>
    <cellStyle name="Normal 65 4 5" xfId="4760" xr:uid="{00000000-0005-0000-0000-00009B120000}"/>
    <cellStyle name="Normal 65 4 5 2" xfId="14812" xr:uid="{00000000-0005-0000-0000-0000DF390000}"/>
    <cellStyle name="Normal 65 4 5 2 3" xfId="29910" xr:uid="{00000000-0005-0000-0000-0000D9740000}"/>
    <cellStyle name="Normal 65 4 5 3" xfId="9792" xr:uid="{00000000-0005-0000-0000-000043260000}"/>
    <cellStyle name="Normal 65 4 5 3 3" xfId="24893" xr:uid="{00000000-0005-0000-0000-000040610000}"/>
    <cellStyle name="Normal 65 4 5 5" xfId="19880" xr:uid="{00000000-0005-0000-0000-0000AB4D0000}"/>
    <cellStyle name="Normal 65 4 6" xfId="11470" xr:uid="{00000000-0005-0000-0000-0000D12C0000}"/>
    <cellStyle name="Normal 65 4 6 3" xfId="26568" xr:uid="{00000000-0005-0000-0000-0000CB670000}"/>
    <cellStyle name="Normal 65 4 7" xfId="6449" xr:uid="{00000000-0005-0000-0000-000034190000}"/>
    <cellStyle name="Normal 65 4 7 3" xfId="21551" xr:uid="{00000000-0005-0000-0000-000032540000}"/>
    <cellStyle name="Normal 65 4 9" xfId="16538" xr:uid="{00000000-0005-0000-0000-00009D400000}"/>
    <cellStyle name="Normal 65 5" xfId="1583" xr:uid="{00000000-0005-0000-0000-000032060000}"/>
    <cellStyle name="Normal 65 5 2" xfId="2424" xr:uid="{00000000-0005-0000-0000-00007B090000}"/>
    <cellStyle name="Normal 65 5 2 2" xfId="4114" xr:uid="{00000000-0005-0000-0000-000015100000}"/>
    <cellStyle name="Normal 65 5 2 2 2" xfId="14187" xr:uid="{00000000-0005-0000-0000-00006E370000}"/>
    <cellStyle name="Normal 65 5 2 2 2 3" xfId="29285" xr:uid="{00000000-0005-0000-0000-000068720000}"/>
    <cellStyle name="Normal 65 5 2 2 3" xfId="9167" xr:uid="{00000000-0005-0000-0000-0000D2230000}"/>
    <cellStyle name="Normal 65 5 2 2 3 3" xfId="24268" xr:uid="{00000000-0005-0000-0000-0000CF5E0000}"/>
    <cellStyle name="Normal 65 5 2 2 5" xfId="19255" xr:uid="{00000000-0005-0000-0000-00003A4B0000}"/>
    <cellStyle name="Normal 65 5 2 3" xfId="5806" xr:uid="{00000000-0005-0000-0000-0000B1160000}"/>
    <cellStyle name="Normal 65 5 2 3 2" xfId="15858" xr:uid="{00000000-0005-0000-0000-0000F53D0000}"/>
    <cellStyle name="Normal 65 5 2 3 2 3" xfId="30956" xr:uid="{00000000-0005-0000-0000-0000EF780000}"/>
    <cellStyle name="Normal 65 5 2 3 3" xfId="10838" xr:uid="{00000000-0005-0000-0000-0000592A0000}"/>
    <cellStyle name="Normal 65 5 2 3 3 3" xfId="25939" xr:uid="{00000000-0005-0000-0000-000056650000}"/>
    <cellStyle name="Normal 65 5 2 3 5" xfId="20926" xr:uid="{00000000-0005-0000-0000-0000C1510000}"/>
    <cellStyle name="Normal 65 5 2 4" xfId="12516" xr:uid="{00000000-0005-0000-0000-0000E7300000}"/>
    <cellStyle name="Normal 65 5 2 4 3" xfId="27614" xr:uid="{00000000-0005-0000-0000-0000E16B0000}"/>
    <cellStyle name="Normal 65 5 2 5" xfId="7495" xr:uid="{00000000-0005-0000-0000-00004A1D0000}"/>
    <cellStyle name="Normal 65 5 2 5 3" xfId="22597" xr:uid="{00000000-0005-0000-0000-000048580000}"/>
    <cellStyle name="Normal 65 5 2 7" xfId="17584" xr:uid="{00000000-0005-0000-0000-0000B3440000}"/>
    <cellStyle name="Normal 65 5 3" xfId="3277" xr:uid="{00000000-0005-0000-0000-0000D00C0000}"/>
    <cellStyle name="Normal 65 5 3 2" xfId="13351" xr:uid="{00000000-0005-0000-0000-00002A340000}"/>
    <cellStyle name="Normal 65 5 3 2 3" xfId="28449" xr:uid="{00000000-0005-0000-0000-0000246F0000}"/>
    <cellStyle name="Normal 65 5 3 3" xfId="8331" xr:uid="{00000000-0005-0000-0000-00008E200000}"/>
    <cellStyle name="Normal 65 5 3 3 3" xfId="23432" xr:uid="{00000000-0005-0000-0000-00008B5B0000}"/>
    <cellStyle name="Normal 65 5 3 5" xfId="18419" xr:uid="{00000000-0005-0000-0000-0000F6470000}"/>
    <cellStyle name="Normal 65 5 4" xfId="4970" xr:uid="{00000000-0005-0000-0000-00006D130000}"/>
    <cellStyle name="Normal 65 5 4 2" xfId="15022" xr:uid="{00000000-0005-0000-0000-0000B13A0000}"/>
    <cellStyle name="Normal 65 5 4 2 3" xfId="30120" xr:uid="{00000000-0005-0000-0000-0000AB750000}"/>
    <cellStyle name="Normal 65 5 4 3" xfId="10002" xr:uid="{00000000-0005-0000-0000-000015270000}"/>
    <cellStyle name="Normal 65 5 4 3 3" xfId="25103" xr:uid="{00000000-0005-0000-0000-000012620000}"/>
    <cellStyle name="Normal 65 5 4 5" xfId="20090" xr:uid="{00000000-0005-0000-0000-00007D4E0000}"/>
    <cellStyle name="Normal 65 5 5" xfId="11680" xr:uid="{00000000-0005-0000-0000-0000A32D0000}"/>
    <cellStyle name="Normal 65 5 5 3" xfId="26778" xr:uid="{00000000-0005-0000-0000-00009D680000}"/>
    <cellStyle name="Normal 65 5 6" xfId="6659" xr:uid="{00000000-0005-0000-0000-0000061A0000}"/>
    <cellStyle name="Normal 65 5 6 3" xfId="21761" xr:uid="{00000000-0005-0000-0000-000004550000}"/>
    <cellStyle name="Normal 65 5 8" xfId="16748" xr:uid="{00000000-0005-0000-0000-00006F410000}"/>
    <cellStyle name="Normal 65 6" xfId="2004" xr:uid="{00000000-0005-0000-0000-0000D7070000}"/>
    <cellStyle name="Normal 65 6 2" xfId="3696" xr:uid="{00000000-0005-0000-0000-0000730E0000}"/>
    <cellStyle name="Normal 65 6 2 2" xfId="13769" xr:uid="{00000000-0005-0000-0000-0000CC350000}"/>
    <cellStyle name="Normal 65 6 2 2 3" xfId="28867" xr:uid="{00000000-0005-0000-0000-0000C6700000}"/>
    <cellStyle name="Normal 65 6 2 3" xfId="8749" xr:uid="{00000000-0005-0000-0000-000030220000}"/>
    <cellStyle name="Normal 65 6 2 3 3" xfId="23850" xr:uid="{00000000-0005-0000-0000-00002D5D0000}"/>
    <cellStyle name="Normal 65 6 2 5" xfId="18837" xr:uid="{00000000-0005-0000-0000-000098490000}"/>
    <cellStyle name="Normal 65 6 3" xfId="5388" xr:uid="{00000000-0005-0000-0000-00000F150000}"/>
    <cellStyle name="Normal 65 6 3 2" xfId="15440" xr:uid="{00000000-0005-0000-0000-0000533C0000}"/>
    <cellStyle name="Normal 65 6 3 2 3" xfId="30538" xr:uid="{00000000-0005-0000-0000-00004D770000}"/>
    <cellStyle name="Normal 65 6 3 3" xfId="10420" xr:uid="{00000000-0005-0000-0000-0000B7280000}"/>
    <cellStyle name="Normal 65 6 3 3 3" xfId="25521" xr:uid="{00000000-0005-0000-0000-0000B4630000}"/>
    <cellStyle name="Normal 65 6 3 5" xfId="20508" xr:uid="{00000000-0005-0000-0000-00001F500000}"/>
    <cellStyle name="Normal 65 6 4" xfId="12098" xr:uid="{00000000-0005-0000-0000-0000452F0000}"/>
    <cellStyle name="Normal 65 6 4 3" xfId="27196" xr:uid="{00000000-0005-0000-0000-00003F6A0000}"/>
    <cellStyle name="Normal 65 6 5" xfId="7077" xr:uid="{00000000-0005-0000-0000-0000A81B0000}"/>
    <cellStyle name="Normal 65 6 5 3" xfId="22179" xr:uid="{00000000-0005-0000-0000-0000A6560000}"/>
    <cellStyle name="Normal 65 6 7" xfId="17166" xr:uid="{00000000-0005-0000-0000-000011430000}"/>
    <cellStyle name="Normal 65 7" xfId="2856" xr:uid="{00000000-0005-0000-0000-00002B0B0000}"/>
    <cellStyle name="Normal 65 7 2" xfId="12933" xr:uid="{00000000-0005-0000-0000-000088320000}"/>
    <cellStyle name="Normal 65 7 2 3" xfId="28031" xr:uid="{00000000-0005-0000-0000-0000826D0000}"/>
    <cellStyle name="Normal 65 7 3" xfId="7913" xr:uid="{00000000-0005-0000-0000-0000EC1E0000}"/>
    <cellStyle name="Normal 65 7 3 3" xfId="23014" xr:uid="{00000000-0005-0000-0000-0000E9590000}"/>
    <cellStyle name="Normal 65 7 5" xfId="18001" xr:uid="{00000000-0005-0000-0000-000054460000}"/>
    <cellStyle name="Normal 65 8" xfId="4550" xr:uid="{00000000-0005-0000-0000-0000C9110000}"/>
    <cellStyle name="Normal 65 8 2" xfId="14604" xr:uid="{00000000-0005-0000-0000-00000F390000}"/>
    <cellStyle name="Normal 65 8 2 3" xfId="29702" xr:uid="{00000000-0005-0000-0000-000009740000}"/>
    <cellStyle name="Normal 65 8 3" xfId="9584" xr:uid="{00000000-0005-0000-0000-000073250000}"/>
    <cellStyle name="Normal 65 8 3 3" xfId="24685" xr:uid="{00000000-0005-0000-0000-000070600000}"/>
    <cellStyle name="Normal 65 8 5" xfId="19672" xr:uid="{00000000-0005-0000-0000-0000DB4C0000}"/>
    <cellStyle name="Normal 65 9" xfId="11260" xr:uid="{00000000-0005-0000-0000-0000FF2B0000}"/>
    <cellStyle name="Normal 65 9 3" xfId="26360" xr:uid="{00000000-0005-0000-0000-0000FB660000}"/>
    <cellStyle name="Normal 66" xfId="898" xr:uid="{00000000-0005-0000-0000-000084030000}"/>
    <cellStyle name="Normal 66 10" xfId="6240" xr:uid="{00000000-0005-0000-0000-000063180000}"/>
    <cellStyle name="Normal 66 10 3" xfId="21344" xr:uid="{00000000-0005-0000-0000-000063530000}"/>
    <cellStyle name="Normal 66 12" xfId="16329" xr:uid="{00000000-0005-0000-0000-0000CC3F0000}"/>
    <cellStyle name="Normal 66 2" xfId="1204" xr:uid="{00000000-0005-0000-0000-0000B7040000}"/>
    <cellStyle name="Normal 66 2 11" xfId="16383" xr:uid="{00000000-0005-0000-0000-000002400000}"/>
    <cellStyle name="Normal 66 2 2" xfId="1312" xr:uid="{00000000-0005-0000-0000-000023050000}"/>
    <cellStyle name="Normal 66 2 2 10" xfId="16487" xr:uid="{00000000-0005-0000-0000-00006A400000}"/>
    <cellStyle name="Normal 66 2 2 2" xfId="1529" xr:uid="{00000000-0005-0000-0000-0000FC050000}"/>
    <cellStyle name="Normal 66 2 2 2 2" xfId="1950" xr:uid="{00000000-0005-0000-0000-0000A1070000}"/>
    <cellStyle name="Normal 66 2 2 2 2 2" xfId="2789" xr:uid="{00000000-0005-0000-0000-0000E80A0000}"/>
    <cellStyle name="Normal 66 2 2 2 2 2 2" xfId="4479" xr:uid="{00000000-0005-0000-0000-000082110000}"/>
    <cellStyle name="Normal 66 2 2 2 2 2 2 2" xfId="14552" xr:uid="{00000000-0005-0000-0000-0000DB380000}"/>
    <cellStyle name="Normal 66 2 2 2 2 2 2 2 3" xfId="29650" xr:uid="{00000000-0005-0000-0000-0000D5730000}"/>
    <cellStyle name="Normal 66 2 2 2 2 2 2 3" xfId="9532" xr:uid="{00000000-0005-0000-0000-00003F250000}"/>
    <cellStyle name="Normal 66 2 2 2 2 2 2 3 3" xfId="24633" xr:uid="{00000000-0005-0000-0000-00003C600000}"/>
    <cellStyle name="Normal 66 2 2 2 2 2 2 5" xfId="19620" xr:uid="{00000000-0005-0000-0000-0000A74C0000}"/>
    <cellStyle name="Normal 66 2 2 2 2 2 3" xfId="6171" xr:uid="{00000000-0005-0000-0000-00001E180000}"/>
    <cellStyle name="Normal 66 2 2 2 2 2 3 2" xfId="16223" xr:uid="{00000000-0005-0000-0000-0000623F0000}"/>
    <cellStyle name="Normal 66 2 2 2 2 2 3 3" xfId="11203" xr:uid="{00000000-0005-0000-0000-0000C62B0000}"/>
    <cellStyle name="Normal 66 2 2 2 2 2 3 3 3" xfId="26304" xr:uid="{00000000-0005-0000-0000-0000C3660000}"/>
    <cellStyle name="Normal 66 2 2 2 2 2 3 5" xfId="21291" xr:uid="{00000000-0005-0000-0000-00002E530000}"/>
    <cellStyle name="Normal 66 2 2 2 2 2 4" xfId="12881" xr:uid="{00000000-0005-0000-0000-000054320000}"/>
    <cellStyle name="Normal 66 2 2 2 2 2 4 3" xfId="27979" xr:uid="{00000000-0005-0000-0000-00004E6D0000}"/>
    <cellStyle name="Normal 66 2 2 2 2 2 5" xfId="7860" xr:uid="{00000000-0005-0000-0000-0000B71E0000}"/>
    <cellStyle name="Normal 66 2 2 2 2 2 5 3" xfId="22962" xr:uid="{00000000-0005-0000-0000-0000B5590000}"/>
    <cellStyle name="Normal 66 2 2 2 2 2 7" xfId="17949" xr:uid="{00000000-0005-0000-0000-000020460000}"/>
    <cellStyle name="Normal 66 2 2 2 2 3" xfId="3642" xr:uid="{00000000-0005-0000-0000-00003D0E0000}"/>
    <cellStyle name="Normal 66 2 2 2 2 3 2" xfId="13716" xr:uid="{00000000-0005-0000-0000-000097350000}"/>
    <cellStyle name="Normal 66 2 2 2 2 3 2 3" xfId="28814" xr:uid="{00000000-0005-0000-0000-000091700000}"/>
    <cellStyle name="Normal 66 2 2 2 2 3 3" xfId="8696" xr:uid="{00000000-0005-0000-0000-0000FB210000}"/>
    <cellStyle name="Normal 66 2 2 2 2 3 3 3" xfId="23797" xr:uid="{00000000-0005-0000-0000-0000F85C0000}"/>
    <cellStyle name="Normal 66 2 2 2 2 3 5" xfId="18784" xr:uid="{00000000-0005-0000-0000-000063490000}"/>
    <cellStyle name="Normal 66 2 2 2 2 4" xfId="5335" xr:uid="{00000000-0005-0000-0000-0000DA140000}"/>
    <cellStyle name="Normal 66 2 2 2 2 4 2" xfId="15387" xr:uid="{00000000-0005-0000-0000-00001E3C0000}"/>
    <cellStyle name="Normal 66 2 2 2 2 4 2 3" xfId="30485" xr:uid="{00000000-0005-0000-0000-000018770000}"/>
    <cellStyle name="Normal 66 2 2 2 2 4 3" xfId="10367" xr:uid="{00000000-0005-0000-0000-000082280000}"/>
    <cellStyle name="Normal 66 2 2 2 2 4 3 3" xfId="25468" xr:uid="{00000000-0005-0000-0000-00007F630000}"/>
    <cellStyle name="Normal 66 2 2 2 2 4 5" xfId="20455" xr:uid="{00000000-0005-0000-0000-0000EA4F0000}"/>
    <cellStyle name="Normal 66 2 2 2 2 5" xfId="12045" xr:uid="{00000000-0005-0000-0000-0000102F0000}"/>
    <cellStyle name="Normal 66 2 2 2 2 5 3" xfId="27143" xr:uid="{00000000-0005-0000-0000-00000A6A0000}"/>
    <cellStyle name="Normal 66 2 2 2 2 6" xfId="7024" xr:uid="{00000000-0005-0000-0000-0000731B0000}"/>
    <cellStyle name="Normal 66 2 2 2 2 6 3" xfId="22126" xr:uid="{00000000-0005-0000-0000-000071560000}"/>
    <cellStyle name="Normal 66 2 2 2 2 8" xfId="17113" xr:uid="{00000000-0005-0000-0000-0000DC420000}"/>
    <cellStyle name="Normal 66 2 2 2 3" xfId="2371" xr:uid="{00000000-0005-0000-0000-000046090000}"/>
    <cellStyle name="Normal 66 2 2 2 3 2" xfId="4061" xr:uid="{00000000-0005-0000-0000-0000E00F0000}"/>
    <cellStyle name="Normal 66 2 2 2 3 2 2" xfId="14134" xr:uid="{00000000-0005-0000-0000-000039370000}"/>
    <cellStyle name="Normal 66 2 2 2 3 2 2 3" xfId="29232" xr:uid="{00000000-0005-0000-0000-000033720000}"/>
    <cellStyle name="Normal 66 2 2 2 3 2 3" xfId="9114" xr:uid="{00000000-0005-0000-0000-00009D230000}"/>
    <cellStyle name="Normal 66 2 2 2 3 2 3 3" xfId="24215" xr:uid="{00000000-0005-0000-0000-00009A5E0000}"/>
    <cellStyle name="Normal 66 2 2 2 3 2 5" xfId="19202" xr:uid="{00000000-0005-0000-0000-0000054B0000}"/>
    <cellStyle name="Normal 66 2 2 2 3 3" xfId="5753" xr:uid="{00000000-0005-0000-0000-00007C160000}"/>
    <cellStyle name="Normal 66 2 2 2 3 3 2" xfId="15805" xr:uid="{00000000-0005-0000-0000-0000C03D0000}"/>
    <cellStyle name="Normal 66 2 2 2 3 3 2 3" xfId="30903" xr:uid="{00000000-0005-0000-0000-0000BA780000}"/>
    <cellStyle name="Normal 66 2 2 2 3 3 3" xfId="10785" xr:uid="{00000000-0005-0000-0000-0000242A0000}"/>
    <cellStyle name="Normal 66 2 2 2 3 3 3 3" xfId="25886" xr:uid="{00000000-0005-0000-0000-000021650000}"/>
    <cellStyle name="Normal 66 2 2 2 3 3 5" xfId="20873" xr:uid="{00000000-0005-0000-0000-00008C510000}"/>
    <cellStyle name="Normal 66 2 2 2 3 4" xfId="12463" xr:uid="{00000000-0005-0000-0000-0000B2300000}"/>
    <cellStyle name="Normal 66 2 2 2 3 4 3" xfId="27561" xr:uid="{00000000-0005-0000-0000-0000AC6B0000}"/>
    <cellStyle name="Normal 66 2 2 2 3 5" xfId="7442" xr:uid="{00000000-0005-0000-0000-0000151D0000}"/>
    <cellStyle name="Normal 66 2 2 2 3 5 3" xfId="22544" xr:uid="{00000000-0005-0000-0000-000013580000}"/>
    <cellStyle name="Normal 66 2 2 2 3 7" xfId="17531" xr:uid="{00000000-0005-0000-0000-00007E440000}"/>
    <cellStyle name="Normal 66 2 2 2 4" xfId="3224" xr:uid="{00000000-0005-0000-0000-00009B0C0000}"/>
    <cellStyle name="Normal 66 2 2 2 4 2" xfId="13298" xr:uid="{00000000-0005-0000-0000-0000F5330000}"/>
    <cellStyle name="Normal 66 2 2 2 4 2 3" xfId="28396" xr:uid="{00000000-0005-0000-0000-0000EF6E0000}"/>
    <cellStyle name="Normal 66 2 2 2 4 3" xfId="8278" xr:uid="{00000000-0005-0000-0000-000059200000}"/>
    <cellStyle name="Normal 66 2 2 2 4 3 3" xfId="23379" xr:uid="{00000000-0005-0000-0000-0000565B0000}"/>
    <cellStyle name="Normal 66 2 2 2 4 5" xfId="18366" xr:uid="{00000000-0005-0000-0000-0000C1470000}"/>
    <cellStyle name="Normal 66 2 2 2 5" xfId="4917" xr:uid="{00000000-0005-0000-0000-000038130000}"/>
    <cellStyle name="Normal 66 2 2 2 5 2" xfId="14969" xr:uid="{00000000-0005-0000-0000-00007C3A0000}"/>
    <cellStyle name="Normal 66 2 2 2 5 2 3" xfId="30067" xr:uid="{00000000-0005-0000-0000-000076750000}"/>
    <cellStyle name="Normal 66 2 2 2 5 3" xfId="9949" xr:uid="{00000000-0005-0000-0000-0000E0260000}"/>
    <cellStyle name="Normal 66 2 2 2 5 3 3" xfId="25050" xr:uid="{00000000-0005-0000-0000-0000DD610000}"/>
    <cellStyle name="Normal 66 2 2 2 5 5" xfId="20037" xr:uid="{00000000-0005-0000-0000-0000484E0000}"/>
    <cellStyle name="Normal 66 2 2 2 6" xfId="11627" xr:uid="{00000000-0005-0000-0000-00006E2D0000}"/>
    <cellStyle name="Normal 66 2 2 2 6 3" xfId="26725" xr:uid="{00000000-0005-0000-0000-000068680000}"/>
    <cellStyle name="Normal 66 2 2 2 7" xfId="6606" xr:uid="{00000000-0005-0000-0000-0000D1190000}"/>
    <cellStyle name="Normal 66 2 2 2 7 3" xfId="21708" xr:uid="{00000000-0005-0000-0000-0000CF540000}"/>
    <cellStyle name="Normal 66 2 2 2 9" xfId="16695" xr:uid="{00000000-0005-0000-0000-00003A410000}"/>
    <cellStyle name="Normal 66 2 2 3" xfId="1742" xr:uid="{00000000-0005-0000-0000-0000D1060000}"/>
    <cellStyle name="Normal 66 2 2 3 2" xfId="2581" xr:uid="{00000000-0005-0000-0000-0000180A0000}"/>
    <cellStyle name="Normal 66 2 2 3 2 2" xfId="4271" xr:uid="{00000000-0005-0000-0000-0000B2100000}"/>
    <cellStyle name="Normal 66 2 2 3 2 2 2" xfId="14344" xr:uid="{00000000-0005-0000-0000-00000B380000}"/>
    <cellStyle name="Normal 66 2 2 3 2 2 2 3" xfId="29442" xr:uid="{00000000-0005-0000-0000-000005730000}"/>
    <cellStyle name="Normal 66 2 2 3 2 2 3" xfId="9324" xr:uid="{00000000-0005-0000-0000-00006F240000}"/>
    <cellStyle name="Normal 66 2 2 3 2 2 3 3" xfId="24425" xr:uid="{00000000-0005-0000-0000-00006C5F0000}"/>
    <cellStyle name="Normal 66 2 2 3 2 2 5" xfId="19412" xr:uid="{00000000-0005-0000-0000-0000D74B0000}"/>
    <cellStyle name="Normal 66 2 2 3 2 3" xfId="5963" xr:uid="{00000000-0005-0000-0000-00004E170000}"/>
    <cellStyle name="Normal 66 2 2 3 2 3 2" xfId="16015" xr:uid="{00000000-0005-0000-0000-0000923E0000}"/>
    <cellStyle name="Normal 66 2 2 3 2 3 2 3" xfId="31113" xr:uid="{00000000-0005-0000-0000-00008C790000}"/>
    <cellStyle name="Normal 66 2 2 3 2 3 3" xfId="10995" xr:uid="{00000000-0005-0000-0000-0000F62A0000}"/>
    <cellStyle name="Normal 66 2 2 3 2 3 3 3" xfId="26096" xr:uid="{00000000-0005-0000-0000-0000F3650000}"/>
    <cellStyle name="Normal 66 2 2 3 2 3 5" xfId="21083" xr:uid="{00000000-0005-0000-0000-00005E520000}"/>
    <cellStyle name="Normal 66 2 2 3 2 4" xfId="12673" xr:uid="{00000000-0005-0000-0000-000084310000}"/>
    <cellStyle name="Normal 66 2 2 3 2 4 3" xfId="27771" xr:uid="{00000000-0005-0000-0000-00007E6C0000}"/>
    <cellStyle name="Normal 66 2 2 3 2 5" xfId="7652" xr:uid="{00000000-0005-0000-0000-0000E71D0000}"/>
    <cellStyle name="Normal 66 2 2 3 2 5 3" xfId="22754" xr:uid="{00000000-0005-0000-0000-0000E5580000}"/>
    <cellStyle name="Normal 66 2 2 3 2 7" xfId="17741" xr:uid="{00000000-0005-0000-0000-000050450000}"/>
    <cellStyle name="Normal 66 2 2 3 3" xfId="3434" xr:uid="{00000000-0005-0000-0000-00006D0D0000}"/>
    <cellStyle name="Normal 66 2 2 3 3 2" xfId="13508" xr:uid="{00000000-0005-0000-0000-0000C7340000}"/>
    <cellStyle name="Normal 66 2 2 3 3 2 3" xfId="28606" xr:uid="{00000000-0005-0000-0000-0000C16F0000}"/>
    <cellStyle name="Normal 66 2 2 3 3 3" xfId="8488" xr:uid="{00000000-0005-0000-0000-00002B210000}"/>
    <cellStyle name="Normal 66 2 2 3 3 3 3" xfId="23589" xr:uid="{00000000-0005-0000-0000-0000285C0000}"/>
    <cellStyle name="Normal 66 2 2 3 3 5" xfId="18576" xr:uid="{00000000-0005-0000-0000-000093480000}"/>
    <cellStyle name="Normal 66 2 2 3 4" xfId="5127" xr:uid="{00000000-0005-0000-0000-00000A140000}"/>
    <cellStyle name="Normal 66 2 2 3 4 2" xfId="15179" xr:uid="{00000000-0005-0000-0000-00004E3B0000}"/>
    <cellStyle name="Normal 66 2 2 3 4 2 3" xfId="30277" xr:uid="{00000000-0005-0000-0000-000048760000}"/>
    <cellStyle name="Normal 66 2 2 3 4 3" xfId="10159" xr:uid="{00000000-0005-0000-0000-0000B2270000}"/>
    <cellStyle name="Normal 66 2 2 3 4 3 3" xfId="25260" xr:uid="{00000000-0005-0000-0000-0000AF620000}"/>
    <cellStyle name="Normal 66 2 2 3 4 5" xfId="20247" xr:uid="{00000000-0005-0000-0000-00001A4F0000}"/>
    <cellStyle name="Normal 66 2 2 3 5" xfId="11837" xr:uid="{00000000-0005-0000-0000-0000402E0000}"/>
    <cellStyle name="Normal 66 2 2 3 5 3" xfId="26935" xr:uid="{00000000-0005-0000-0000-00003A690000}"/>
    <cellStyle name="Normal 66 2 2 3 6" xfId="6816" xr:uid="{00000000-0005-0000-0000-0000A31A0000}"/>
    <cellStyle name="Normal 66 2 2 3 6 3" xfId="21918" xr:uid="{00000000-0005-0000-0000-0000A1550000}"/>
    <cellStyle name="Normal 66 2 2 3 8" xfId="16905" xr:uid="{00000000-0005-0000-0000-00000C420000}"/>
    <cellStyle name="Normal 66 2 2 4" xfId="2163" xr:uid="{00000000-0005-0000-0000-000076080000}"/>
    <cellStyle name="Normal 66 2 2 4 2" xfId="3853" xr:uid="{00000000-0005-0000-0000-0000100F0000}"/>
    <cellStyle name="Normal 66 2 2 4 2 2" xfId="13926" xr:uid="{00000000-0005-0000-0000-000069360000}"/>
    <cellStyle name="Normal 66 2 2 4 2 2 3" xfId="29024" xr:uid="{00000000-0005-0000-0000-000063710000}"/>
    <cellStyle name="Normal 66 2 2 4 2 3" xfId="8906" xr:uid="{00000000-0005-0000-0000-0000CD220000}"/>
    <cellStyle name="Normal 66 2 2 4 2 3 3" xfId="24007" xr:uid="{00000000-0005-0000-0000-0000CA5D0000}"/>
    <cellStyle name="Normal 66 2 2 4 2 5" xfId="18994" xr:uid="{00000000-0005-0000-0000-0000354A0000}"/>
    <cellStyle name="Normal 66 2 2 4 3" xfId="5545" xr:uid="{00000000-0005-0000-0000-0000AC150000}"/>
    <cellStyle name="Normal 66 2 2 4 3 2" xfId="15597" xr:uid="{00000000-0005-0000-0000-0000F03C0000}"/>
    <cellStyle name="Normal 66 2 2 4 3 2 3" xfId="30695" xr:uid="{00000000-0005-0000-0000-0000EA770000}"/>
    <cellStyle name="Normal 66 2 2 4 3 3" xfId="10577" xr:uid="{00000000-0005-0000-0000-000054290000}"/>
    <cellStyle name="Normal 66 2 2 4 3 3 3" xfId="25678" xr:uid="{00000000-0005-0000-0000-000051640000}"/>
    <cellStyle name="Normal 66 2 2 4 3 5" xfId="20665" xr:uid="{00000000-0005-0000-0000-0000BC500000}"/>
    <cellStyle name="Normal 66 2 2 4 4" xfId="12255" xr:uid="{00000000-0005-0000-0000-0000E22F0000}"/>
    <cellStyle name="Normal 66 2 2 4 4 3" xfId="27353" xr:uid="{00000000-0005-0000-0000-0000DC6A0000}"/>
    <cellStyle name="Normal 66 2 2 4 5" xfId="7234" xr:uid="{00000000-0005-0000-0000-0000451C0000}"/>
    <cellStyle name="Normal 66 2 2 4 5 3" xfId="22336" xr:uid="{00000000-0005-0000-0000-000043570000}"/>
    <cellStyle name="Normal 66 2 2 4 7" xfId="17323" xr:uid="{00000000-0005-0000-0000-0000AE430000}"/>
    <cellStyle name="Normal 66 2 2 5" xfId="3016" xr:uid="{00000000-0005-0000-0000-0000CB0B0000}"/>
    <cellStyle name="Normal 66 2 2 5 2" xfId="13090" xr:uid="{00000000-0005-0000-0000-000025330000}"/>
    <cellStyle name="Normal 66 2 2 5 2 3" xfId="28188" xr:uid="{00000000-0005-0000-0000-00001F6E0000}"/>
    <cellStyle name="Normal 66 2 2 5 3" xfId="8070" xr:uid="{00000000-0005-0000-0000-0000891F0000}"/>
    <cellStyle name="Normal 66 2 2 5 3 3" xfId="23171" xr:uid="{00000000-0005-0000-0000-0000865A0000}"/>
    <cellStyle name="Normal 66 2 2 5 5" xfId="18158" xr:uid="{00000000-0005-0000-0000-0000F1460000}"/>
    <cellStyle name="Normal 66 2 2 6" xfId="4709" xr:uid="{00000000-0005-0000-0000-000068120000}"/>
    <cellStyle name="Normal 66 2 2 6 2" xfId="14761" xr:uid="{00000000-0005-0000-0000-0000AC390000}"/>
    <cellStyle name="Normal 66 2 2 6 2 3" xfId="29859" xr:uid="{00000000-0005-0000-0000-0000A6740000}"/>
    <cellStyle name="Normal 66 2 2 6 3" xfId="9741" xr:uid="{00000000-0005-0000-0000-000010260000}"/>
    <cellStyle name="Normal 66 2 2 6 3 3" xfId="24842" xr:uid="{00000000-0005-0000-0000-00000D610000}"/>
    <cellStyle name="Normal 66 2 2 6 5" xfId="19829" xr:uid="{00000000-0005-0000-0000-0000784D0000}"/>
    <cellStyle name="Normal 66 2 2 7" xfId="11419" xr:uid="{00000000-0005-0000-0000-00009E2C0000}"/>
    <cellStyle name="Normal 66 2 2 7 3" xfId="26517" xr:uid="{00000000-0005-0000-0000-000098670000}"/>
    <cellStyle name="Normal 66 2 2 8" xfId="6398" xr:uid="{00000000-0005-0000-0000-000001190000}"/>
    <cellStyle name="Normal 66 2 2 8 3" xfId="21500" xr:uid="{00000000-0005-0000-0000-0000FF530000}"/>
    <cellStyle name="Normal 66 2 3" xfId="1425" xr:uid="{00000000-0005-0000-0000-000094050000}"/>
    <cellStyle name="Normal 66 2 3 2" xfId="1846" xr:uid="{00000000-0005-0000-0000-000039070000}"/>
    <cellStyle name="Normal 66 2 3 2 2" xfId="2685" xr:uid="{00000000-0005-0000-0000-0000800A0000}"/>
    <cellStyle name="Normal 66 2 3 2 2 2" xfId="4375" xr:uid="{00000000-0005-0000-0000-00001A110000}"/>
    <cellStyle name="Normal 66 2 3 2 2 2 2" xfId="14448" xr:uid="{00000000-0005-0000-0000-000073380000}"/>
    <cellStyle name="Normal 66 2 3 2 2 2 2 3" xfId="29546" xr:uid="{00000000-0005-0000-0000-00006D730000}"/>
    <cellStyle name="Normal 66 2 3 2 2 2 3" xfId="9428" xr:uid="{00000000-0005-0000-0000-0000D7240000}"/>
    <cellStyle name="Normal 66 2 3 2 2 2 3 3" xfId="24529" xr:uid="{00000000-0005-0000-0000-0000D45F0000}"/>
    <cellStyle name="Normal 66 2 3 2 2 2 5" xfId="19516" xr:uid="{00000000-0005-0000-0000-00003F4C0000}"/>
    <cellStyle name="Normal 66 2 3 2 2 3" xfId="6067" xr:uid="{00000000-0005-0000-0000-0000B6170000}"/>
    <cellStyle name="Normal 66 2 3 2 2 3 2" xfId="16119" xr:uid="{00000000-0005-0000-0000-0000FA3E0000}"/>
    <cellStyle name="Normal 66 2 3 2 2 3 2 3" xfId="31217" xr:uid="{00000000-0005-0000-0000-0000F4790000}"/>
    <cellStyle name="Normal 66 2 3 2 2 3 3" xfId="11099" xr:uid="{00000000-0005-0000-0000-00005E2B0000}"/>
    <cellStyle name="Normal 66 2 3 2 2 3 3 3" xfId="26200" xr:uid="{00000000-0005-0000-0000-00005B660000}"/>
    <cellStyle name="Normal 66 2 3 2 2 3 5" xfId="21187" xr:uid="{00000000-0005-0000-0000-0000C6520000}"/>
    <cellStyle name="Normal 66 2 3 2 2 4" xfId="12777" xr:uid="{00000000-0005-0000-0000-0000EC310000}"/>
    <cellStyle name="Normal 66 2 3 2 2 4 3" xfId="27875" xr:uid="{00000000-0005-0000-0000-0000E66C0000}"/>
    <cellStyle name="Normal 66 2 3 2 2 5" xfId="7756" xr:uid="{00000000-0005-0000-0000-00004F1E0000}"/>
    <cellStyle name="Normal 66 2 3 2 2 5 3" xfId="22858" xr:uid="{00000000-0005-0000-0000-00004D590000}"/>
    <cellStyle name="Normal 66 2 3 2 2 7" xfId="17845" xr:uid="{00000000-0005-0000-0000-0000B8450000}"/>
    <cellStyle name="Normal 66 2 3 2 3" xfId="3538" xr:uid="{00000000-0005-0000-0000-0000D50D0000}"/>
    <cellStyle name="Normal 66 2 3 2 3 2" xfId="13612" xr:uid="{00000000-0005-0000-0000-00002F350000}"/>
    <cellStyle name="Normal 66 2 3 2 3 2 3" xfId="28710" xr:uid="{00000000-0005-0000-0000-000029700000}"/>
    <cellStyle name="Normal 66 2 3 2 3 3" xfId="8592" xr:uid="{00000000-0005-0000-0000-000093210000}"/>
    <cellStyle name="Normal 66 2 3 2 3 3 3" xfId="23693" xr:uid="{00000000-0005-0000-0000-0000905C0000}"/>
    <cellStyle name="Normal 66 2 3 2 3 5" xfId="18680" xr:uid="{00000000-0005-0000-0000-0000FB480000}"/>
    <cellStyle name="Normal 66 2 3 2 4" xfId="5231" xr:uid="{00000000-0005-0000-0000-000072140000}"/>
    <cellStyle name="Normal 66 2 3 2 4 2" xfId="15283" xr:uid="{00000000-0005-0000-0000-0000B63B0000}"/>
    <cellStyle name="Normal 66 2 3 2 4 2 3" xfId="30381" xr:uid="{00000000-0005-0000-0000-0000B0760000}"/>
    <cellStyle name="Normal 66 2 3 2 4 3" xfId="10263" xr:uid="{00000000-0005-0000-0000-00001A280000}"/>
    <cellStyle name="Normal 66 2 3 2 4 3 3" xfId="25364" xr:uid="{00000000-0005-0000-0000-000017630000}"/>
    <cellStyle name="Normal 66 2 3 2 4 5" xfId="20351" xr:uid="{00000000-0005-0000-0000-0000824F0000}"/>
    <cellStyle name="Normal 66 2 3 2 5" xfId="11941" xr:uid="{00000000-0005-0000-0000-0000A82E0000}"/>
    <cellStyle name="Normal 66 2 3 2 5 3" xfId="27039" xr:uid="{00000000-0005-0000-0000-0000A2690000}"/>
    <cellStyle name="Normal 66 2 3 2 6" xfId="6920" xr:uid="{00000000-0005-0000-0000-00000B1B0000}"/>
    <cellStyle name="Normal 66 2 3 2 6 3" xfId="22022" xr:uid="{00000000-0005-0000-0000-000009560000}"/>
    <cellStyle name="Normal 66 2 3 2 8" xfId="17009" xr:uid="{00000000-0005-0000-0000-000074420000}"/>
    <cellStyle name="Normal 66 2 3 3" xfId="2267" xr:uid="{00000000-0005-0000-0000-0000DE080000}"/>
    <cellStyle name="Normal 66 2 3 3 2" xfId="3957" xr:uid="{00000000-0005-0000-0000-0000780F0000}"/>
    <cellStyle name="Normal 66 2 3 3 2 2" xfId="14030" xr:uid="{00000000-0005-0000-0000-0000D1360000}"/>
    <cellStyle name="Normal 66 2 3 3 2 2 3" xfId="29128" xr:uid="{00000000-0005-0000-0000-0000CB710000}"/>
    <cellStyle name="Normal 66 2 3 3 2 3" xfId="9010" xr:uid="{00000000-0005-0000-0000-000035230000}"/>
    <cellStyle name="Normal 66 2 3 3 2 3 3" xfId="24111" xr:uid="{00000000-0005-0000-0000-0000325E0000}"/>
    <cellStyle name="Normal 66 2 3 3 2 5" xfId="19098" xr:uid="{00000000-0005-0000-0000-00009D4A0000}"/>
    <cellStyle name="Normal 66 2 3 3 3" xfId="5649" xr:uid="{00000000-0005-0000-0000-000014160000}"/>
    <cellStyle name="Normal 66 2 3 3 3 2" xfId="15701" xr:uid="{00000000-0005-0000-0000-0000583D0000}"/>
    <cellStyle name="Normal 66 2 3 3 3 2 3" xfId="30799" xr:uid="{00000000-0005-0000-0000-000052780000}"/>
    <cellStyle name="Normal 66 2 3 3 3 3" xfId="10681" xr:uid="{00000000-0005-0000-0000-0000BC290000}"/>
    <cellStyle name="Normal 66 2 3 3 3 3 3" xfId="25782" xr:uid="{00000000-0005-0000-0000-0000B9640000}"/>
    <cellStyle name="Normal 66 2 3 3 3 5" xfId="20769" xr:uid="{00000000-0005-0000-0000-000024510000}"/>
    <cellStyle name="Normal 66 2 3 3 4" xfId="12359" xr:uid="{00000000-0005-0000-0000-00004A300000}"/>
    <cellStyle name="Normal 66 2 3 3 4 3" xfId="27457" xr:uid="{00000000-0005-0000-0000-0000446B0000}"/>
    <cellStyle name="Normal 66 2 3 3 5" xfId="7338" xr:uid="{00000000-0005-0000-0000-0000AD1C0000}"/>
    <cellStyle name="Normal 66 2 3 3 5 3" xfId="22440" xr:uid="{00000000-0005-0000-0000-0000AB570000}"/>
    <cellStyle name="Normal 66 2 3 3 7" xfId="17427" xr:uid="{00000000-0005-0000-0000-000016440000}"/>
    <cellStyle name="Normal 66 2 3 4" xfId="3120" xr:uid="{00000000-0005-0000-0000-0000330C0000}"/>
    <cellStyle name="Normal 66 2 3 4 2" xfId="13194" xr:uid="{00000000-0005-0000-0000-00008D330000}"/>
    <cellStyle name="Normal 66 2 3 4 2 3" xfId="28292" xr:uid="{00000000-0005-0000-0000-0000876E0000}"/>
    <cellStyle name="Normal 66 2 3 4 3" xfId="8174" xr:uid="{00000000-0005-0000-0000-0000F11F0000}"/>
    <cellStyle name="Normal 66 2 3 4 3 3" xfId="23275" xr:uid="{00000000-0005-0000-0000-0000EE5A0000}"/>
    <cellStyle name="Normal 66 2 3 4 5" xfId="18262" xr:uid="{00000000-0005-0000-0000-000059470000}"/>
    <cellStyle name="Normal 66 2 3 5" xfId="4813" xr:uid="{00000000-0005-0000-0000-0000D0120000}"/>
    <cellStyle name="Normal 66 2 3 5 2" xfId="14865" xr:uid="{00000000-0005-0000-0000-0000143A0000}"/>
    <cellStyle name="Normal 66 2 3 5 2 3" xfId="29963" xr:uid="{00000000-0005-0000-0000-00000E750000}"/>
    <cellStyle name="Normal 66 2 3 5 3" xfId="9845" xr:uid="{00000000-0005-0000-0000-000078260000}"/>
    <cellStyle name="Normal 66 2 3 5 3 3" xfId="24946" xr:uid="{00000000-0005-0000-0000-000075610000}"/>
    <cellStyle name="Normal 66 2 3 5 5" xfId="19933" xr:uid="{00000000-0005-0000-0000-0000E04D0000}"/>
    <cellStyle name="Normal 66 2 3 6" xfId="11523" xr:uid="{00000000-0005-0000-0000-0000062D0000}"/>
    <cellStyle name="Normal 66 2 3 6 3" xfId="26621" xr:uid="{00000000-0005-0000-0000-000000680000}"/>
    <cellStyle name="Normal 66 2 3 7" xfId="6502" xr:uid="{00000000-0005-0000-0000-000069190000}"/>
    <cellStyle name="Normal 66 2 3 7 3" xfId="21604" xr:uid="{00000000-0005-0000-0000-000067540000}"/>
    <cellStyle name="Normal 66 2 3 9" xfId="16591" xr:uid="{00000000-0005-0000-0000-0000D2400000}"/>
    <cellStyle name="Normal 66 2 4" xfId="1638" xr:uid="{00000000-0005-0000-0000-000069060000}"/>
    <cellStyle name="Normal 66 2 4 2" xfId="2477" xr:uid="{00000000-0005-0000-0000-0000B0090000}"/>
    <cellStyle name="Normal 66 2 4 2 2" xfId="4167" xr:uid="{00000000-0005-0000-0000-00004A100000}"/>
    <cellStyle name="Normal 66 2 4 2 2 2" xfId="14240" xr:uid="{00000000-0005-0000-0000-0000A3370000}"/>
    <cellStyle name="Normal 66 2 4 2 2 2 3" xfId="29338" xr:uid="{00000000-0005-0000-0000-00009D720000}"/>
    <cellStyle name="Normal 66 2 4 2 2 3" xfId="9220" xr:uid="{00000000-0005-0000-0000-000007240000}"/>
    <cellStyle name="Normal 66 2 4 2 2 3 3" xfId="24321" xr:uid="{00000000-0005-0000-0000-0000045F0000}"/>
    <cellStyle name="Normal 66 2 4 2 2 5" xfId="19308" xr:uid="{00000000-0005-0000-0000-00006F4B0000}"/>
    <cellStyle name="Normal 66 2 4 2 3" xfId="5859" xr:uid="{00000000-0005-0000-0000-0000E6160000}"/>
    <cellStyle name="Normal 66 2 4 2 3 2" xfId="15911" xr:uid="{00000000-0005-0000-0000-00002A3E0000}"/>
    <cellStyle name="Normal 66 2 4 2 3 2 3" xfId="31009" xr:uid="{00000000-0005-0000-0000-000024790000}"/>
    <cellStyle name="Normal 66 2 4 2 3 3" xfId="10891" xr:uid="{00000000-0005-0000-0000-00008E2A0000}"/>
    <cellStyle name="Normal 66 2 4 2 3 3 3" xfId="25992" xr:uid="{00000000-0005-0000-0000-00008B650000}"/>
    <cellStyle name="Normal 66 2 4 2 3 5" xfId="20979" xr:uid="{00000000-0005-0000-0000-0000F6510000}"/>
    <cellStyle name="Normal 66 2 4 2 4" xfId="12569" xr:uid="{00000000-0005-0000-0000-00001C310000}"/>
    <cellStyle name="Normal 66 2 4 2 4 3" xfId="27667" xr:uid="{00000000-0005-0000-0000-0000166C0000}"/>
    <cellStyle name="Normal 66 2 4 2 5" xfId="7548" xr:uid="{00000000-0005-0000-0000-00007F1D0000}"/>
    <cellStyle name="Normal 66 2 4 2 5 3" xfId="22650" xr:uid="{00000000-0005-0000-0000-00007D580000}"/>
    <cellStyle name="Normal 66 2 4 2 7" xfId="17637" xr:uid="{00000000-0005-0000-0000-0000E8440000}"/>
    <cellStyle name="Normal 66 2 4 3" xfId="3330" xr:uid="{00000000-0005-0000-0000-0000050D0000}"/>
    <cellStyle name="Normal 66 2 4 3 2" xfId="13404" xr:uid="{00000000-0005-0000-0000-00005F340000}"/>
    <cellStyle name="Normal 66 2 4 3 2 3" xfId="28502" xr:uid="{00000000-0005-0000-0000-0000596F0000}"/>
    <cellStyle name="Normal 66 2 4 3 3" xfId="8384" xr:uid="{00000000-0005-0000-0000-0000C3200000}"/>
    <cellStyle name="Normal 66 2 4 3 3 3" xfId="23485" xr:uid="{00000000-0005-0000-0000-0000C05B0000}"/>
    <cellStyle name="Normal 66 2 4 3 5" xfId="18472" xr:uid="{00000000-0005-0000-0000-00002B480000}"/>
    <cellStyle name="Normal 66 2 4 4" xfId="5023" xr:uid="{00000000-0005-0000-0000-0000A2130000}"/>
    <cellStyle name="Normal 66 2 4 4 2" xfId="15075" xr:uid="{00000000-0005-0000-0000-0000E63A0000}"/>
    <cellStyle name="Normal 66 2 4 4 2 3" xfId="30173" xr:uid="{00000000-0005-0000-0000-0000E0750000}"/>
    <cellStyle name="Normal 66 2 4 4 3" xfId="10055" xr:uid="{00000000-0005-0000-0000-00004A270000}"/>
    <cellStyle name="Normal 66 2 4 4 3 3" xfId="25156" xr:uid="{00000000-0005-0000-0000-000047620000}"/>
    <cellStyle name="Normal 66 2 4 4 5" xfId="20143" xr:uid="{00000000-0005-0000-0000-0000B24E0000}"/>
    <cellStyle name="Normal 66 2 4 5" xfId="11733" xr:uid="{00000000-0005-0000-0000-0000D82D0000}"/>
    <cellStyle name="Normal 66 2 4 5 3" xfId="26831" xr:uid="{00000000-0005-0000-0000-0000D2680000}"/>
    <cellStyle name="Normal 66 2 4 6" xfId="6712" xr:uid="{00000000-0005-0000-0000-00003B1A0000}"/>
    <cellStyle name="Normal 66 2 4 6 3" xfId="21814" xr:uid="{00000000-0005-0000-0000-000039550000}"/>
    <cellStyle name="Normal 66 2 4 8" xfId="16801" xr:uid="{00000000-0005-0000-0000-0000A4410000}"/>
    <cellStyle name="Normal 66 2 5" xfId="2059" xr:uid="{00000000-0005-0000-0000-00000E080000}"/>
    <cellStyle name="Normal 66 2 5 2" xfId="3749" xr:uid="{00000000-0005-0000-0000-0000A80E0000}"/>
    <cellStyle name="Normal 66 2 5 2 2" xfId="13822" xr:uid="{00000000-0005-0000-0000-000001360000}"/>
    <cellStyle name="Normal 66 2 5 2 2 3" xfId="28920" xr:uid="{00000000-0005-0000-0000-0000FB700000}"/>
    <cellStyle name="Normal 66 2 5 2 3" xfId="8802" xr:uid="{00000000-0005-0000-0000-000065220000}"/>
    <cellStyle name="Normal 66 2 5 2 3 3" xfId="23903" xr:uid="{00000000-0005-0000-0000-0000625D0000}"/>
    <cellStyle name="Normal 66 2 5 2 5" xfId="18890" xr:uid="{00000000-0005-0000-0000-0000CD490000}"/>
    <cellStyle name="Normal 66 2 5 3" xfId="5441" xr:uid="{00000000-0005-0000-0000-000044150000}"/>
    <cellStyle name="Normal 66 2 5 3 2" xfId="15493" xr:uid="{00000000-0005-0000-0000-0000883C0000}"/>
    <cellStyle name="Normal 66 2 5 3 2 3" xfId="30591" xr:uid="{00000000-0005-0000-0000-000082770000}"/>
    <cellStyle name="Normal 66 2 5 3 3" xfId="10473" xr:uid="{00000000-0005-0000-0000-0000EC280000}"/>
    <cellStyle name="Normal 66 2 5 3 3 3" xfId="25574" xr:uid="{00000000-0005-0000-0000-0000E9630000}"/>
    <cellStyle name="Normal 66 2 5 3 5" xfId="20561" xr:uid="{00000000-0005-0000-0000-000054500000}"/>
    <cellStyle name="Normal 66 2 5 4" xfId="12151" xr:uid="{00000000-0005-0000-0000-00007A2F0000}"/>
    <cellStyle name="Normal 66 2 5 4 3" xfId="27249" xr:uid="{00000000-0005-0000-0000-0000746A0000}"/>
    <cellStyle name="Normal 66 2 5 5" xfId="7130" xr:uid="{00000000-0005-0000-0000-0000DD1B0000}"/>
    <cellStyle name="Normal 66 2 5 5 3" xfId="22232" xr:uid="{00000000-0005-0000-0000-0000DB560000}"/>
    <cellStyle name="Normal 66 2 5 7" xfId="17219" xr:uid="{00000000-0005-0000-0000-000046430000}"/>
    <cellStyle name="Normal 66 2 6" xfId="2912" xr:uid="{00000000-0005-0000-0000-0000630B0000}"/>
    <cellStyle name="Normal 66 2 6 2" xfId="12986" xr:uid="{00000000-0005-0000-0000-0000BD320000}"/>
    <cellStyle name="Normal 66 2 6 2 3" xfId="28084" xr:uid="{00000000-0005-0000-0000-0000B76D0000}"/>
    <cellStyle name="Normal 66 2 6 3" xfId="7966" xr:uid="{00000000-0005-0000-0000-0000211F0000}"/>
    <cellStyle name="Normal 66 2 6 3 3" xfId="23067" xr:uid="{00000000-0005-0000-0000-00001E5A0000}"/>
    <cellStyle name="Normal 66 2 6 5" xfId="18054" xr:uid="{00000000-0005-0000-0000-000089460000}"/>
    <cellStyle name="Normal 66 2 7" xfId="4605" xr:uid="{00000000-0005-0000-0000-000000120000}"/>
    <cellStyle name="Normal 66 2 7 2" xfId="14657" xr:uid="{00000000-0005-0000-0000-000044390000}"/>
    <cellStyle name="Normal 66 2 7 2 3" xfId="29755" xr:uid="{00000000-0005-0000-0000-00003E740000}"/>
    <cellStyle name="Normal 66 2 7 3" xfId="9637" xr:uid="{00000000-0005-0000-0000-0000A8250000}"/>
    <cellStyle name="Normal 66 2 7 3 3" xfId="24738" xr:uid="{00000000-0005-0000-0000-0000A5600000}"/>
    <cellStyle name="Normal 66 2 7 5" xfId="19725" xr:uid="{00000000-0005-0000-0000-0000104D0000}"/>
    <cellStyle name="Normal 66 2 8" xfId="11315" xr:uid="{00000000-0005-0000-0000-0000362C0000}"/>
    <cellStyle name="Normal 66 2 8 3" xfId="26413" xr:uid="{00000000-0005-0000-0000-000030670000}"/>
    <cellStyle name="Normal 66 2 9" xfId="6294" xr:uid="{00000000-0005-0000-0000-000099180000}"/>
    <cellStyle name="Normal 66 2 9 3" xfId="21396" xr:uid="{00000000-0005-0000-0000-000097530000}"/>
    <cellStyle name="Normal 66 3" xfId="1258" xr:uid="{00000000-0005-0000-0000-0000ED040000}"/>
    <cellStyle name="Normal 66 3 10" xfId="16435" xr:uid="{00000000-0005-0000-0000-000036400000}"/>
    <cellStyle name="Normal 66 3 2" xfId="1477" xr:uid="{00000000-0005-0000-0000-0000C8050000}"/>
    <cellStyle name="Normal 66 3 2 2" xfId="1898" xr:uid="{00000000-0005-0000-0000-00006D070000}"/>
    <cellStyle name="Normal 66 3 2 2 2" xfId="2737" xr:uid="{00000000-0005-0000-0000-0000B40A0000}"/>
    <cellStyle name="Normal 66 3 2 2 2 2" xfId="4427" xr:uid="{00000000-0005-0000-0000-00004E110000}"/>
    <cellStyle name="Normal 66 3 2 2 2 2 2" xfId="14500" xr:uid="{00000000-0005-0000-0000-0000A7380000}"/>
    <cellStyle name="Normal 66 3 2 2 2 2 2 3" xfId="29598" xr:uid="{00000000-0005-0000-0000-0000A1730000}"/>
    <cellStyle name="Normal 66 3 2 2 2 2 3" xfId="9480" xr:uid="{00000000-0005-0000-0000-00000B250000}"/>
    <cellStyle name="Normal 66 3 2 2 2 2 3 3" xfId="24581" xr:uid="{00000000-0005-0000-0000-000008600000}"/>
    <cellStyle name="Normal 66 3 2 2 2 2 5" xfId="19568" xr:uid="{00000000-0005-0000-0000-0000734C0000}"/>
    <cellStyle name="Normal 66 3 2 2 2 3" xfId="6119" xr:uid="{00000000-0005-0000-0000-0000EA170000}"/>
    <cellStyle name="Normal 66 3 2 2 2 3 2" xfId="16171" xr:uid="{00000000-0005-0000-0000-00002E3F0000}"/>
    <cellStyle name="Normal 66 3 2 2 2 3 2 3" xfId="31269" xr:uid="{00000000-0005-0000-0000-0000287A0000}"/>
    <cellStyle name="Normal 66 3 2 2 2 3 3" xfId="11151" xr:uid="{00000000-0005-0000-0000-0000922B0000}"/>
    <cellStyle name="Normal 66 3 2 2 2 3 3 3" xfId="26252" xr:uid="{00000000-0005-0000-0000-00008F660000}"/>
    <cellStyle name="Normal 66 3 2 2 2 3 5" xfId="21239" xr:uid="{00000000-0005-0000-0000-0000FA520000}"/>
    <cellStyle name="Normal 66 3 2 2 2 4" xfId="12829" xr:uid="{00000000-0005-0000-0000-000020320000}"/>
    <cellStyle name="Normal 66 3 2 2 2 4 3" xfId="27927" xr:uid="{00000000-0005-0000-0000-00001A6D0000}"/>
    <cellStyle name="Normal 66 3 2 2 2 5" xfId="7808" xr:uid="{00000000-0005-0000-0000-0000831E0000}"/>
    <cellStyle name="Normal 66 3 2 2 2 5 3" xfId="22910" xr:uid="{00000000-0005-0000-0000-000081590000}"/>
    <cellStyle name="Normal 66 3 2 2 2 7" xfId="17897" xr:uid="{00000000-0005-0000-0000-0000EC450000}"/>
    <cellStyle name="Normal 66 3 2 2 3" xfId="3590" xr:uid="{00000000-0005-0000-0000-0000090E0000}"/>
    <cellStyle name="Normal 66 3 2 2 3 2" xfId="13664" xr:uid="{00000000-0005-0000-0000-000063350000}"/>
    <cellStyle name="Normal 66 3 2 2 3 2 3" xfId="28762" xr:uid="{00000000-0005-0000-0000-00005D700000}"/>
    <cellStyle name="Normal 66 3 2 2 3 3" xfId="8644" xr:uid="{00000000-0005-0000-0000-0000C7210000}"/>
    <cellStyle name="Normal 66 3 2 2 3 3 3" xfId="23745" xr:uid="{00000000-0005-0000-0000-0000C45C0000}"/>
    <cellStyle name="Normal 66 3 2 2 3 5" xfId="18732" xr:uid="{00000000-0005-0000-0000-00002F490000}"/>
    <cellStyle name="Normal 66 3 2 2 4" xfId="5283" xr:uid="{00000000-0005-0000-0000-0000A6140000}"/>
    <cellStyle name="Normal 66 3 2 2 4 2" xfId="15335" xr:uid="{00000000-0005-0000-0000-0000EA3B0000}"/>
    <cellStyle name="Normal 66 3 2 2 4 2 3" xfId="30433" xr:uid="{00000000-0005-0000-0000-0000E4760000}"/>
    <cellStyle name="Normal 66 3 2 2 4 3" xfId="10315" xr:uid="{00000000-0005-0000-0000-00004E280000}"/>
    <cellStyle name="Normal 66 3 2 2 4 3 3" xfId="25416" xr:uid="{00000000-0005-0000-0000-00004B630000}"/>
    <cellStyle name="Normal 66 3 2 2 4 5" xfId="20403" xr:uid="{00000000-0005-0000-0000-0000B64F0000}"/>
    <cellStyle name="Normal 66 3 2 2 5" xfId="11993" xr:uid="{00000000-0005-0000-0000-0000DC2E0000}"/>
    <cellStyle name="Normal 66 3 2 2 5 3" xfId="27091" xr:uid="{00000000-0005-0000-0000-0000D6690000}"/>
    <cellStyle name="Normal 66 3 2 2 6" xfId="6972" xr:uid="{00000000-0005-0000-0000-00003F1B0000}"/>
    <cellStyle name="Normal 66 3 2 2 6 3" xfId="22074" xr:uid="{00000000-0005-0000-0000-00003D560000}"/>
    <cellStyle name="Normal 66 3 2 2 8" xfId="17061" xr:uid="{00000000-0005-0000-0000-0000A8420000}"/>
    <cellStyle name="Normal 66 3 2 3" xfId="2319" xr:uid="{00000000-0005-0000-0000-000012090000}"/>
    <cellStyle name="Normal 66 3 2 3 2" xfId="4009" xr:uid="{00000000-0005-0000-0000-0000AC0F0000}"/>
    <cellStyle name="Normal 66 3 2 3 2 2" xfId="14082" xr:uid="{00000000-0005-0000-0000-000005370000}"/>
    <cellStyle name="Normal 66 3 2 3 2 2 3" xfId="29180" xr:uid="{00000000-0005-0000-0000-0000FF710000}"/>
    <cellStyle name="Normal 66 3 2 3 2 3" xfId="9062" xr:uid="{00000000-0005-0000-0000-000069230000}"/>
    <cellStyle name="Normal 66 3 2 3 2 3 3" xfId="24163" xr:uid="{00000000-0005-0000-0000-0000665E0000}"/>
    <cellStyle name="Normal 66 3 2 3 2 5" xfId="19150" xr:uid="{00000000-0005-0000-0000-0000D14A0000}"/>
    <cellStyle name="Normal 66 3 2 3 3" xfId="5701" xr:uid="{00000000-0005-0000-0000-000048160000}"/>
    <cellStyle name="Normal 66 3 2 3 3 2" xfId="15753" xr:uid="{00000000-0005-0000-0000-00008C3D0000}"/>
    <cellStyle name="Normal 66 3 2 3 3 2 3" xfId="30851" xr:uid="{00000000-0005-0000-0000-000086780000}"/>
    <cellStyle name="Normal 66 3 2 3 3 3" xfId="10733" xr:uid="{00000000-0005-0000-0000-0000F0290000}"/>
    <cellStyle name="Normal 66 3 2 3 3 3 3" xfId="25834" xr:uid="{00000000-0005-0000-0000-0000ED640000}"/>
    <cellStyle name="Normal 66 3 2 3 3 5" xfId="20821" xr:uid="{00000000-0005-0000-0000-000058510000}"/>
    <cellStyle name="Normal 66 3 2 3 4" xfId="12411" xr:uid="{00000000-0005-0000-0000-00007E300000}"/>
    <cellStyle name="Normal 66 3 2 3 4 3" xfId="27509" xr:uid="{00000000-0005-0000-0000-0000786B0000}"/>
    <cellStyle name="Normal 66 3 2 3 5" xfId="7390" xr:uid="{00000000-0005-0000-0000-0000E11C0000}"/>
    <cellStyle name="Normal 66 3 2 3 5 3" xfId="22492" xr:uid="{00000000-0005-0000-0000-0000DF570000}"/>
    <cellStyle name="Normal 66 3 2 3 7" xfId="17479" xr:uid="{00000000-0005-0000-0000-00004A440000}"/>
    <cellStyle name="Normal 66 3 2 4" xfId="3172" xr:uid="{00000000-0005-0000-0000-0000670C0000}"/>
    <cellStyle name="Normal 66 3 2 4 2" xfId="13246" xr:uid="{00000000-0005-0000-0000-0000C1330000}"/>
    <cellStyle name="Normal 66 3 2 4 2 3" xfId="28344" xr:uid="{00000000-0005-0000-0000-0000BB6E0000}"/>
    <cellStyle name="Normal 66 3 2 4 3" xfId="8226" xr:uid="{00000000-0005-0000-0000-000025200000}"/>
    <cellStyle name="Normal 66 3 2 4 3 3" xfId="23327" xr:uid="{00000000-0005-0000-0000-0000225B0000}"/>
    <cellStyle name="Normal 66 3 2 4 5" xfId="18314" xr:uid="{00000000-0005-0000-0000-00008D470000}"/>
    <cellStyle name="Normal 66 3 2 5" xfId="4865" xr:uid="{00000000-0005-0000-0000-000004130000}"/>
    <cellStyle name="Normal 66 3 2 5 2" xfId="14917" xr:uid="{00000000-0005-0000-0000-0000483A0000}"/>
    <cellStyle name="Normal 66 3 2 5 2 3" xfId="30015" xr:uid="{00000000-0005-0000-0000-000042750000}"/>
    <cellStyle name="Normal 66 3 2 5 3" xfId="9897" xr:uid="{00000000-0005-0000-0000-0000AC260000}"/>
    <cellStyle name="Normal 66 3 2 5 3 3" xfId="24998" xr:uid="{00000000-0005-0000-0000-0000A9610000}"/>
    <cellStyle name="Normal 66 3 2 5 5" xfId="19985" xr:uid="{00000000-0005-0000-0000-0000144E0000}"/>
    <cellStyle name="Normal 66 3 2 6" xfId="11575" xr:uid="{00000000-0005-0000-0000-00003A2D0000}"/>
    <cellStyle name="Normal 66 3 2 6 3" xfId="26673" xr:uid="{00000000-0005-0000-0000-000034680000}"/>
    <cellStyle name="Normal 66 3 2 7" xfId="6554" xr:uid="{00000000-0005-0000-0000-00009D190000}"/>
    <cellStyle name="Normal 66 3 2 7 3" xfId="21656" xr:uid="{00000000-0005-0000-0000-00009B540000}"/>
    <cellStyle name="Normal 66 3 2 9" xfId="16643" xr:uid="{00000000-0005-0000-0000-000006410000}"/>
    <cellStyle name="Normal 66 3 3" xfId="1690" xr:uid="{00000000-0005-0000-0000-00009D060000}"/>
    <cellStyle name="Normal 66 3 3 2" xfId="2529" xr:uid="{00000000-0005-0000-0000-0000E4090000}"/>
    <cellStyle name="Normal 66 3 3 2 2" xfId="4219" xr:uid="{00000000-0005-0000-0000-00007E100000}"/>
    <cellStyle name="Normal 66 3 3 2 2 2" xfId="14292" xr:uid="{00000000-0005-0000-0000-0000D7370000}"/>
    <cellStyle name="Normal 66 3 3 2 2 2 3" xfId="29390" xr:uid="{00000000-0005-0000-0000-0000D1720000}"/>
    <cellStyle name="Normal 66 3 3 2 2 3" xfId="9272" xr:uid="{00000000-0005-0000-0000-00003B240000}"/>
    <cellStyle name="Normal 66 3 3 2 2 3 3" xfId="24373" xr:uid="{00000000-0005-0000-0000-0000385F0000}"/>
    <cellStyle name="Normal 66 3 3 2 2 5" xfId="19360" xr:uid="{00000000-0005-0000-0000-0000A34B0000}"/>
    <cellStyle name="Normal 66 3 3 2 3" xfId="5911" xr:uid="{00000000-0005-0000-0000-00001A170000}"/>
    <cellStyle name="Normal 66 3 3 2 3 2" xfId="15963" xr:uid="{00000000-0005-0000-0000-00005E3E0000}"/>
    <cellStyle name="Normal 66 3 3 2 3 2 3" xfId="31061" xr:uid="{00000000-0005-0000-0000-000058790000}"/>
    <cellStyle name="Normal 66 3 3 2 3 3" xfId="10943" xr:uid="{00000000-0005-0000-0000-0000C22A0000}"/>
    <cellStyle name="Normal 66 3 3 2 3 3 3" xfId="26044" xr:uid="{00000000-0005-0000-0000-0000BF650000}"/>
    <cellStyle name="Normal 66 3 3 2 3 5" xfId="21031" xr:uid="{00000000-0005-0000-0000-00002A520000}"/>
    <cellStyle name="Normal 66 3 3 2 4" xfId="12621" xr:uid="{00000000-0005-0000-0000-000050310000}"/>
    <cellStyle name="Normal 66 3 3 2 4 3" xfId="27719" xr:uid="{00000000-0005-0000-0000-00004A6C0000}"/>
    <cellStyle name="Normal 66 3 3 2 5" xfId="7600" xr:uid="{00000000-0005-0000-0000-0000B31D0000}"/>
    <cellStyle name="Normal 66 3 3 2 5 3" xfId="22702" xr:uid="{00000000-0005-0000-0000-0000B1580000}"/>
    <cellStyle name="Normal 66 3 3 2 7" xfId="17689" xr:uid="{00000000-0005-0000-0000-00001C450000}"/>
    <cellStyle name="Normal 66 3 3 3" xfId="3382" xr:uid="{00000000-0005-0000-0000-0000390D0000}"/>
    <cellStyle name="Normal 66 3 3 3 2" xfId="13456" xr:uid="{00000000-0005-0000-0000-000093340000}"/>
    <cellStyle name="Normal 66 3 3 3 2 3" xfId="28554" xr:uid="{00000000-0005-0000-0000-00008D6F0000}"/>
    <cellStyle name="Normal 66 3 3 3 3" xfId="8436" xr:uid="{00000000-0005-0000-0000-0000F7200000}"/>
    <cellStyle name="Normal 66 3 3 3 3 3" xfId="23537" xr:uid="{00000000-0005-0000-0000-0000F45B0000}"/>
    <cellStyle name="Normal 66 3 3 3 5" xfId="18524" xr:uid="{00000000-0005-0000-0000-00005F480000}"/>
    <cellStyle name="Normal 66 3 3 4" xfId="5075" xr:uid="{00000000-0005-0000-0000-0000D6130000}"/>
    <cellStyle name="Normal 66 3 3 4 2" xfId="15127" xr:uid="{00000000-0005-0000-0000-00001A3B0000}"/>
    <cellStyle name="Normal 66 3 3 4 2 3" xfId="30225" xr:uid="{00000000-0005-0000-0000-000014760000}"/>
    <cellStyle name="Normal 66 3 3 4 3" xfId="10107" xr:uid="{00000000-0005-0000-0000-00007E270000}"/>
    <cellStyle name="Normal 66 3 3 4 3 3" xfId="25208" xr:uid="{00000000-0005-0000-0000-00007B620000}"/>
    <cellStyle name="Normal 66 3 3 4 5" xfId="20195" xr:uid="{00000000-0005-0000-0000-0000E64E0000}"/>
    <cellStyle name="Normal 66 3 3 5" xfId="11785" xr:uid="{00000000-0005-0000-0000-00000C2E0000}"/>
    <cellStyle name="Normal 66 3 3 5 3" xfId="26883" xr:uid="{00000000-0005-0000-0000-000006690000}"/>
    <cellStyle name="Normal 66 3 3 6" xfId="6764" xr:uid="{00000000-0005-0000-0000-00006F1A0000}"/>
    <cellStyle name="Normal 66 3 3 6 3" xfId="21866" xr:uid="{00000000-0005-0000-0000-00006D550000}"/>
    <cellStyle name="Normal 66 3 3 8" xfId="16853" xr:uid="{00000000-0005-0000-0000-0000D8410000}"/>
    <cellStyle name="Normal 66 3 4" xfId="2111" xr:uid="{00000000-0005-0000-0000-000042080000}"/>
    <cellStyle name="Normal 66 3 4 2" xfId="3801" xr:uid="{00000000-0005-0000-0000-0000DC0E0000}"/>
    <cellStyle name="Normal 66 3 4 2 2" xfId="13874" xr:uid="{00000000-0005-0000-0000-000035360000}"/>
    <cellStyle name="Normal 66 3 4 2 2 3" xfId="28972" xr:uid="{00000000-0005-0000-0000-00002F710000}"/>
    <cellStyle name="Normal 66 3 4 2 3" xfId="8854" xr:uid="{00000000-0005-0000-0000-000099220000}"/>
    <cellStyle name="Normal 66 3 4 2 3 3" xfId="23955" xr:uid="{00000000-0005-0000-0000-0000965D0000}"/>
    <cellStyle name="Normal 66 3 4 2 5" xfId="18942" xr:uid="{00000000-0005-0000-0000-0000014A0000}"/>
    <cellStyle name="Normal 66 3 4 3" xfId="5493" xr:uid="{00000000-0005-0000-0000-000078150000}"/>
    <cellStyle name="Normal 66 3 4 3 2" xfId="15545" xr:uid="{00000000-0005-0000-0000-0000BC3C0000}"/>
    <cellStyle name="Normal 66 3 4 3 2 3" xfId="30643" xr:uid="{00000000-0005-0000-0000-0000B6770000}"/>
    <cellStyle name="Normal 66 3 4 3 3" xfId="10525" xr:uid="{00000000-0005-0000-0000-000020290000}"/>
    <cellStyle name="Normal 66 3 4 3 3 3" xfId="25626" xr:uid="{00000000-0005-0000-0000-00001D640000}"/>
    <cellStyle name="Normal 66 3 4 3 5" xfId="20613" xr:uid="{00000000-0005-0000-0000-000088500000}"/>
    <cellStyle name="Normal 66 3 4 4" xfId="12203" xr:uid="{00000000-0005-0000-0000-0000AE2F0000}"/>
    <cellStyle name="Normal 66 3 4 4 3" xfId="27301" xr:uid="{00000000-0005-0000-0000-0000A86A0000}"/>
    <cellStyle name="Normal 66 3 4 5" xfId="7182" xr:uid="{00000000-0005-0000-0000-0000111C0000}"/>
    <cellStyle name="Normal 66 3 4 5 3" xfId="22284" xr:uid="{00000000-0005-0000-0000-00000F570000}"/>
    <cellStyle name="Normal 66 3 4 7" xfId="17271" xr:uid="{00000000-0005-0000-0000-00007A430000}"/>
    <cellStyle name="Normal 66 3 5" xfId="2964" xr:uid="{00000000-0005-0000-0000-0000970B0000}"/>
    <cellStyle name="Normal 66 3 5 2" xfId="13038" xr:uid="{00000000-0005-0000-0000-0000F1320000}"/>
    <cellStyle name="Normal 66 3 5 2 3" xfId="28136" xr:uid="{00000000-0005-0000-0000-0000EB6D0000}"/>
    <cellStyle name="Normal 66 3 5 3" xfId="8018" xr:uid="{00000000-0005-0000-0000-0000551F0000}"/>
    <cellStyle name="Normal 66 3 5 3 3" xfId="23119" xr:uid="{00000000-0005-0000-0000-0000525A0000}"/>
    <cellStyle name="Normal 66 3 5 5" xfId="18106" xr:uid="{00000000-0005-0000-0000-0000BD460000}"/>
    <cellStyle name="Normal 66 3 6" xfId="4657" xr:uid="{00000000-0005-0000-0000-000034120000}"/>
    <cellStyle name="Normal 66 3 6 2" xfId="14709" xr:uid="{00000000-0005-0000-0000-000078390000}"/>
    <cellStyle name="Normal 66 3 6 2 3" xfId="29807" xr:uid="{00000000-0005-0000-0000-000072740000}"/>
    <cellStyle name="Normal 66 3 6 3" xfId="9689" xr:uid="{00000000-0005-0000-0000-0000DC250000}"/>
    <cellStyle name="Normal 66 3 6 3 3" xfId="24790" xr:uid="{00000000-0005-0000-0000-0000D9600000}"/>
    <cellStyle name="Normal 66 3 6 5" xfId="19777" xr:uid="{00000000-0005-0000-0000-0000444D0000}"/>
    <cellStyle name="Normal 66 3 7" xfId="11367" xr:uid="{00000000-0005-0000-0000-00006A2C0000}"/>
    <cellStyle name="Normal 66 3 7 3" xfId="26465" xr:uid="{00000000-0005-0000-0000-000064670000}"/>
    <cellStyle name="Normal 66 3 8" xfId="6346" xr:uid="{00000000-0005-0000-0000-0000CD180000}"/>
    <cellStyle name="Normal 66 3 8 3" xfId="21448" xr:uid="{00000000-0005-0000-0000-0000CB530000}"/>
    <cellStyle name="Normal 66 4" xfId="1371" xr:uid="{00000000-0005-0000-0000-00005E050000}"/>
    <cellStyle name="Normal 66 4 2" xfId="1794" xr:uid="{00000000-0005-0000-0000-000005070000}"/>
    <cellStyle name="Normal 66 4 2 2" xfId="2633" xr:uid="{00000000-0005-0000-0000-00004C0A0000}"/>
    <cellStyle name="Normal 66 4 2 2 2" xfId="4323" xr:uid="{00000000-0005-0000-0000-0000E6100000}"/>
    <cellStyle name="Normal 66 4 2 2 2 2" xfId="14396" xr:uid="{00000000-0005-0000-0000-00003F380000}"/>
    <cellStyle name="Normal 66 4 2 2 2 2 3" xfId="29494" xr:uid="{00000000-0005-0000-0000-000039730000}"/>
    <cellStyle name="Normal 66 4 2 2 2 3" xfId="9376" xr:uid="{00000000-0005-0000-0000-0000A3240000}"/>
    <cellStyle name="Normal 66 4 2 2 2 3 3" xfId="24477" xr:uid="{00000000-0005-0000-0000-0000A05F0000}"/>
    <cellStyle name="Normal 66 4 2 2 2 5" xfId="19464" xr:uid="{00000000-0005-0000-0000-00000B4C0000}"/>
    <cellStyle name="Normal 66 4 2 2 3" xfId="6015" xr:uid="{00000000-0005-0000-0000-000082170000}"/>
    <cellStyle name="Normal 66 4 2 2 3 2" xfId="16067" xr:uid="{00000000-0005-0000-0000-0000C63E0000}"/>
    <cellStyle name="Normal 66 4 2 2 3 2 3" xfId="31165" xr:uid="{00000000-0005-0000-0000-0000C0790000}"/>
    <cellStyle name="Normal 66 4 2 2 3 3" xfId="11047" xr:uid="{00000000-0005-0000-0000-00002A2B0000}"/>
    <cellStyle name="Normal 66 4 2 2 3 3 3" xfId="26148" xr:uid="{00000000-0005-0000-0000-000027660000}"/>
    <cellStyle name="Normal 66 4 2 2 3 5" xfId="21135" xr:uid="{00000000-0005-0000-0000-000092520000}"/>
    <cellStyle name="Normal 66 4 2 2 4" xfId="12725" xr:uid="{00000000-0005-0000-0000-0000B8310000}"/>
    <cellStyle name="Normal 66 4 2 2 4 3" xfId="27823" xr:uid="{00000000-0005-0000-0000-0000B26C0000}"/>
    <cellStyle name="Normal 66 4 2 2 5" xfId="7704" xr:uid="{00000000-0005-0000-0000-00001B1E0000}"/>
    <cellStyle name="Normal 66 4 2 2 5 3" xfId="22806" xr:uid="{00000000-0005-0000-0000-000019590000}"/>
    <cellStyle name="Normal 66 4 2 2 7" xfId="17793" xr:uid="{00000000-0005-0000-0000-000084450000}"/>
    <cellStyle name="Normal 66 4 2 3" xfId="3486" xr:uid="{00000000-0005-0000-0000-0000A10D0000}"/>
    <cellStyle name="Normal 66 4 2 3 2" xfId="13560" xr:uid="{00000000-0005-0000-0000-0000FB340000}"/>
    <cellStyle name="Normal 66 4 2 3 2 3" xfId="28658" xr:uid="{00000000-0005-0000-0000-0000F56F0000}"/>
    <cellStyle name="Normal 66 4 2 3 3" xfId="8540" xr:uid="{00000000-0005-0000-0000-00005F210000}"/>
    <cellStyle name="Normal 66 4 2 3 3 3" xfId="23641" xr:uid="{00000000-0005-0000-0000-00005C5C0000}"/>
    <cellStyle name="Normal 66 4 2 3 5" xfId="18628" xr:uid="{00000000-0005-0000-0000-0000C7480000}"/>
    <cellStyle name="Normal 66 4 2 4" xfId="5179" xr:uid="{00000000-0005-0000-0000-00003E140000}"/>
    <cellStyle name="Normal 66 4 2 4 2" xfId="15231" xr:uid="{00000000-0005-0000-0000-0000823B0000}"/>
    <cellStyle name="Normal 66 4 2 4 2 3" xfId="30329" xr:uid="{00000000-0005-0000-0000-00007C760000}"/>
    <cellStyle name="Normal 66 4 2 4 3" xfId="10211" xr:uid="{00000000-0005-0000-0000-0000E6270000}"/>
    <cellStyle name="Normal 66 4 2 4 3 3" xfId="25312" xr:uid="{00000000-0005-0000-0000-0000E3620000}"/>
    <cellStyle name="Normal 66 4 2 4 5" xfId="20299" xr:uid="{00000000-0005-0000-0000-00004E4F0000}"/>
    <cellStyle name="Normal 66 4 2 5" xfId="11889" xr:uid="{00000000-0005-0000-0000-0000742E0000}"/>
    <cellStyle name="Normal 66 4 2 5 3" xfId="26987" xr:uid="{00000000-0005-0000-0000-00006E690000}"/>
    <cellStyle name="Normal 66 4 2 6" xfId="6868" xr:uid="{00000000-0005-0000-0000-0000D71A0000}"/>
    <cellStyle name="Normal 66 4 2 6 3" xfId="21970" xr:uid="{00000000-0005-0000-0000-0000D5550000}"/>
    <cellStyle name="Normal 66 4 2 8" xfId="16957" xr:uid="{00000000-0005-0000-0000-000040420000}"/>
    <cellStyle name="Normal 66 4 3" xfId="2215" xr:uid="{00000000-0005-0000-0000-0000AA080000}"/>
    <cellStyle name="Normal 66 4 3 2" xfId="3905" xr:uid="{00000000-0005-0000-0000-0000440F0000}"/>
    <cellStyle name="Normal 66 4 3 2 2" xfId="13978" xr:uid="{00000000-0005-0000-0000-00009D360000}"/>
    <cellStyle name="Normal 66 4 3 2 2 3" xfId="29076" xr:uid="{00000000-0005-0000-0000-000097710000}"/>
    <cellStyle name="Normal 66 4 3 2 3" xfId="8958" xr:uid="{00000000-0005-0000-0000-000001230000}"/>
    <cellStyle name="Normal 66 4 3 2 3 3" xfId="24059" xr:uid="{00000000-0005-0000-0000-0000FE5D0000}"/>
    <cellStyle name="Normal 66 4 3 2 5" xfId="19046" xr:uid="{00000000-0005-0000-0000-0000694A0000}"/>
    <cellStyle name="Normal 66 4 3 3" xfId="5597" xr:uid="{00000000-0005-0000-0000-0000E0150000}"/>
    <cellStyle name="Normal 66 4 3 3 2" xfId="15649" xr:uid="{00000000-0005-0000-0000-0000243D0000}"/>
    <cellStyle name="Normal 66 4 3 3 2 3" xfId="30747" xr:uid="{00000000-0005-0000-0000-00001E780000}"/>
    <cellStyle name="Normal 66 4 3 3 3" xfId="10629" xr:uid="{00000000-0005-0000-0000-000088290000}"/>
    <cellStyle name="Normal 66 4 3 3 3 3" xfId="25730" xr:uid="{00000000-0005-0000-0000-000085640000}"/>
    <cellStyle name="Normal 66 4 3 3 5" xfId="20717" xr:uid="{00000000-0005-0000-0000-0000F0500000}"/>
    <cellStyle name="Normal 66 4 3 4" xfId="12307" xr:uid="{00000000-0005-0000-0000-000016300000}"/>
    <cellStyle name="Normal 66 4 3 4 3" xfId="27405" xr:uid="{00000000-0005-0000-0000-0000106B0000}"/>
    <cellStyle name="Normal 66 4 3 5" xfId="7286" xr:uid="{00000000-0005-0000-0000-0000791C0000}"/>
    <cellStyle name="Normal 66 4 3 5 3" xfId="22388" xr:uid="{00000000-0005-0000-0000-000077570000}"/>
    <cellStyle name="Normal 66 4 3 7" xfId="17375" xr:uid="{00000000-0005-0000-0000-0000E2430000}"/>
    <cellStyle name="Normal 66 4 4" xfId="3068" xr:uid="{00000000-0005-0000-0000-0000FF0B0000}"/>
    <cellStyle name="Normal 66 4 4 2" xfId="13142" xr:uid="{00000000-0005-0000-0000-000059330000}"/>
    <cellStyle name="Normal 66 4 4 2 3" xfId="28240" xr:uid="{00000000-0005-0000-0000-0000536E0000}"/>
    <cellStyle name="Normal 66 4 4 3" xfId="8122" xr:uid="{00000000-0005-0000-0000-0000BD1F0000}"/>
    <cellStyle name="Normal 66 4 4 3 3" xfId="23223" xr:uid="{00000000-0005-0000-0000-0000BA5A0000}"/>
    <cellStyle name="Normal 66 4 4 5" xfId="18210" xr:uid="{00000000-0005-0000-0000-000025470000}"/>
    <cellStyle name="Normal 66 4 5" xfId="4761" xr:uid="{00000000-0005-0000-0000-00009C120000}"/>
    <cellStyle name="Normal 66 4 5 2" xfId="14813" xr:uid="{00000000-0005-0000-0000-0000E0390000}"/>
    <cellStyle name="Normal 66 4 5 2 3" xfId="29911" xr:uid="{00000000-0005-0000-0000-0000DA740000}"/>
    <cellStyle name="Normal 66 4 5 3" xfId="9793" xr:uid="{00000000-0005-0000-0000-000044260000}"/>
    <cellStyle name="Normal 66 4 5 3 3" xfId="24894" xr:uid="{00000000-0005-0000-0000-000041610000}"/>
    <cellStyle name="Normal 66 4 5 5" xfId="19881" xr:uid="{00000000-0005-0000-0000-0000AC4D0000}"/>
    <cellStyle name="Normal 66 4 6" xfId="11471" xr:uid="{00000000-0005-0000-0000-0000D22C0000}"/>
    <cellStyle name="Normal 66 4 6 3" xfId="26569" xr:uid="{00000000-0005-0000-0000-0000CC670000}"/>
    <cellStyle name="Normal 66 4 7" xfId="6450" xr:uid="{00000000-0005-0000-0000-000035190000}"/>
    <cellStyle name="Normal 66 4 7 3" xfId="21552" xr:uid="{00000000-0005-0000-0000-000033540000}"/>
    <cellStyle name="Normal 66 4 9" xfId="16539" xr:uid="{00000000-0005-0000-0000-00009E400000}"/>
    <cellStyle name="Normal 66 5" xfId="1584" xr:uid="{00000000-0005-0000-0000-000033060000}"/>
    <cellStyle name="Normal 66 5 2" xfId="2425" xr:uid="{00000000-0005-0000-0000-00007C090000}"/>
    <cellStyle name="Normal 66 5 2 2" xfId="4115" xr:uid="{00000000-0005-0000-0000-000016100000}"/>
    <cellStyle name="Normal 66 5 2 2 2" xfId="14188" xr:uid="{00000000-0005-0000-0000-00006F370000}"/>
    <cellStyle name="Normal 66 5 2 2 2 3" xfId="29286" xr:uid="{00000000-0005-0000-0000-000069720000}"/>
    <cellStyle name="Normal 66 5 2 2 3" xfId="9168" xr:uid="{00000000-0005-0000-0000-0000D3230000}"/>
    <cellStyle name="Normal 66 5 2 2 3 3" xfId="24269" xr:uid="{00000000-0005-0000-0000-0000D05E0000}"/>
    <cellStyle name="Normal 66 5 2 2 5" xfId="19256" xr:uid="{00000000-0005-0000-0000-00003B4B0000}"/>
    <cellStyle name="Normal 66 5 2 3" xfId="5807" xr:uid="{00000000-0005-0000-0000-0000B2160000}"/>
    <cellStyle name="Normal 66 5 2 3 2" xfId="15859" xr:uid="{00000000-0005-0000-0000-0000F63D0000}"/>
    <cellStyle name="Normal 66 5 2 3 2 3" xfId="30957" xr:uid="{00000000-0005-0000-0000-0000F0780000}"/>
    <cellStyle name="Normal 66 5 2 3 3" xfId="10839" xr:uid="{00000000-0005-0000-0000-00005A2A0000}"/>
    <cellStyle name="Normal 66 5 2 3 3 3" xfId="25940" xr:uid="{00000000-0005-0000-0000-000057650000}"/>
    <cellStyle name="Normal 66 5 2 3 5" xfId="20927" xr:uid="{00000000-0005-0000-0000-0000C2510000}"/>
    <cellStyle name="Normal 66 5 2 4" xfId="12517" xr:uid="{00000000-0005-0000-0000-0000E8300000}"/>
    <cellStyle name="Normal 66 5 2 4 3" xfId="27615" xr:uid="{00000000-0005-0000-0000-0000E26B0000}"/>
    <cellStyle name="Normal 66 5 2 5" xfId="7496" xr:uid="{00000000-0005-0000-0000-00004B1D0000}"/>
    <cellStyle name="Normal 66 5 2 5 3" xfId="22598" xr:uid="{00000000-0005-0000-0000-000049580000}"/>
    <cellStyle name="Normal 66 5 2 7" xfId="17585" xr:uid="{00000000-0005-0000-0000-0000B4440000}"/>
    <cellStyle name="Normal 66 5 3" xfId="3278" xr:uid="{00000000-0005-0000-0000-0000D10C0000}"/>
    <cellStyle name="Normal 66 5 3 2" xfId="13352" xr:uid="{00000000-0005-0000-0000-00002B340000}"/>
    <cellStyle name="Normal 66 5 3 2 3" xfId="28450" xr:uid="{00000000-0005-0000-0000-0000256F0000}"/>
    <cellStyle name="Normal 66 5 3 3" xfId="8332" xr:uid="{00000000-0005-0000-0000-00008F200000}"/>
    <cellStyle name="Normal 66 5 3 3 3" xfId="23433" xr:uid="{00000000-0005-0000-0000-00008C5B0000}"/>
    <cellStyle name="Normal 66 5 3 5" xfId="18420" xr:uid="{00000000-0005-0000-0000-0000F7470000}"/>
    <cellStyle name="Normal 66 5 4" xfId="4971" xr:uid="{00000000-0005-0000-0000-00006E130000}"/>
    <cellStyle name="Normal 66 5 4 2" xfId="15023" xr:uid="{00000000-0005-0000-0000-0000B23A0000}"/>
    <cellStyle name="Normal 66 5 4 2 3" xfId="30121" xr:uid="{00000000-0005-0000-0000-0000AC750000}"/>
    <cellStyle name="Normal 66 5 4 3" xfId="10003" xr:uid="{00000000-0005-0000-0000-000016270000}"/>
    <cellStyle name="Normal 66 5 4 3 3" xfId="25104" xr:uid="{00000000-0005-0000-0000-000013620000}"/>
    <cellStyle name="Normal 66 5 4 5" xfId="20091" xr:uid="{00000000-0005-0000-0000-00007E4E0000}"/>
    <cellStyle name="Normal 66 5 5" xfId="11681" xr:uid="{00000000-0005-0000-0000-0000A42D0000}"/>
    <cellStyle name="Normal 66 5 5 3" xfId="26779" xr:uid="{00000000-0005-0000-0000-00009E680000}"/>
    <cellStyle name="Normal 66 5 6" xfId="6660" xr:uid="{00000000-0005-0000-0000-0000071A0000}"/>
    <cellStyle name="Normal 66 5 6 3" xfId="21762" xr:uid="{00000000-0005-0000-0000-000005550000}"/>
    <cellStyle name="Normal 66 5 8" xfId="16749" xr:uid="{00000000-0005-0000-0000-000070410000}"/>
    <cellStyle name="Normal 66 6" xfId="2005" xr:uid="{00000000-0005-0000-0000-0000D8070000}"/>
    <cellStyle name="Normal 66 6 2" xfId="3697" xr:uid="{00000000-0005-0000-0000-0000740E0000}"/>
    <cellStyle name="Normal 66 6 2 2" xfId="13770" xr:uid="{00000000-0005-0000-0000-0000CD350000}"/>
    <cellStyle name="Normal 66 6 2 2 3" xfId="28868" xr:uid="{00000000-0005-0000-0000-0000C7700000}"/>
    <cellStyle name="Normal 66 6 2 3" xfId="8750" xr:uid="{00000000-0005-0000-0000-000031220000}"/>
    <cellStyle name="Normal 66 6 2 3 3" xfId="23851" xr:uid="{00000000-0005-0000-0000-00002E5D0000}"/>
    <cellStyle name="Normal 66 6 2 5" xfId="18838" xr:uid="{00000000-0005-0000-0000-000099490000}"/>
    <cellStyle name="Normal 66 6 3" xfId="5389" xr:uid="{00000000-0005-0000-0000-000010150000}"/>
    <cellStyle name="Normal 66 6 3 2" xfId="15441" xr:uid="{00000000-0005-0000-0000-0000543C0000}"/>
    <cellStyle name="Normal 66 6 3 2 3" xfId="30539" xr:uid="{00000000-0005-0000-0000-00004E770000}"/>
    <cellStyle name="Normal 66 6 3 3" xfId="10421" xr:uid="{00000000-0005-0000-0000-0000B8280000}"/>
    <cellStyle name="Normal 66 6 3 3 3" xfId="25522" xr:uid="{00000000-0005-0000-0000-0000B5630000}"/>
    <cellStyle name="Normal 66 6 3 5" xfId="20509" xr:uid="{00000000-0005-0000-0000-000020500000}"/>
    <cellStyle name="Normal 66 6 4" xfId="12099" xr:uid="{00000000-0005-0000-0000-0000462F0000}"/>
    <cellStyle name="Normal 66 6 4 3" xfId="27197" xr:uid="{00000000-0005-0000-0000-0000406A0000}"/>
    <cellStyle name="Normal 66 6 5" xfId="7078" xr:uid="{00000000-0005-0000-0000-0000A91B0000}"/>
    <cellStyle name="Normal 66 6 5 3" xfId="22180" xr:uid="{00000000-0005-0000-0000-0000A7560000}"/>
    <cellStyle name="Normal 66 6 7" xfId="17167" xr:uid="{00000000-0005-0000-0000-000012430000}"/>
    <cellStyle name="Normal 66 7" xfId="2857" xr:uid="{00000000-0005-0000-0000-00002C0B0000}"/>
    <cellStyle name="Normal 66 7 2" xfId="12934" xr:uid="{00000000-0005-0000-0000-000089320000}"/>
    <cellStyle name="Normal 66 7 2 3" xfId="28032" xr:uid="{00000000-0005-0000-0000-0000836D0000}"/>
    <cellStyle name="Normal 66 7 3" xfId="7914" xr:uid="{00000000-0005-0000-0000-0000ED1E0000}"/>
    <cellStyle name="Normal 66 7 3 3" xfId="23015" xr:uid="{00000000-0005-0000-0000-0000EA590000}"/>
    <cellStyle name="Normal 66 7 5" xfId="18002" xr:uid="{00000000-0005-0000-0000-000055460000}"/>
    <cellStyle name="Normal 66 8" xfId="4551" xr:uid="{00000000-0005-0000-0000-0000CA110000}"/>
    <cellStyle name="Normal 66 8 2" xfId="14605" xr:uid="{00000000-0005-0000-0000-000010390000}"/>
    <cellStyle name="Normal 66 8 2 3" xfId="29703" xr:uid="{00000000-0005-0000-0000-00000A740000}"/>
    <cellStyle name="Normal 66 8 3" xfId="9585" xr:uid="{00000000-0005-0000-0000-000074250000}"/>
    <cellStyle name="Normal 66 8 3 3" xfId="24686" xr:uid="{00000000-0005-0000-0000-000071600000}"/>
    <cellStyle name="Normal 66 8 5" xfId="19673" xr:uid="{00000000-0005-0000-0000-0000DC4C0000}"/>
    <cellStyle name="Normal 66 9" xfId="11261" xr:uid="{00000000-0005-0000-0000-0000002C0000}"/>
    <cellStyle name="Normal 66 9 3" xfId="26361" xr:uid="{00000000-0005-0000-0000-0000FC660000}"/>
    <cellStyle name="Normal 67" xfId="899" xr:uid="{00000000-0005-0000-0000-000085030000}"/>
    <cellStyle name="Normal 67 10" xfId="6241" xr:uid="{00000000-0005-0000-0000-000064180000}"/>
    <cellStyle name="Normal 67 10 3" xfId="21345" xr:uid="{00000000-0005-0000-0000-000064530000}"/>
    <cellStyle name="Normal 67 12" xfId="16330" xr:uid="{00000000-0005-0000-0000-0000CD3F0000}"/>
    <cellStyle name="Normal 67 2" xfId="1205" xr:uid="{00000000-0005-0000-0000-0000B8040000}"/>
    <cellStyle name="Normal 67 2 11" xfId="16384" xr:uid="{00000000-0005-0000-0000-000003400000}"/>
    <cellStyle name="Normal 67 2 2" xfId="1313" xr:uid="{00000000-0005-0000-0000-000024050000}"/>
    <cellStyle name="Normal 67 2 2 10" xfId="16488" xr:uid="{00000000-0005-0000-0000-00006B400000}"/>
    <cellStyle name="Normal 67 2 2 2" xfId="1530" xr:uid="{00000000-0005-0000-0000-0000FD050000}"/>
    <cellStyle name="Normal 67 2 2 2 2" xfId="1951" xr:uid="{00000000-0005-0000-0000-0000A2070000}"/>
    <cellStyle name="Normal 67 2 2 2 2 2" xfId="2790" xr:uid="{00000000-0005-0000-0000-0000E90A0000}"/>
    <cellStyle name="Normal 67 2 2 2 2 2 2" xfId="4480" xr:uid="{00000000-0005-0000-0000-000083110000}"/>
    <cellStyle name="Normal 67 2 2 2 2 2 2 2" xfId="14553" xr:uid="{00000000-0005-0000-0000-0000DC380000}"/>
    <cellStyle name="Normal 67 2 2 2 2 2 2 2 3" xfId="29651" xr:uid="{00000000-0005-0000-0000-0000D6730000}"/>
    <cellStyle name="Normal 67 2 2 2 2 2 2 3" xfId="9533" xr:uid="{00000000-0005-0000-0000-000040250000}"/>
    <cellStyle name="Normal 67 2 2 2 2 2 2 3 3" xfId="24634" xr:uid="{00000000-0005-0000-0000-00003D600000}"/>
    <cellStyle name="Normal 67 2 2 2 2 2 2 5" xfId="19621" xr:uid="{00000000-0005-0000-0000-0000A84C0000}"/>
    <cellStyle name="Normal 67 2 2 2 2 2 3" xfId="6172" xr:uid="{00000000-0005-0000-0000-00001F180000}"/>
    <cellStyle name="Normal 67 2 2 2 2 2 3 2" xfId="16224" xr:uid="{00000000-0005-0000-0000-0000633F0000}"/>
    <cellStyle name="Normal 67 2 2 2 2 2 3 3" xfId="11204" xr:uid="{00000000-0005-0000-0000-0000C72B0000}"/>
    <cellStyle name="Normal 67 2 2 2 2 2 3 3 3" xfId="26305" xr:uid="{00000000-0005-0000-0000-0000C4660000}"/>
    <cellStyle name="Normal 67 2 2 2 2 2 3 5" xfId="21292" xr:uid="{00000000-0005-0000-0000-00002F530000}"/>
    <cellStyle name="Normal 67 2 2 2 2 2 4" xfId="12882" xr:uid="{00000000-0005-0000-0000-000055320000}"/>
    <cellStyle name="Normal 67 2 2 2 2 2 4 3" xfId="27980" xr:uid="{00000000-0005-0000-0000-00004F6D0000}"/>
    <cellStyle name="Normal 67 2 2 2 2 2 5" xfId="7861" xr:uid="{00000000-0005-0000-0000-0000B81E0000}"/>
    <cellStyle name="Normal 67 2 2 2 2 2 5 3" xfId="22963" xr:uid="{00000000-0005-0000-0000-0000B6590000}"/>
    <cellStyle name="Normal 67 2 2 2 2 2 7" xfId="17950" xr:uid="{00000000-0005-0000-0000-000021460000}"/>
    <cellStyle name="Normal 67 2 2 2 2 3" xfId="3643" xr:uid="{00000000-0005-0000-0000-00003E0E0000}"/>
    <cellStyle name="Normal 67 2 2 2 2 3 2" xfId="13717" xr:uid="{00000000-0005-0000-0000-000098350000}"/>
    <cellStyle name="Normal 67 2 2 2 2 3 2 3" xfId="28815" xr:uid="{00000000-0005-0000-0000-000092700000}"/>
    <cellStyle name="Normal 67 2 2 2 2 3 3" xfId="8697" xr:uid="{00000000-0005-0000-0000-0000FC210000}"/>
    <cellStyle name="Normal 67 2 2 2 2 3 3 3" xfId="23798" xr:uid="{00000000-0005-0000-0000-0000F95C0000}"/>
    <cellStyle name="Normal 67 2 2 2 2 3 5" xfId="18785" xr:uid="{00000000-0005-0000-0000-000064490000}"/>
    <cellStyle name="Normal 67 2 2 2 2 4" xfId="5336" xr:uid="{00000000-0005-0000-0000-0000DB140000}"/>
    <cellStyle name="Normal 67 2 2 2 2 4 2" xfId="15388" xr:uid="{00000000-0005-0000-0000-00001F3C0000}"/>
    <cellStyle name="Normal 67 2 2 2 2 4 2 3" xfId="30486" xr:uid="{00000000-0005-0000-0000-000019770000}"/>
    <cellStyle name="Normal 67 2 2 2 2 4 3" xfId="10368" xr:uid="{00000000-0005-0000-0000-000083280000}"/>
    <cellStyle name="Normal 67 2 2 2 2 4 3 3" xfId="25469" xr:uid="{00000000-0005-0000-0000-000080630000}"/>
    <cellStyle name="Normal 67 2 2 2 2 4 5" xfId="20456" xr:uid="{00000000-0005-0000-0000-0000EB4F0000}"/>
    <cellStyle name="Normal 67 2 2 2 2 5" xfId="12046" xr:uid="{00000000-0005-0000-0000-0000112F0000}"/>
    <cellStyle name="Normal 67 2 2 2 2 5 3" xfId="27144" xr:uid="{00000000-0005-0000-0000-00000B6A0000}"/>
    <cellStyle name="Normal 67 2 2 2 2 6" xfId="7025" xr:uid="{00000000-0005-0000-0000-0000741B0000}"/>
    <cellStyle name="Normal 67 2 2 2 2 6 3" xfId="22127" xr:uid="{00000000-0005-0000-0000-000072560000}"/>
    <cellStyle name="Normal 67 2 2 2 2 8" xfId="17114" xr:uid="{00000000-0005-0000-0000-0000DD420000}"/>
    <cellStyle name="Normal 67 2 2 2 3" xfId="2372" xr:uid="{00000000-0005-0000-0000-000047090000}"/>
    <cellStyle name="Normal 67 2 2 2 3 2" xfId="4062" xr:uid="{00000000-0005-0000-0000-0000E10F0000}"/>
    <cellStyle name="Normal 67 2 2 2 3 2 2" xfId="14135" xr:uid="{00000000-0005-0000-0000-00003A370000}"/>
    <cellStyle name="Normal 67 2 2 2 3 2 2 3" xfId="29233" xr:uid="{00000000-0005-0000-0000-000034720000}"/>
    <cellStyle name="Normal 67 2 2 2 3 2 3" xfId="9115" xr:uid="{00000000-0005-0000-0000-00009E230000}"/>
    <cellStyle name="Normal 67 2 2 2 3 2 3 3" xfId="24216" xr:uid="{00000000-0005-0000-0000-00009B5E0000}"/>
    <cellStyle name="Normal 67 2 2 2 3 2 5" xfId="19203" xr:uid="{00000000-0005-0000-0000-0000064B0000}"/>
    <cellStyle name="Normal 67 2 2 2 3 3" xfId="5754" xr:uid="{00000000-0005-0000-0000-00007D160000}"/>
    <cellStyle name="Normal 67 2 2 2 3 3 2" xfId="15806" xr:uid="{00000000-0005-0000-0000-0000C13D0000}"/>
    <cellStyle name="Normal 67 2 2 2 3 3 2 3" xfId="30904" xr:uid="{00000000-0005-0000-0000-0000BB780000}"/>
    <cellStyle name="Normal 67 2 2 2 3 3 3" xfId="10786" xr:uid="{00000000-0005-0000-0000-0000252A0000}"/>
    <cellStyle name="Normal 67 2 2 2 3 3 3 3" xfId="25887" xr:uid="{00000000-0005-0000-0000-000022650000}"/>
    <cellStyle name="Normal 67 2 2 2 3 3 5" xfId="20874" xr:uid="{00000000-0005-0000-0000-00008D510000}"/>
    <cellStyle name="Normal 67 2 2 2 3 4" xfId="12464" xr:uid="{00000000-0005-0000-0000-0000B3300000}"/>
    <cellStyle name="Normal 67 2 2 2 3 4 3" xfId="27562" xr:uid="{00000000-0005-0000-0000-0000AD6B0000}"/>
    <cellStyle name="Normal 67 2 2 2 3 5" xfId="7443" xr:uid="{00000000-0005-0000-0000-0000161D0000}"/>
    <cellStyle name="Normal 67 2 2 2 3 5 3" xfId="22545" xr:uid="{00000000-0005-0000-0000-000014580000}"/>
    <cellStyle name="Normal 67 2 2 2 3 7" xfId="17532" xr:uid="{00000000-0005-0000-0000-00007F440000}"/>
    <cellStyle name="Normal 67 2 2 2 4" xfId="3225" xr:uid="{00000000-0005-0000-0000-00009C0C0000}"/>
    <cellStyle name="Normal 67 2 2 2 4 2" xfId="13299" xr:uid="{00000000-0005-0000-0000-0000F6330000}"/>
    <cellStyle name="Normal 67 2 2 2 4 2 3" xfId="28397" xr:uid="{00000000-0005-0000-0000-0000F06E0000}"/>
    <cellStyle name="Normal 67 2 2 2 4 3" xfId="8279" xr:uid="{00000000-0005-0000-0000-00005A200000}"/>
    <cellStyle name="Normal 67 2 2 2 4 3 3" xfId="23380" xr:uid="{00000000-0005-0000-0000-0000575B0000}"/>
    <cellStyle name="Normal 67 2 2 2 4 5" xfId="18367" xr:uid="{00000000-0005-0000-0000-0000C2470000}"/>
    <cellStyle name="Normal 67 2 2 2 5" xfId="4918" xr:uid="{00000000-0005-0000-0000-000039130000}"/>
    <cellStyle name="Normal 67 2 2 2 5 2" xfId="14970" xr:uid="{00000000-0005-0000-0000-00007D3A0000}"/>
    <cellStyle name="Normal 67 2 2 2 5 2 3" xfId="30068" xr:uid="{00000000-0005-0000-0000-000077750000}"/>
    <cellStyle name="Normal 67 2 2 2 5 3" xfId="9950" xr:uid="{00000000-0005-0000-0000-0000E1260000}"/>
    <cellStyle name="Normal 67 2 2 2 5 3 3" xfId="25051" xr:uid="{00000000-0005-0000-0000-0000DE610000}"/>
    <cellStyle name="Normal 67 2 2 2 5 5" xfId="20038" xr:uid="{00000000-0005-0000-0000-0000494E0000}"/>
    <cellStyle name="Normal 67 2 2 2 6" xfId="11628" xr:uid="{00000000-0005-0000-0000-00006F2D0000}"/>
    <cellStyle name="Normal 67 2 2 2 6 3" xfId="26726" xr:uid="{00000000-0005-0000-0000-000069680000}"/>
    <cellStyle name="Normal 67 2 2 2 7" xfId="6607" xr:uid="{00000000-0005-0000-0000-0000D2190000}"/>
    <cellStyle name="Normal 67 2 2 2 7 3" xfId="21709" xr:uid="{00000000-0005-0000-0000-0000D0540000}"/>
    <cellStyle name="Normal 67 2 2 2 9" xfId="16696" xr:uid="{00000000-0005-0000-0000-00003B410000}"/>
    <cellStyle name="Normal 67 2 2 3" xfId="1743" xr:uid="{00000000-0005-0000-0000-0000D2060000}"/>
    <cellStyle name="Normal 67 2 2 3 2" xfId="2582" xr:uid="{00000000-0005-0000-0000-0000190A0000}"/>
    <cellStyle name="Normal 67 2 2 3 2 2" xfId="4272" xr:uid="{00000000-0005-0000-0000-0000B3100000}"/>
    <cellStyle name="Normal 67 2 2 3 2 2 2" xfId="14345" xr:uid="{00000000-0005-0000-0000-00000C380000}"/>
    <cellStyle name="Normal 67 2 2 3 2 2 2 3" xfId="29443" xr:uid="{00000000-0005-0000-0000-000006730000}"/>
    <cellStyle name="Normal 67 2 2 3 2 2 3" xfId="9325" xr:uid="{00000000-0005-0000-0000-000070240000}"/>
    <cellStyle name="Normal 67 2 2 3 2 2 3 3" xfId="24426" xr:uid="{00000000-0005-0000-0000-00006D5F0000}"/>
    <cellStyle name="Normal 67 2 2 3 2 2 5" xfId="19413" xr:uid="{00000000-0005-0000-0000-0000D84B0000}"/>
    <cellStyle name="Normal 67 2 2 3 2 3" xfId="5964" xr:uid="{00000000-0005-0000-0000-00004F170000}"/>
    <cellStyle name="Normal 67 2 2 3 2 3 2" xfId="16016" xr:uid="{00000000-0005-0000-0000-0000933E0000}"/>
    <cellStyle name="Normal 67 2 2 3 2 3 2 3" xfId="31114" xr:uid="{00000000-0005-0000-0000-00008D790000}"/>
    <cellStyle name="Normal 67 2 2 3 2 3 3" xfId="10996" xr:uid="{00000000-0005-0000-0000-0000F72A0000}"/>
    <cellStyle name="Normal 67 2 2 3 2 3 3 3" xfId="26097" xr:uid="{00000000-0005-0000-0000-0000F4650000}"/>
    <cellStyle name="Normal 67 2 2 3 2 3 5" xfId="21084" xr:uid="{00000000-0005-0000-0000-00005F520000}"/>
    <cellStyle name="Normal 67 2 2 3 2 4" xfId="12674" xr:uid="{00000000-0005-0000-0000-000085310000}"/>
    <cellStyle name="Normal 67 2 2 3 2 4 3" xfId="27772" xr:uid="{00000000-0005-0000-0000-00007F6C0000}"/>
    <cellStyle name="Normal 67 2 2 3 2 5" xfId="7653" xr:uid="{00000000-0005-0000-0000-0000E81D0000}"/>
    <cellStyle name="Normal 67 2 2 3 2 5 3" xfId="22755" xr:uid="{00000000-0005-0000-0000-0000E6580000}"/>
    <cellStyle name="Normal 67 2 2 3 2 7" xfId="17742" xr:uid="{00000000-0005-0000-0000-000051450000}"/>
    <cellStyle name="Normal 67 2 2 3 3" xfId="3435" xr:uid="{00000000-0005-0000-0000-00006E0D0000}"/>
    <cellStyle name="Normal 67 2 2 3 3 2" xfId="13509" xr:uid="{00000000-0005-0000-0000-0000C8340000}"/>
    <cellStyle name="Normal 67 2 2 3 3 2 3" xfId="28607" xr:uid="{00000000-0005-0000-0000-0000C26F0000}"/>
    <cellStyle name="Normal 67 2 2 3 3 3" xfId="8489" xr:uid="{00000000-0005-0000-0000-00002C210000}"/>
    <cellStyle name="Normal 67 2 2 3 3 3 3" xfId="23590" xr:uid="{00000000-0005-0000-0000-0000295C0000}"/>
    <cellStyle name="Normal 67 2 2 3 3 5" xfId="18577" xr:uid="{00000000-0005-0000-0000-000094480000}"/>
    <cellStyle name="Normal 67 2 2 3 4" xfId="5128" xr:uid="{00000000-0005-0000-0000-00000B140000}"/>
    <cellStyle name="Normal 67 2 2 3 4 2" xfId="15180" xr:uid="{00000000-0005-0000-0000-00004F3B0000}"/>
    <cellStyle name="Normal 67 2 2 3 4 2 3" xfId="30278" xr:uid="{00000000-0005-0000-0000-000049760000}"/>
    <cellStyle name="Normal 67 2 2 3 4 3" xfId="10160" xr:uid="{00000000-0005-0000-0000-0000B3270000}"/>
    <cellStyle name="Normal 67 2 2 3 4 3 3" xfId="25261" xr:uid="{00000000-0005-0000-0000-0000B0620000}"/>
    <cellStyle name="Normal 67 2 2 3 4 5" xfId="20248" xr:uid="{00000000-0005-0000-0000-00001B4F0000}"/>
    <cellStyle name="Normal 67 2 2 3 5" xfId="11838" xr:uid="{00000000-0005-0000-0000-0000412E0000}"/>
    <cellStyle name="Normal 67 2 2 3 5 3" xfId="26936" xr:uid="{00000000-0005-0000-0000-00003B690000}"/>
    <cellStyle name="Normal 67 2 2 3 6" xfId="6817" xr:uid="{00000000-0005-0000-0000-0000A41A0000}"/>
    <cellStyle name="Normal 67 2 2 3 6 3" xfId="21919" xr:uid="{00000000-0005-0000-0000-0000A2550000}"/>
    <cellStyle name="Normal 67 2 2 3 8" xfId="16906" xr:uid="{00000000-0005-0000-0000-00000D420000}"/>
    <cellStyle name="Normal 67 2 2 4" xfId="2164" xr:uid="{00000000-0005-0000-0000-000077080000}"/>
    <cellStyle name="Normal 67 2 2 4 2" xfId="3854" xr:uid="{00000000-0005-0000-0000-0000110F0000}"/>
    <cellStyle name="Normal 67 2 2 4 2 2" xfId="13927" xr:uid="{00000000-0005-0000-0000-00006A360000}"/>
    <cellStyle name="Normal 67 2 2 4 2 2 3" xfId="29025" xr:uid="{00000000-0005-0000-0000-000064710000}"/>
    <cellStyle name="Normal 67 2 2 4 2 3" xfId="8907" xr:uid="{00000000-0005-0000-0000-0000CE220000}"/>
    <cellStyle name="Normal 67 2 2 4 2 3 3" xfId="24008" xr:uid="{00000000-0005-0000-0000-0000CB5D0000}"/>
    <cellStyle name="Normal 67 2 2 4 2 5" xfId="18995" xr:uid="{00000000-0005-0000-0000-0000364A0000}"/>
    <cellStyle name="Normal 67 2 2 4 3" xfId="5546" xr:uid="{00000000-0005-0000-0000-0000AD150000}"/>
    <cellStyle name="Normal 67 2 2 4 3 2" xfId="15598" xr:uid="{00000000-0005-0000-0000-0000F13C0000}"/>
    <cellStyle name="Normal 67 2 2 4 3 2 3" xfId="30696" xr:uid="{00000000-0005-0000-0000-0000EB770000}"/>
    <cellStyle name="Normal 67 2 2 4 3 3" xfId="10578" xr:uid="{00000000-0005-0000-0000-000055290000}"/>
    <cellStyle name="Normal 67 2 2 4 3 3 3" xfId="25679" xr:uid="{00000000-0005-0000-0000-000052640000}"/>
    <cellStyle name="Normal 67 2 2 4 3 5" xfId="20666" xr:uid="{00000000-0005-0000-0000-0000BD500000}"/>
    <cellStyle name="Normal 67 2 2 4 4" xfId="12256" xr:uid="{00000000-0005-0000-0000-0000E32F0000}"/>
    <cellStyle name="Normal 67 2 2 4 4 3" xfId="27354" xr:uid="{00000000-0005-0000-0000-0000DD6A0000}"/>
    <cellStyle name="Normal 67 2 2 4 5" xfId="7235" xr:uid="{00000000-0005-0000-0000-0000461C0000}"/>
    <cellStyle name="Normal 67 2 2 4 5 3" xfId="22337" xr:uid="{00000000-0005-0000-0000-000044570000}"/>
    <cellStyle name="Normal 67 2 2 4 7" xfId="17324" xr:uid="{00000000-0005-0000-0000-0000AF430000}"/>
    <cellStyle name="Normal 67 2 2 5" xfId="3017" xr:uid="{00000000-0005-0000-0000-0000CC0B0000}"/>
    <cellStyle name="Normal 67 2 2 5 2" xfId="13091" xr:uid="{00000000-0005-0000-0000-000026330000}"/>
    <cellStyle name="Normal 67 2 2 5 2 3" xfId="28189" xr:uid="{00000000-0005-0000-0000-0000206E0000}"/>
    <cellStyle name="Normal 67 2 2 5 3" xfId="8071" xr:uid="{00000000-0005-0000-0000-00008A1F0000}"/>
    <cellStyle name="Normal 67 2 2 5 3 3" xfId="23172" xr:uid="{00000000-0005-0000-0000-0000875A0000}"/>
    <cellStyle name="Normal 67 2 2 5 5" xfId="18159" xr:uid="{00000000-0005-0000-0000-0000F2460000}"/>
    <cellStyle name="Normal 67 2 2 6" xfId="4710" xr:uid="{00000000-0005-0000-0000-000069120000}"/>
    <cellStyle name="Normal 67 2 2 6 2" xfId="14762" xr:uid="{00000000-0005-0000-0000-0000AD390000}"/>
    <cellStyle name="Normal 67 2 2 6 2 3" xfId="29860" xr:uid="{00000000-0005-0000-0000-0000A7740000}"/>
    <cellStyle name="Normal 67 2 2 6 3" xfId="9742" xr:uid="{00000000-0005-0000-0000-000011260000}"/>
    <cellStyle name="Normal 67 2 2 6 3 3" xfId="24843" xr:uid="{00000000-0005-0000-0000-00000E610000}"/>
    <cellStyle name="Normal 67 2 2 6 5" xfId="19830" xr:uid="{00000000-0005-0000-0000-0000794D0000}"/>
    <cellStyle name="Normal 67 2 2 7" xfId="11420" xr:uid="{00000000-0005-0000-0000-00009F2C0000}"/>
    <cellStyle name="Normal 67 2 2 7 3" xfId="26518" xr:uid="{00000000-0005-0000-0000-000099670000}"/>
    <cellStyle name="Normal 67 2 2 8" xfId="6399" xr:uid="{00000000-0005-0000-0000-000002190000}"/>
    <cellStyle name="Normal 67 2 2 8 3" xfId="21501" xr:uid="{00000000-0005-0000-0000-000000540000}"/>
    <cellStyle name="Normal 67 2 3" xfId="1426" xr:uid="{00000000-0005-0000-0000-000095050000}"/>
    <cellStyle name="Normal 67 2 3 2" xfId="1847" xr:uid="{00000000-0005-0000-0000-00003A070000}"/>
    <cellStyle name="Normal 67 2 3 2 2" xfId="2686" xr:uid="{00000000-0005-0000-0000-0000810A0000}"/>
    <cellStyle name="Normal 67 2 3 2 2 2" xfId="4376" xr:uid="{00000000-0005-0000-0000-00001B110000}"/>
    <cellStyle name="Normal 67 2 3 2 2 2 2" xfId="14449" xr:uid="{00000000-0005-0000-0000-000074380000}"/>
    <cellStyle name="Normal 67 2 3 2 2 2 2 3" xfId="29547" xr:uid="{00000000-0005-0000-0000-00006E730000}"/>
    <cellStyle name="Normal 67 2 3 2 2 2 3" xfId="9429" xr:uid="{00000000-0005-0000-0000-0000D8240000}"/>
    <cellStyle name="Normal 67 2 3 2 2 2 3 3" xfId="24530" xr:uid="{00000000-0005-0000-0000-0000D55F0000}"/>
    <cellStyle name="Normal 67 2 3 2 2 2 5" xfId="19517" xr:uid="{00000000-0005-0000-0000-0000404C0000}"/>
    <cellStyle name="Normal 67 2 3 2 2 3" xfId="6068" xr:uid="{00000000-0005-0000-0000-0000B7170000}"/>
    <cellStyle name="Normal 67 2 3 2 2 3 2" xfId="16120" xr:uid="{00000000-0005-0000-0000-0000FB3E0000}"/>
    <cellStyle name="Normal 67 2 3 2 2 3 2 3" xfId="31218" xr:uid="{00000000-0005-0000-0000-0000F5790000}"/>
    <cellStyle name="Normal 67 2 3 2 2 3 3" xfId="11100" xr:uid="{00000000-0005-0000-0000-00005F2B0000}"/>
    <cellStyle name="Normal 67 2 3 2 2 3 3 3" xfId="26201" xr:uid="{00000000-0005-0000-0000-00005C660000}"/>
    <cellStyle name="Normal 67 2 3 2 2 3 5" xfId="21188" xr:uid="{00000000-0005-0000-0000-0000C7520000}"/>
    <cellStyle name="Normal 67 2 3 2 2 4" xfId="12778" xr:uid="{00000000-0005-0000-0000-0000ED310000}"/>
    <cellStyle name="Normal 67 2 3 2 2 4 3" xfId="27876" xr:uid="{00000000-0005-0000-0000-0000E76C0000}"/>
    <cellStyle name="Normal 67 2 3 2 2 5" xfId="7757" xr:uid="{00000000-0005-0000-0000-0000501E0000}"/>
    <cellStyle name="Normal 67 2 3 2 2 5 3" xfId="22859" xr:uid="{00000000-0005-0000-0000-00004E590000}"/>
    <cellStyle name="Normal 67 2 3 2 2 7" xfId="17846" xr:uid="{00000000-0005-0000-0000-0000B9450000}"/>
    <cellStyle name="Normal 67 2 3 2 3" xfId="3539" xr:uid="{00000000-0005-0000-0000-0000D60D0000}"/>
    <cellStyle name="Normal 67 2 3 2 3 2" xfId="13613" xr:uid="{00000000-0005-0000-0000-000030350000}"/>
    <cellStyle name="Normal 67 2 3 2 3 2 3" xfId="28711" xr:uid="{00000000-0005-0000-0000-00002A700000}"/>
    <cellStyle name="Normal 67 2 3 2 3 3" xfId="8593" xr:uid="{00000000-0005-0000-0000-000094210000}"/>
    <cellStyle name="Normal 67 2 3 2 3 3 3" xfId="23694" xr:uid="{00000000-0005-0000-0000-0000915C0000}"/>
    <cellStyle name="Normal 67 2 3 2 3 5" xfId="18681" xr:uid="{00000000-0005-0000-0000-0000FC480000}"/>
    <cellStyle name="Normal 67 2 3 2 4" xfId="5232" xr:uid="{00000000-0005-0000-0000-000073140000}"/>
    <cellStyle name="Normal 67 2 3 2 4 2" xfId="15284" xr:uid="{00000000-0005-0000-0000-0000B73B0000}"/>
    <cellStyle name="Normal 67 2 3 2 4 2 3" xfId="30382" xr:uid="{00000000-0005-0000-0000-0000B1760000}"/>
    <cellStyle name="Normal 67 2 3 2 4 3" xfId="10264" xr:uid="{00000000-0005-0000-0000-00001B280000}"/>
    <cellStyle name="Normal 67 2 3 2 4 3 3" xfId="25365" xr:uid="{00000000-0005-0000-0000-000018630000}"/>
    <cellStyle name="Normal 67 2 3 2 4 5" xfId="20352" xr:uid="{00000000-0005-0000-0000-0000834F0000}"/>
    <cellStyle name="Normal 67 2 3 2 5" xfId="11942" xr:uid="{00000000-0005-0000-0000-0000A92E0000}"/>
    <cellStyle name="Normal 67 2 3 2 5 3" xfId="27040" xr:uid="{00000000-0005-0000-0000-0000A3690000}"/>
    <cellStyle name="Normal 67 2 3 2 6" xfId="6921" xr:uid="{00000000-0005-0000-0000-00000C1B0000}"/>
    <cellStyle name="Normal 67 2 3 2 6 3" xfId="22023" xr:uid="{00000000-0005-0000-0000-00000A560000}"/>
    <cellStyle name="Normal 67 2 3 2 8" xfId="17010" xr:uid="{00000000-0005-0000-0000-000075420000}"/>
    <cellStyle name="Normal 67 2 3 3" xfId="2268" xr:uid="{00000000-0005-0000-0000-0000DF080000}"/>
    <cellStyle name="Normal 67 2 3 3 2" xfId="3958" xr:uid="{00000000-0005-0000-0000-0000790F0000}"/>
    <cellStyle name="Normal 67 2 3 3 2 2" xfId="14031" xr:uid="{00000000-0005-0000-0000-0000D2360000}"/>
    <cellStyle name="Normal 67 2 3 3 2 2 3" xfId="29129" xr:uid="{00000000-0005-0000-0000-0000CC710000}"/>
    <cellStyle name="Normal 67 2 3 3 2 3" xfId="9011" xr:uid="{00000000-0005-0000-0000-000036230000}"/>
    <cellStyle name="Normal 67 2 3 3 2 3 3" xfId="24112" xr:uid="{00000000-0005-0000-0000-0000335E0000}"/>
    <cellStyle name="Normal 67 2 3 3 2 5" xfId="19099" xr:uid="{00000000-0005-0000-0000-00009E4A0000}"/>
    <cellStyle name="Normal 67 2 3 3 3" xfId="5650" xr:uid="{00000000-0005-0000-0000-000015160000}"/>
    <cellStyle name="Normal 67 2 3 3 3 2" xfId="15702" xr:uid="{00000000-0005-0000-0000-0000593D0000}"/>
    <cellStyle name="Normal 67 2 3 3 3 2 3" xfId="30800" xr:uid="{00000000-0005-0000-0000-000053780000}"/>
    <cellStyle name="Normal 67 2 3 3 3 3" xfId="10682" xr:uid="{00000000-0005-0000-0000-0000BD290000}"/>
    <cellStyle name="Normal 67 2 3 3 3 3 3" xfId="25783" xr:uid="{00000000-0005-0000-0000-0000BA640000}"/>
    <cellStyle name="Normal 67 2 3 3 3 5" xfId="20770" xr:uid="{00000000-0005-0000-0000-000025510000}"/>
    <cellStyle name="Normal 67 2 3 3 4" xfId="12360" xr:uid="{00000000-0005-0000-0000-00004B300000}"/>
    <cellStyle name="Normal 67 2 3 3 4 3" xfId="27458" xr:uid="{00000000-0005-0000-0000-0000456B0000}"/>
    <cellStyle name="Normal 67 2 3 3 5" xfId="7339" xr:uid="{00000000-0005-0000-0000-0000AE1C0000}"/>
    <cellStyle name="Normal 67 2 3 3 5 3" xfId="22441" xr:uid="{00000000-0005-0000-0000-0000AC570000}"/>
    <cellStyle name="Normal 67 2 3 3 7" xfId="17428" xr:uid="{00000000-0005-0000-0000-000017440000}"/>
    <cellStyle name="Normal 67 2 3 4" xfId="3121" xr:uid="{00000000-0005-0000-0000-0000340C0000}"/>
    <cellStyle name="Normal 67 2 3 4 2" xfId="13195" xr:uid="{00000000-0005-0000-0000-00008E330000}"/>
    <cellStyle name="Normal 67 2 3 4 2 3" xfId="28293" xr:uid="{00000000-0005-0000-0000-0000886E0000}"/>
    <cellStyle name="Normal 67 2 3 4 3" xfId="8175" xr:uid="{00000000-0005-0000-0000-0000F21F0000}"/>
    <cellStyle name="Normal 67 2 3 4 3 3" xfId="23276" xr:uid="{00000000-0005-0000-0000-0000EF5A0000}"/>
    <cellStyle name="Normal 67 2 3 4 5" xfId="18263" xr:uid="{00000000-0005-0000-0000-00005A470000}"/>
    <cellStyle name="Normal 67 2 3 5" xfId="4814" xr:uid="{00000000-0005-0000-0000-0000D1120000}"/>
    <cellStyle name="Normal 67 2 3 5 2" xfId="14866" xr:uid="{00000000-0005-0000-0000-0000153A0000}"/>
    <cellStyle name="Normal 67 2 3 5 2 3" xfId="29964" xr:uid="{00000000-0005-0000-0000-00000F750000}"/>
    <cellStyle name="Normal 67 2 3 5 3" xfId="9846" xr:uid="{00000000-0005-0000-0000-000079260000}"/>
    <cellStyle name="Normal 67 2 3 5 3 3" xfId="24947" xr:uid="{00000000-0005-0000-0000-000076610000}"/>
    <cellStyle name="Normal 67 2 3 5 5" xfId="19934" xr:uid="{00000000-0005-0000-0000-0000E14D0000}"/>
    <cellStyle name="Normal 67 2 3 6" xfId="11524" xr:uid="{00000000-0005-0000-0000-0000072D0000}"/>
    <cellStyle name="Normal 67 2 3 6 3" xfId="26622" xr:uid="{00000000-0005-0000-0000-000001680000}"/>
    <cellStyle name="Normal 67 2 3 7" xfId="6503" xr:uid="{00000000-0005-0000-0000-00006A190000}"/>
    <cellStyle name="Normal 67 2 3 7 3" xfId="21605" xr:uid="{00000000-0005-0000-0000-000068540000}"/>
    <cellStyle name="Normal 67 2 3 9" xfId="16592" xr:uid="{00000000-0005-0000-0000-0000D3400000}"/>
    <cellStyle name="Normal 67 2 4" xfId="1639" xr:uid="{00000000-0005-0000-0000-00006A060000}"/>
    <cellStyle name="Normal 67 2 4 2" xfId="2478" xr:uid="{00000000-0005-0000-0000-0000B1090000}"/>
    <cellStyle name="Normal 67 2 4 2 2" xfId="4168" xr:uid="{00000000-0005-0000-0000-00004B100000}"/>
    <cellStyle name="Normal 67 2 4 2 2 2" xfId="14241" xr:uid="{00000000-0005-0000-0000-0000A4370000}"/>
    <cellStyle name="Normal 67 2 4 2 2 2 3" xfId="29339" xr:uid="{00000000-0005-0000-0000-00009E720000}"/>
    <cellStyle name="Normal 67 2 4 2 2 3" xfId="9221" xr:uid="{00000000-0005-0000-0000-000008240000}"/>
    <cellStyle name="Normal 67 2 4 2 2 3 3" xfId="24322" xr:uid="{00000000-0005-0000-0000-0000055F0000}"/>
    <cellStyle name="Normal 67 2 4 2 2 5" xfId="19309" xr:uid="{00000000-0005-0000-0000-0000704B0000}"/>
    <cellStyle name="Normal 67 2 4 2 3" xfId="5860" xr:uid="{00000000-0005-0000-0000-0000E7160000}"/>
    <cellStyle name="Normal 67 2 4 2 3 2" xfId="15912" xr:uid="{00000000-0005-0000-0000-00002B3E0000}"/>
    <cellStyle name="Normal 67 2 4 2 3 2 3" xfId="31010" xr:uid="{00000000-0005-0000-0000-000025790000}"/>
    <cellStyle name="Normal 67 2 4 2 3 3" xfId="10892" xr:uid="{00000000-0005-0000-0000-00008F2A0000}"/>
    <cellStyle name="Normal 67 2 4 2 3 3 3" xfId="25993" xr:uid="{00000000-0005-0000-0000-00008C650000}"/>
    <cellStyle name="Normal 67 2 4 2 3 5" xfId="20980" xr:uid="{00000000-0005-0000-0000-0000F7510000}"/>
    <cellStyle name="Normal 67 2 4 2 4" xfId="12570" xr:uid="{00000000-0005-0000-0000-00001D310000}"/>
    <cellStyle name="Normal 67 2 4 2 4 3" xfId="27668" xr:uid="{00000000-0005-0000-0000-0000176C0000}"/>
    <cellStyle name="Normal 67 2 4 2 5" xfId="7549" xr:uid="{00000000-0005-0000-0000-0000801D0000}"/>
    <cellStyle name="Normal 67 2 4 2 5 3" xfId="22651" xr:uid="{00000000-0005-0000-0000-00007E580000}"/>
    <cellStyle name="Normal 67 2 4 2 7" xfId="17638" xr:uid="{00000000-0005-0000-0000-0000E9440000}"/>
    <cellStyle name="Normal 67 2 4 3" xfId="3331" xr:uid="{00000000-0005-0000-0000-0000060D0000}"/>
    <cellStyle name="Normal 67 2 4 3 2" xfId="13405" xr:uid="{00000000-0005-0000-0000-000060340000}"/>
    <cellStyle name="Normal 67 2 4 3 2 3" xfId="28503" xr:uid="{00000000-0005-0000-0000-00005A6F0000}"/>
    <cellStyle name="Normal 67 2 4 3 3" xfId="8385" xr:uid="{00000000-0005-0000-0000-0000C4200000}"/>
    <cellStyle name="Normal 67 2 4 3 3 3" xfId="23486" xr:uid="{00000000-0005-0000-0000-0000C15B0000}"/>
    <cellStyle name="Normal 67 2 4 3 5" xfId="18473" xr:uid="{00000000-0005-0000-0000-00002C480000}"/>
    <cellStyle name="Normal 67 2 4 4" xfId="5024" xr:uid="{00000000-0005-0000-0000-0000A3130000}"/>
    <cellStyle name="Normal 67 2 4 4 2" xfId="15076" xr:uid="{00000000-0005-0000-0000-0000E73A0000}"/>
    <cellStyle name="Normal 67 2 4 4 2 3" xfId="30174" xr:uid="{00000000-0005-0000-0000-0000E1750000}"/>
    <cellStyle name="Normal 67 2 4 4 3" xfId="10056" xr:uid="{00000000-0005-0000-0000-00004B270000}"/>
    <cellStyle name="Normal 67 2 4 4 3 3" xfId="25157" xr:uid="{00000000-0005-0000-0000-000048620000}"/>
    <cellStyle name="Normal 67 2 4 4 5" xfId="20144" xr:uid="{00000000-0005-0000-0000-0000B34E0000}"/>
    <cellStyle name="Normal 67 2 4 5" xfId="11734" xr:uid="{00000000-0005-0000-0000-0000D92D0000}"/>
    <cellStyle name="Normal 67 2 4 5 3" xfId="26832" xr:uid="{00000000-0005-0000-0000-0000D3680000}"/>
    <cellStyle name="Normal 67 2 4 6" xfId="6713" xr:uid="{00000000-0005-0000-0000-00003C1A0000}"/>
    <cellStyle name="Normal 67 2 4 6 3" xfId="21815" xr:uid="{00000000-0005-0000-0000-00003A550000}"/>
    <cellStyle name="Normal 67 2 4 8" xfId="16802" xr:uid="{00000000-0005-0000-0000-0000A5410000}"/>
    <cellStyle name="Normal 67 2 5" xfId="2060" xr:uid="{00000000-0005-0000-0000-00000F080000}"/>
    <cellStyle name="Normal 67 2 5 2" xfId="3750" xr:uid="{00000000-0005-0000-0000-0000A90E0000}"/>
    <cellStyle name="Normal 67 2 5 2 2" xfId="13823" xr:uid="{00000000-0005-0000-0000-000002360000}"/>
    <cellStyle name="Normal 67 2 5 2 2 3" xfId="28921" xr:uid="{00000000-0005-0000-0000-0000FC700000}"/>
    <cellStyle name="Normal 67 2 5 2 3" xfId="8803" xr:uid="{00000000-0005-0000-0000-000066220000}"/>
    <cellStyle name="Normal 67 2 5 2 3 3" xfId="23904" xr:uid="{00000000-0005-0000-0000-0000635D0000}"/>
    <cellStyle name="Normal 67 2 5 2 5" xfId="18891" xr:uid="{00000000-0005-0000-0000-0000CE490000}"/>
    <cellStyle name="Normal 67 2 5 3" xfId="5442" xr:uid="{00000000-0005-0000-0000-000045150000}"/>
    <cellStyle name="Normal 67 2 5 3 2" xfId="15494" xr:uid="{00000000-0005-0000-0000-0000893C0000}"/>
    <cellStyle name="Normal 67 2 5 3 2 3" xfId="30592" xr:uid="{00000000-0005-0000-0000-000083770000}"/>
    <cellStyle name="Normal 67 2 5 3 3" xfId="10474" xr:uid="{00000000-0005-0000-0000-0000ED280000}"/>
    <cellStyle name="Normal 67 2 5 3 3 3" xfId="25575" xr:uid="{00000000-0005-0000-0000-0000EA630000}"/>
    <cellStyle name="Normal 67 2 5 3 5" xfId="20562" xr:uid="{00000000-0005-0000-0000-000055500000}"/>
    <cellStyle name="Normal 67 2 5 4" xfId="12152" xr:uid="{00000000-0005-0000-0000-00007B2F0000}"/>
    <cellStyle name="Normal 67 2 5 4 3" xfId="27250" xr:uid="{00000000-0005-0000-0000-0000756A0000}"/>
    <cellStyle name="Normal 67 2 5 5" xfId="7131" xr:uid="{00000000-0005-0000-0000-0000DE1B0000}"/>
    <cellStyle name="Normal 67 2 5 5 3" xfId="22233" xr:uid="{00000000-0005-0000-0000-0000DC560000}"/>
    <cellStyle name="Normal 67 2 5 7" xfId="17220" xr:uid="{00000000-0005-0000-0000-000047430000}"/>
    <cellStyle name="Normal 67 2 6" xfId="2913" xr:uid="{00000000-0005-0000-0000-0000640B0000}"/>
    <cellStyle name="Normal 67 2 6 2" xfId="12987" xr:uid="{00000000-0005-0000-0000-0000BE320000}"/>
    <cellStyle name="Normal 67 2 6 2 3" xfId="28085" xr:uid="{00000000-0005-0000-0000-0000B86D0000}"/>
    <cellStyle name="Normal 67 2 6 3" xfId="7967" xr:uid="{00000000-0005-0000-0000-0000221F0000}"/>
    <cellStyle name="Normal 67 2 6 3 3" xfId="23068" xr:uid="{00000000-0005-0000-0000-00001F5A0000}"/>
    <cellStyle name="Normal 67 2 6 5" xfId="18055" xr:uid="{00000000-0005-0000-0000-00008A460000}"/>
    <cellStyle name="Normal 67 2 7" xfId="4606" xr:uid="{00000000-0005-0000-0000-000001120000}"/>
    <cellStyle name="Normal 67 2 7 2" xfId="14658" xr:uid="{00000000-0005-0000-0000-000045390000}"/>
    <cellStyle name="Normal 67 2 7 2 3" xfId="29756" xr:uid="{00000000-0005-0000-0000-00003F740000}"/>
    <cellStyle name="Normal 67 2 7 3" xfId="9638" xr:uid="{00000000-0005-0000-0000-0000A9250000}"/>
    <cellStyle name="Normal 67 2 7 3 3" xfId="24739" xr:uid="{00000000-0005-0000-0000-0000A6600000}"/>
    <cellStyle name="Normal 67 2 7 5" xfId="19726" xr:uid="{00000000-0005-0000-0000-0000114D0000}"/>
    <cellStyle name="Normal 67 2 8" xfId="11316" xr:uid="{00000000-0005-0000-0000-0000372C0000}"/>
    <cellStyle name="Normal 67 2 8 3" xfId="26414" xr:uid="{00000000-0005-0000-0000-000031670000}"/>
    <cellStyle name="Normal 67 2 9" xfId="6295" xr:uid="{00000000-0005-0000-0000-00009A180000}"/>
    <cellStyle name="Normal 67 2 9 3" xfId="21397" xr:uid="{00000000-0005-0000-0000-000098530000}"/>
    <cellStyle name="Normal 67 3" xfId="1259" xr:uid="{00000000-0005-0000-0000-0000EE040000}"/>
    <cellStyle name="Normal 67 3 10" xfId="16436" xr:uid="{00000000-0005-0000-0000-000037400000}"/>
    <cellStyle name="Normal 67 3 2" xfId="1478" xr:uid="{00000000-0005-0000-0000-0000C9050000}"/>
    <cellStyle name="Normal 67 3 2 2" xfId="1899" xr:uid="{00000000-0005-0000-0000-00006E070000}"/>
    <cellStyle name="Normal 67 3 2 2 2" xfId="2738" xr:uid="{00000000-0005-0000-0000-0000B50A0000}"/>
    <cellStyle name="Normal 67 3 2 2 2 2" xfId="4428" xr:uid="{00000000-0005-0000-0000-00004F110000}"/>
    <cellStyle name="Normal 67 3 2 2 2 2 2" xfId="14501" xr:uid="{00000000-0005-0000-0000-0000A8380000}"/>
    <cellStyle name="Normal 67 3 2 2 2 2 2 3" xfId="29599" xr:uid="{00000000-0005-0000-0000-0000A2730000}"/>
    <cellStyle name="Normal 67 3 2 2 2 2 3" xfId="9481" xr:uid="{00000000-0005-0000-0000-00000C250000}"/>
    <cellStyle name="Normal 67 3 2 2 2 2 3 3" xfId="24582" xr:uid="{00000000-0005-0000-0000-000009600000}"/>
    <cellStyle name="Normal 67 3 2 2 2 2 5" xfId="19569" xr:uid="{00000000-0005-0000-0000-0000744C0000}"/>
    <cellStyle name="Normal 67 3 2 2 2 3" xfId="6120" xr:uid="{00000000-0005-0000-0000-0000EB170000}"/>
    <cellStyle name="Normal 67 3 2 2 2 3 2" xfId="16172" xr:uid="{00000000-0005-0000-0000-00002F3F0000}"/>
    <cellStyle name="Normal 67 3 2 2 2 3 2 3" xfId="31270" xr:uid="{00000000-0005-0000-0000-0000297A0000}"/>
    <cellStyle name="Normal 67 3 2 2 2 3 3" xfId="11152" xr:uid="{00000000-0005-0000-0000-0000932B0000}"/>
    <cellStyle name="Normal 67 3 2 2 2 3 3 3" xfId="26253" xr:uid="{00000000-0005-0000-0000-000090660000}"/>
    <cellStyle name="Normal 67 3 2 2 2 3 5" xfId="21240" xr:uid="{00000000-0005-0000-0000-0000FB520000}"/>
    <cellStyle name="Normal 67 3 2 2 2 4" xfId="12830" xr:uid="{00000000-0005-0000-0000-000021320000}"/>
    <cellStyle name="Normal 67 3 2 2 2 4 3" xfId="27928" xr:uid="{00000000-0005-0000-0000-00001B6D0000}"/>
    <cellStyle name="Normal 67 3 2 2 2 5" xfId="7809" xr:uid="{00000000-0005-0000-0000-0000841E0000}"/>
    <cellStyle name="Normal 67 3 2 2 2 5 3" xfId="22911" xr:uid="{00000000-0005-0000-0000-000082590000}"/>
    <cellStyle name="Normal 67 3 2 2 2 7" xfId="17898" xr:uid="{00000000-0005-0000-0000-0000ED450000}"/>
    <cellStyle name="Normal 67 3 2 2 3" xfId="3591" xr:uid="{00000000-0005-0000-0000-00000A0E0000}"/>
    <cellStyle name="Normal 67 3 2 2 3 2" xfId="13665" xr:uid="{00000000-0005-0000-0000-000064350000}"/>
    <cellStyle name="Normal 67 3 2 2 3 2 3" xfId="28763" xr:uid="{00000000-0005-0000-0000-00005E700000}"/>
    <cellStyle name="Normal 67 3 2 2 3 3" xfId="8645" xr:uid="{00000000-0005-0000-0000-0000C8210000}"/>
    <cellStyle name="Normal 67 3 2 2 3 3 3" xfId="23746" xr:uid="{00000000-0005-0000-0000-0000C55C0000}"/>
    <cellStyle name="Normal 67 3 2 2 3 5" xfId="18733" xr:uid="{00000000-0005-0000-0000-000030490000}"/>
    <cellStyle name="Normal 67 3 2 2 4" xfId="5284" xr:uid="{00000000-0005-0000-0000-0000A7140000}"/>
    <cellStyle name="Normal 67 3 2 2 4 2" xfId="15336" xr:uid="{00000000-0005-0000-0000-0000EB3B0000}"/>
    <cellStyle name="Normal 67 3 2 2 4 2 3" xfId="30434" xr:uid="{00000000-0005-0000-0000-0000E5760000}"/>
    <cellStyle name="Normal 67 3 2 2 4 3" xfId="10316" xr:uid="{00000000-0005-0000-0000-00004F280000}"/>
    <cellStyle name="Normal 67 3 2 2 4 3 3" xfId="25417" xr:uid="{00000000-0005-0000-0000-00004C630000}"/>
    <cellStyle name="Normal 67 3 2 2 4 5" xfId="20404" xr:uid="{00000000-0005-0000-0000-0000B74F0000}"/>
    <cellStyle name="Normal 67 3 2 2 5" xfId="11994" xr:uid="{00000000-0005-0000-0000-0000DD2E0000}"/>
    <cellStyle name="Normal 67 3 2 2 5 3" xfId="27092" xr:uid="{00000000-0005-0000-0000-0000D7690000}"/>
    <cellStyle name="Normal 67 3 2 2 6" xfId="6973" xr:uid="{00000000-0005-0000-0000-0000401B0000}"/>
    <cellStyle name="Normal 67 3 2 2 6 3" xfId="22075" xr:uid="{00000000-0005-0000-0000-00003E560000}"/>
    <cellStyle name="Normal 67 3 2 2 8" xfId="17062" xr:uid="{00000000-0005-0000-0000-0000A9420000}"/>
    <cellStyle name="Normal 67 3 2 3" xfId="2320" xr:uid="{00000000-0005-0000-0000-000013090000}"/>
    <cellStyle name="Normal 67 3 2 3 2" xfId="4010" xr:uid="{00000000-0005-0000-0000-0000AD0F0000}"/>
    <cellStyle name="Normal 67 3 2 3 2 2" xfId="14083" xr:uid="{00000000-0005-0000-0000-000006370000}"/>
    <cellStyle name="Normal 67 3 2 3 2 2 3" xfId="29181" xr:uid="{00000000-0005-0000-0000-000000720000}"/>
    <cellStyle name="Normal 67 3 2 3 2 3" xfId="9063" xr:uid="{00000000-0005-0000-0000-00006A230000}"/>
    <cellStyle name="Normal 67 3 2 3 2 3 3" xfId="24164" xr:uid="{00000000-0005-0000-0000-0000675E0000}"/>
    <cellStyle name="Normal 67 3 2 3 2 5" xfId="19151" xr:uid="{00000000-0005-0000-0000-0000D24A0000}"/>
    <cellStyle name="Normal 67 3 2 3 3" xfId="5702" xr:uid="{00000000-0005-0000-0000-000049160000}"/>
    <cellStyle name="Normal 67 3 2 3 3 2" xfId="15754" xr:uid="{00000000-0005-0000-0000-00008D3D0000}"/>
    <cellStyle name="Normal 67 3 2 3 3 2 3" xfId="30852" xr:uid="{00000000-0005-0000-0000-000087780000}"/>
    <cellStyle name="Normal 67 3 2 3 3 3" xfId="10734" xr:uid="{00000000-0005-0000-0000-0000F1290000}"/>
    <cellStyle name="Normal 67 3 2 3 3 3 3" xfId="25835" xr:uid="{00000000-0005-0000-0000-0000EE640000}"/>
    <cellStyle name="Normal 67 3 2 3 3 5" xfId="20822" xr:uid="{00000000-0005-0000-0000-000059510000}"/>
    <cellStyle name="Normal 67 3 2 3 4" xfId="12412" xr:uid="{00000000-0005-0000-0000-00007F300000}"/>
    <cellStyle name="Normal 67 3 2 3 4 3" xfId="27510" xr:uid="{00000000-0005-0000-0000-0000796B0000}"/>
    <cellStyle name="Normal 67 3 2 3 5" xfId="7391" xr:uid="{00000000-0005-0000-0000-0000E21C0000}"/>
    <cellStyle name="Normal 67 3 2 3 5 3" xfId="22493" xr:uid="{00000000-0005-0000-0000-0000E0570000}"/>
    <cellStyle name="Normal 67 3 2 3 7" xfId="17480" xr:uid="{00000000-0005-0000-0000-00004B440000}"/>
    <cellStyle name="Normal 67 3 2 4" xfId="3173" xr:uid="{00000000-0005-0000-0000-0000680C0000}"/>
    <cellStyle name="Normal 67 3 2 4 2" xfId="13247" xr:uid="{00000000-0005-0000-0000-0000C2330000}"/>
    <cellStyle name="Normal 67 3 2 4 2 3" xfId="28345" xr:uid="{00000000-0005-0000-0000-0000BC6E0000}"/>
    <cellStyle name="Normal 67 3 2 4 3" xfId="8227" xr:uid="{00000000-0005-0000-0000-000026200000}"/>
    <cellStyle name="Normal 67 3 2 4 3 3" xfId="23328" xr:uid="{00000000-0005-0000-0000-0000235B0000}"/>
    <cellStyle name="Normal 67 3 2 4 5" xfId="18315" xr:uid="{00000000-0005-0000-0000-00008E470000}"/>
    <cellStyle name="Normal 67 3 2 5" xfId="4866" xr:uid="{00000000-0005-0000-0000-000005130000}"/>
    <cellStyle name="Normal 67 3 2 5 2" xfId="14918" xr:uid="{00000000-0005-0000-0000-0000493A0000}"/>
    <cellStyle name="Normal 67 3 2 5 2 3" xfId="30016" xr:uid="{00000000-0005-0000-0000-000043750000}"/>
    <cellStyle name="Normal 67 3 2 5 3" xfId="9898" xr:uid="{00000000-0005-0000-0000-0000AD260000}"/>
    <cellStyle name="Normal 67 3 2 5 3 3" xfId="24999" xr:uid="{00000000-0005-0000-0000-0000AA610000}"/>
    <cellStyle name="Normal 67 3 2 5 5" xfId="19986" xr:uid="{00000000-0005-0000-0000-0000154E0000}"/>
    <cellStyle name="Normal 67 3 2 6" xfId="11576" xr:uid="{00000000-0005-0000-0000-00003B2D0000}"/>
    <cellStyle name="Normal 67 3 2 6 3" xfId="26674" xr:uid="{00000000-0005-0000-0000-000035680000}"/>
    <cellStyle name="Normal 67 3 2 7" xfId="6555" xr:uid="{00000000-0005-0000-0000-00009E190000}"/>
    <cellStyle name="Normal 67 3 2 7 3" xfId="21657" xr:uid="{00000000-0005-0000-0000-00009C540000}"/>
    <cellStyle name="Normal 67 3 2 9" xfId="16644" xr:uid="{00000000-0005-0000-0000-000007410000}"/>
    <cellStyle name="Normal 67 3 3" xfId="1691" xr:uid="{00000000-0005-0000-0000-00009E060000}"/>
    <cellStyle name="Normal 67 3 3 2" xfId="2530" xr:uid="{00000000-0005-0000-0000-0000E5090000}"/>
    <cellStyle name="Normal 67 3 3 2 2" xfId="4220" xr:uid="{00000000-0005-0000-0000-00007F100000}"/>
    <cellStyle name="Normal 67 3 3 2 2 2" xfId="14293" xr:uid="{00000000-0005-0000-0000-0000D8370000}"/>
    <cellStyle name="Normal 67 3 3 2 2 2 3" xfId="29391" xr:uid="{00000000-0005-0000-0000-0000D2720000}"/>
    <cellStyle name="Normal 67 3 3 2 2 3" xfId="9273" xr:uid="{00000000-0005-0000-0000-00003C240000}"/>
    <cellStyle name="Normal 67 3 3 2 2 3 3" xfId="24374" xr:uid="{00000000-0005-0000-0000-0000395F0000}"/>
    <cellStyle name="Normal 67 3 3 2 2 5" xfId="19361" xr:uid="{00000000-0005-0000-0000-0000A44B0000}"/>
    <cellStyle name="Normal 67 3 3 2 3" xfId="5912" xr:uid="{00000000-0005-0000-0000-00001B170000}"/>
    <cellStyle name="Normal 67 3 3 2 3 2" xfId="15964" xr:uid="{00000000-0005-0000-0000-00005F3E0000}"/>
    <cellStyle name="Normal 67 3 3 2 3 2 3" xfId="31062" xr:uid="{00000000-0005-0000-0000-000059790000}"/>
    <cellStyle name="Normal 67 3 3 2 3 3" xfId="10944" xr:uid="{00000000-0005-0000-0000-0000C32A0000}"/>
    <cellStyle name="Normal 67 3 3 2 3 3 3" xfId="26045" xr:uid="{00000000-0005-0000-0000-0000C0650000}"/>
    <cellStyle name="Normal 67 3 3 2 3 5" xfId="21032" xr:uid="{00000000-0005-0000-0000-00002B520000}"/>
    <cellStyle name="Normal 67 3 3 2 4" xfId="12622" xr:uid="{00000000-0005-0000-0000-000051310000}"/>
    <cellStyle name="Normal 67 3 3 2 4 3" xfId="27720" xr:uid="{00000000-0005-0000-0000-00004B6C0000}"/>
    <cellStyle name="Normal 67 3 3 2 5" xfId="7601" xr:uid="{00000000-0005-0000-0000-0000B41D0000}"/>
    <cellStyle name="Normal 67 3 3 2 5 3" xfId="22703" xr:uid="{00000000-0005-0000-0000-0000B2580000}"/>
    <cellStyle name="Normal 67 3 3 2 7" xfId="17690" xr:uid="{00000000-0005-0000-0000-00001D450000}"/>
    <cellStyle name="Normal 67 3 3 3" xfId="3383" xr:uid="{00000000-0005-0000-0000-00003A0D0000}"/>
    <cellStyle name="Normal 67 3 3 3 2" xfId="13457" xr:uid="{00000000-0005-0000-0000-000094340000}"/>
    <cellStyle name="Normal 67 3 3 3 2 3" xfId="28555" xr:uid="{00000000-0005-0000-0000-00008E6F0000}"/>
    <cellStyle name="Normal 67 3 3 3 3" xfId="8437" xr:uid="{00000000-0005-0000-0000-0000F8200000}"/>
    <cellStyle name="Normal 67 3 3 3 3 3" xfId="23538" xr:uid="{00000000-0005-0000-0000-0000F55B0000}"/>
    <cellStyle name="Normal 67 3 3 3 5" xfId="18525" xr:uid="{00000000-0005-0000-0000-000060480000}"/>
    <cellStyle name="Normal 67 3 3 4" xfId="5076" xr:uid="{00000000-0005-0000-0000-0000D7130000}"/>
    <cellStyle name="Normal 67 3 3 4 2" xfId="15128" xr:uid="{00000000-0005-0000-0000-00001B3B0000}"/>
    <cellStyle name="Normal 67 3 3 4 2 3" xfId="30226" xr:uid="{00000000-0005-0000-0000-000015760000}"/>
    <cellStyle name="Normal 67 3 3 4 3" xfId="10108" xr:uid="{00000000-0005-0000-0000-00007F270000}"/>
    <cellStyle name="Normal 67 3 3 4 3 3" xfId="25209" xr:uid="{00000000-0005-0000-0000-00007C620000}"/>
    <cellStyle name="Normal 67 3 3 4 5" xfId="20196" xr:uid="{00000000-0005-0000-0000-0000E74E0000}"/>
    <cellStyle name="Normal 67 3 3 5" xfId="11786" xr:uid="{00000000-0005-0000-0000-00000D2E0000}"/>
    <cellStyle name="Normal 67 3 3 5 3" xfId="26884" xr:uid="{00000000-0005-0000-0000-000007690000}"/>
    <cellStyle name="Normal 67 3 3 6" xfId="6765" xr:uid="{00000000-0005-0000-0000-0000701A0000}"/>
    <cellStyle name="Normal 67 3 3 6 3" xfId="21867" xr:uid="{00000000-0005-0000-0000-00006E550000}"/>
    <cellStyle name="Normal 67 3 3 8" xfId="16854" xr:uid="{00000000-0005-0000-0000-0000D9410000}"/>
    <cellStyle name="Normal 67 3 4" xfId="2112" xr:uid="{00000000-0005-0000-0000-000043080000}"/>
    <cellStyle name="Normal 67 3 4 2" xfId="3802" xr:uid="{00000000-0005-0000-0000-0000DD0E0000}"/>
    <cellStyle name="Normal 67 3 4 2 2" xfId="13875" xr:uid="{00000000-0005-0000-0000-000036360000}"/>
    <cellStyle name="Normal 67 3 4 2 2 3" xfId="28973" xr:uid="{00000000-0005-0000-0000-000030710000}"/>
    <cellStyle name="Normal 67 3 4 2 3" xfId="8855" xr:uid="{00000000-0005-0000-0000-00009A220000}"/>
    <cellStyle name="Normal 67 3 4 2 3 3" xfId="23956" xr:uid="{00000000-0005-0000-0000-0000975D0000}"/>
    <cellStyle name="Normal 67 3 4 2 5" xfId="18943" xr:uid="{00000000-0005-0000-0000-0000024A0000}"/>
    <cellStyle name="Normal 67 3 4 3" xfId="5494" xr:uid="{00000000-0005-0000-0000-000079150000}"/>
    <cellStyle name="Normal 67 3 4 3 2" xfId="15546" xr:uid="{00000000-0005-0000-0000-0000BD3C0000}"/>
    <cellStyle name="Normal 67 3 4 3 2 3" xfId="30644" xr:uid="{00000000-0005-0000-0000-0000B7770000}"/>
    <cellStyle name="Normal 67 3 4 3 3" xfId="10526" xr:uid="{00000000-0005-0000-0000-000021290000}"/>
    <cellStyle name="Normal 67 3 4 3 3 3" xfId="25627" xr:uid="{00000000-0005-0000-0000-00001E640000}"/>
    <cellStyle name="Normal 67 3 4 3 5" xfId="20614" xr:uid="{00000000-0005-0000-0000-000089500000}"/>
    <cellStyle name="Normal 67 3 4 4" xfId="12204" xr:uid="{00000000-0005-0000-0000-0000AF2F0000}"/>
    <cellStyle name="Normal 67 3 4 4 3" xfId="27302" xr:uid="{00000000-0005-0000-0000-0000A96A0000}"/>
    <cellStyle name="Normal 67 3 4 5" xfId="7183" xr:uid="{00000000-0005-0000-0000-0000121C0000}"/>
    <cellStyle name="Normal 67 3 4 5 3" xfId="22285" xr:uid="{00000000-0005-0000-0000-000010570000}"/>
    <cellStyle name="Normal 67 3 4 7" xfId="17272" xr:uid="{00000000-0005-0000-0000-00007B430000}"/>
    <cellStyle name="Normal 67 3 5" xfId="2965" xr:uid="{00000000-0005-0000-0000-0000980B0000}"/>
    <cellStyle name="Normal 67 3 5 2" xfId="13039" xr:uid="{00000000-0005-0000-0000-0000F2320000}"/>
    <cellStyle name="Normal 67 3 5 2 3" xfId="28137" xr:uid="{00000000-0005-0000-0000-0000EC6D0000}"/>
    <cellStyle name="Normal 67 3 5 3" xfId="8019" xr:uid="{00000000-0005-0000-0000-0000561F0000}"/>
    <cellStyle name="Normal 67 3 5 3 3" xfId="23120" xr:uid="{00000000-0005-0000-0000-0000535A0000}"/>
    <cellStyle name="Normal 67 3 5 5" xfId="18107" xr:uid="{00000000-0005-0000-0000-0000BE460000}"/>
    <cellStyle name="Normal 67 3 6" xfId="4658" xr:uid="{00000000-0005-0000-0000-000035120000}"/>
    <cellStyle name="Normal 67 3 6 2" xfId="14710" xr:uid="{00000000-0005-0000-0000-000079390000}"/>
    <cellStyle name="Normal 67 3 6 2 3" xfId="29808" xr:uid="{00000000-0005-0000-0000-000073740000}"/>
    <cellStyle name="Normal 67 3 6 3" xfId="9690" xr:uid="{00000000-0005-0000-0000-0000DD250000}"/>
    <cellStyle name="Normal 67 3 6 3 3" xfId="24791" xr:uid="{00000000-0005-0000-0000-0000DA600000}"/>
    <cellStyle name="Normal 67 3 6 5" xfId="19778" xr:uid="{00000000-0005-0000-0000-0000454D0000}"/>
    <cellStyle name="Normal 67 3 7" xfId="11368" xr:uid="{00000000-0005-0000-0000-00006B2C0000}"/>
    <cellStyle name="Normal 67 3 7 3" xfId="26466" xr:uid="{00000000-0005-0000-0000-000065670000}"/>
    <cellStyle name="Normal 67 3 8" xfId="6347" xr:uid="{00000000-0005-0000-0000-0000CE180000}"/>
    <cellStyle name="Normal 67 3 8 3" xfId="21449" xr:uid="{00000000-0005-0000-0000-0000CC530000}"/>
    <cellStyle name="Normal 67 4" xfId="1372" xr:uid="{00000000-0005-0000-0000-00005F050000}"/>
    <cellStyle name="Normal 67 4 2" xfId="1795" xr:uid="{00000000-0005-0000-0000-000006070000}"/>
    <cellStyle name="Normal 67 4 2 2" xfId="2634" xr:uid="{00000000-0005-0000-0000-00004D0A0000}"/>
    <cellStyle name="Normal 67 4 2 2 2" xfId="4324" xr:uid="{00000000-0005-0000-0000-0000E7100000}"/>
    <cellStyle name="Normal 67 4 2 2 2 2" xfId="14397" xr:uid="{00000000-0005-0000-0000-000040380000}"/>
    <cellStyle name="Normal 67 4 2 2 2 2 3" xfId="29495" xr:uid="{00000000-0005-0000-0000-00003A730000}"/>
    <cellStyle name="Normal 67 4 2 2 2 3" xfId="9377" xr:uid="{00000000-0005-0000-0000-0000A4240000}"/>
    <cellStyle name="Normal 67 4 2 2 2 3 3" xfId="24478" xr:uid="{00000000-0005-0000-0000-0000A15F0000}"/>
    <cellStyle name="Normal 67 4 2 2 2 5" xfId="19465" xr:uid="{00000000-0005-0000-0000-00000C4C0000}"/>
    <cellStyle name="Normal 67 4 2 2 3" xfId="6016" xr:uid="{00000000-0005-0000-0000-000083170000}"/>
    <cellStyle name="Normal 67 4 2 2 3 2" xfId="16068" xr:uid="{00000000-0005-0000-0000-0000C73E0000}"/>
    <cellStyle name="Normal 67 4 2 2 3 2 3" xfId="31166" xr:uid="{00000000-0005-0000-0000-0000C1790000}"/>
    <cellStyle name="Normal 67 4 2 2 3 3" xfId="11048" xr:uid="{00000000-0005-0000-0000-00002B2B0000}"/>
    <cellStyle name="Normal 67 4 2 2 3 3 3" xfId="26149" xr:uid="{00000000-0005-0000-0000-000028660000}"/>
    <cellStyle name="Normal 67 4 2 2 3 5" xfId="21136" xr:uid="{00000000-0005-0000-0000-000093520000}"/>
    <cellStyle name="Normal 67 4 2 2 4" xfId="12726" xr:uid="{00000000-0005-0000-0000-0000B9310000}"/>
    <cellStyle name="Normal 67 4 2 2 4 3" xfId="27824" xr:uid="{00000000-0005-0000-0000-0000B36C0000}"/>
    <cellStyle name="Normal 67 4 2 2 5" xfId="7705" xr:uid="{00000000-0005-0000-0000-00001C1E0000}"/>
    <cellStyle name="Normal 67 4 2 2 5 3" xfId="22807" xr:uid="{00000000-0005-0000-0000-00001A590000}"/>
    <cellStyle name="Normal 67 4 2 2 7" xfId="17794" xr:uid="{00000000-0005-0000-0000-000085450000}"/>
    <cellStyle name="Normal 67 4 2 3" xfId="3487" xr:uid="{00000000-0005-0000-0000-0000A20D0000}"/>
    <cellStyle name="Normal 67 4 2 3 2" xfId="13561" xr:uid="{00000000-0005-0000-0000-0000FC340000}"/>
    <cellStyle name="Normal 67 4 2 3 2 3" xfId="28659" xr:uid="{00000000-0005-0000-0000-0000F66F0000}"/>
    <cellStyle name="Normal 67 4 2 3 3" xfId="8541" xr:uid="{00000000-0005-0000-0000-000060210000}"/>
    <cellStyle name="Normal 67 4 2 3 3 3" xfId="23642" xr:uid="{00000000-0005-0000-0000-00005D5C0000}"/>
    <cellStyle name="Normal 67 4 2 3 5" xfId="18629" xr:uid="{00000000-0005-0000-0000-0000C8480000}"/>
    <cellStyle name="Normal 67 4 2 4" xfId="5180" xr:uid="{00000000-0005-0000-0000-00003F140000}"/>
    <cellStyle name="Normal 67 4 2 4 2" xfId="15232" xr:uid="{00000000-0005-0000-0000-0000833B0000}"/>
    <cellStyle name="Normal 67 4 2 4 2 3" xfId="30330" xr:uid="{00000000-0005-0000-0000-00007D760000}"/>
    <cellStyle name="Normal 67 4 2 4 3" xfId="10212" xr:uid="{00000000-0005-0000-0000-0000E7270000}"/>
    <cellStyle name="Normal 67 4 2 4 3 3" xfId="25313" xr:uid="{00000000-0005-0000-0000-0000E4620000}"/>
    <cellStyle name="Normal 67 4 2 4 5" xfId="20300" xr:uid="{00000000-0005-0000-0000-00004F4F0000}"/>
    <cellStyle name="Normal 67 4 2 5" xfId="11890" xr:uid="{00000000-0005-0000-0000-0000752E0000}"/>
    <cellStyle name="Normal 67 4 2 5 3" xfId="26988" xr:uid="{00000000-0005-0000-0000-00006F690000}"/>
    <cellStyle name="Normal 67 4 2 6" xfId="6869" xr:uid="{00000000-0005-0000-0000-0000D81A0000}"/>
    <cellStyle name="Normal 67 4 2 6 3" xfId="21971" xr:uid="{00000000-0005-0000-0000-0000D6550000}"/>
    <cellStyle name="Normal 67 4 2 8" xfId="16958" xr:uid="{00000000-0005-0000-0000-000041420000}"/>
    <cellStyle name="Normal 67 4 3" xfId="2216" xr:uid="{00000000-0005-0000-0000-0000AB080000}"/>
    <cellStyle name="Normal 67 4 3 2" xfId="3906" xr:uid="{00000000-0005-0000-0000-0000450F0000}"/>
    <cellStyle name="Normal 67 4 3 2 2" xfId="13979" xr:uid="{00000000-0005-0000-0000-00009E360000}"/>
    <cellStyle name="Normal 67 4 3 2 2 3" xfId="29077" xr:uid="{00000000-0005-0000-0000-000098710000}"/>
    <cellStyle name="Normal 67 4 3 2 3" xfId="8959" xr:uid="{00000000-0005-0000-0000-000002230000}"/>
    <cellStyle name="Normal 67 4 3 2 3 3" xfId="24060" xr:uid="{00000000-0005-0000-0000-0000FF5D0000}"/>
    <cellStyle name="Normal 67 4 3 2 5" xfId="19047" xr:uid="{00000000-0005-0000-0000-00006A4A0000}"/>
    <cellStyle name="Normal 67 4 3 3" xfId="5598" xr:uid="{00000000-0005-0000-0000-0000E1150000}"/>
    <cellStyle name="Normal 67 4 3 3 2" xfId="15650" xr:uid="{00000000-0005-0000-0000-0000253D0000}"/>
    <cellStyle name="Normal 67 4 3 3 2 3" xfId="30748" xr:uid="{00000000-0005-0000-0000-00001F780000}"/>
    <cellStyle name="Normal 67 4 3 3 3" xfId="10630" xr:uid="{00000000-0005-0000-0000-000089290000}"/>
    <cellStyle name="Normal 67 4 3 3 3 3" xfId="25731" xr:uid="{00000000-0005-0000-0000-000086640000}"/>
    <cellStyle name="Normal 67 4 3 3 5" xfId="20718" xr:uid="{00000000-0005-0000-0000-0000F1500000}"/>
    <cellStyle name="Normal 67 4 3 4" xfId="12308" xr:uid="{00000000-0005-0000-0000-000017300000}"/>
    <cellStyle name="Normal 67 4 3 4 3" xfId="27406" xr:uid="{00000000-0005-0000-0000-0000116B0000}"/>
    <cellStyle name="Normal 67 4 3 5" xfId="7287" xr:uid="{00000000-0005-0000-0000-00007A1C0000}"/>
    <cellStyle name="Normal 67 4 3 5 3" xfId="22389" xr:uid="{00000000-0005-0000-0000-000078570000}"/>
    <cellStyle name="Normal 67 4 3 7" xfId="17376" xr:uid="{00000000-0005-0000-0000-0000E3430000}"/>
    <cellStyle name="Normal 67 4 4" xfId="3069" xr:uid="{00000000-0005-0000-0000-0000000C0000}"/>
    <cellStyle name="Normal 67 4 4 2" xfId="13143" xr:uid="{00000000-0005-0000-0000-00005A330000}"/>
    <cellStyle name="Normal 67 4 4 2 3" xfId="28241" xr:uid="{00000000-0005-0000-0000-0000546E0000}"/>
    <cellStyle name="Normal 67 4 4 3" xfId="8123" xr:uid="{00000000-0005-0000-0000-0000BE1F0000}"/>
    <cellStyle name="Normal 67 4 4 3 3" xfId="23224" xr:uid="{00000000-0005-0000-0000-0000BB5A0000}"/>
    <cellStyle name="Normal 67 4 4 5" xfId="18211" xr:uid="{00000000-0005-0000-0000-000026470000}"/>
    <cellStyle name="Normal 67 4 5" xfId="4762" xr:uid="{00000000-0005-0000-0000-00009D120000}"/>
    <cellStyle name="Normal 67 4 5 2" xfId="14814" xr:uid="{00000000-0005-0000-0000-0000E1390000}"/>
    <cellStyle name="Normal 67 4 5 2 3" xfId="29912" xr:uid="{00000000-0005-0000-0000-0000DB740000}"/>
    <cellStyle name="Normal 67 4 5 3" xfId="9794" xr:uid="{00000000-0005-0000-0000-000045260000}"/>
    <cellStyle name="Normal 67 4 5 3 3" xfId="24895" xr:uid="{00000000-0005-0000-0000-000042610000}"/>
    <cellStyle name="Normal 67 4 5 5" xfId="19882" xr:uid="{00000000-0005-0000-0000-0000AD4D0000}"/>
    <cellStyle name="Normal 67 4 6" xfId="11472" xr:uid="{00000000-0005-0000-0000-0000D32C0000}"/>
    <cellStyle name="Normal 67 4 6 3" xfId="26570" xr:uid="{00000000-0005-0000-0000-0000CD670000}"/>
    <cellStyle name="Normal 67 4 7" xfId="6451" xr:uid="{00000000-0005-0000-0000-000036190000}"/>
    <cellStyle name="Normal 67 4 7 3" xfId="21553" xr:uid="{00000000-0005-0000-0000-000034540000}"/>
    <cellStyle name="Normal 67 4 9" xfId="16540" xr:uid="{00000000-0005-0000-0000-00009F400000}"/>
    <cellStyle name="Normal 67 5" xfId="1585" xr:uid="{00000000-0005-0000-0000-000034060000}"/>
    <cellStyle name="Normal 67 5 2" xfId="2426" xr:uid="{00000000-0005-0000-0000-00007D090000}"/>
    <cellStyle name="Normal 67 5 2 2" xfId="4116" xr:uid="{00000000-0005-0000-0000-000017100000}"/>
    <cellStyle name="Normal 67 5 2 2 2" xfId="14189" xr:uid="{00000000-0005-0000-0000-000070370000}"/>
    <cellStyle name="Normal 67 5 2 2 2 3" xfId="29287" xr:uid="{00000000-0005-0000-0000-00006A720000}"/>
    <cellStyle name="Normal 67 5 2 2 3" xfId="9169" xr:uid="{00000000-0005-0000-0000-0000D4230000}"/>
    <cellStyle name="Normal 67 5 2 2 3 3" xfId="24270" xr:uid="{00000000-0005-0000-0000-0000D15E0000}"/>
    <cellStyle name="Normal 67 5 2 2 5" xfId="19257" xr:uid="{00000000-0005-0000-0000-00003C4B0000}"/>
    <cellStyle name="Normal 67 5 2 3" xfId="5808" xr:uid="{00000000-0005-0000-0000-0000B3160000}"/>
    <cellStyle name="Normal 67 5 2 3 2" xfId="15860" xr:uid="{00000000-0005-0000-0000-0000F73D0000}"/>
    <cellStyle name="Normal 67 5 2 3 2 3" xfId="30958" xr:uid="{00000000-0005-0000-0000-0000F1780000}"/>
    <cellStyle name="Normal 67 5 2 3 3" xfId="10840" xr:uid="{00000000-0005-0000-0000-00005B2A0000}"/>
    <cellStyle name="Normal 67 5 2 3 3 3" xfId="25941" xr:uid="{00000000-0005-0000-0000-000058650000}"/>
    <cellStyle name="Normal 67 5 2 3 5" xfId="20928" xr:uid="{00000000-0005-0000-0000-0000C3510000}"/>
    <cellStyle name="Normal 67 5 2 4" xfId="12518" xr:uid="{00000000-0005-0000-0000-0000E9300000}"/>
    <cellStyle name="Normal 67 5 2 4 3" xfId="27616" xr:uid="{00000000-0005-0000-0000-0000E36B0000}"/>
    <cellStyle name="Normal 67 5 2 5" xfId="7497" xr:uid="{00000000-0005-0000-0000-00004C1D0000}"/>
    <cellStyle name="Normal 67 5 2 5 3" xfId="22599" xr:uid="{00000000-0005-0000-0000-00004A580000}"/>
    <cellStyle name="Normal 67 5 2 7" xfId="17586" xr:uid="{00000000-0005-0000-0000-0000B5440000}"/>
    <cellStyle name="Normal 67 5 3" xfId="3279" xr:uid="{00000000-0005-0000-0000-0000D20C0000}"/>
    <cellStyle name="Normal 67 5 3 2" xfId="13353" xr:uid="{00000000-0005-0000-0000-00002C340000}"/>
    <cellStyle name="Normal 67 5 3 2 3" xfId="28451" xr:uid="{00000000-0005-0000-0000-0000266F0000}"/>
    <cellStyle name="Normal 67 5 3 3" xfId="8333" xr:uid="{00000000-0005-0000-0000-000090200000}"/>
    <cellStyle name="Normal 67 5 3 3 3" xfId="23434" xr:uid="{00000000-0005-0000-0000-00008D5B0000}"/>
    <cellStyle name="Normal 67 5 3 5" xfId="18421" xr:uid="{00000000-0005-0000-0000-0000F8470000}"/>
    <cellStyle name="Normal 67 5 4" xfId="4972" xr:uid="{00000000-0005-0000-0000-00006F130000}"/>
    <cellStyle name="Normal 67 5 4 2" xfId="15024" xr:uid="{00000000-0005-0000-0000-0000B33A0000}"/>
    <cellStyle name="Normal 67 5 4 2 3" xfId="30122" xr:uid="{00000000-0005-0000-0000-0000AD750000}"/>
    <cellStyle name="Normal 67 5 4 3" xfId="10004" xr:uid="{00000000-0005-0000-0000-000017270000}"/>
    <cellStyle name="Normal 67 5 4 3 3" xfId="25105" xr:uid="{00000000-0005-0000-0000-000014620000}"/>
    <cellStyle name="Normal 67 5 4 5" xfId="20092" xr:uid="{00000000-0005-0000-0000-00007F4E0000}"/>
    <cellStyle name="Normal 67 5 5" xfId="11682" xr:uid="{00000000-0005-0000-0000-0000A52D0000}"/>
    <cellStyle name="Normal 67 5 5 3" xfId="26780" xr:uid="{00000000-0005-0000-0000-00009F680000}"/>
    <cellStyle name="Normal 67 5 6" xfId="6661" xr:uid="{00000000-0005-0000-0000-0000081A0000}"/>
    <cellStyle name="Normal 67 5 6 3" xfId="21763" xr:uid="{00000000-0005-0000-0000-000006550000}"/>
    <cellStyle name="Normal 67 5 8" xfId="16750" xr:uid="{00000000-0005-0000-0000-000071410000}"/>
    <cellStyle name="Normal 67 6" xfId="2006" xr:uid="{00000000-0005-0000-0000-0000D9070000}"/>
    <cellStyle name="Normal 67 6 2" xfId="3698" xr:uid="{00000000-0005-0000-0000-0000750E0000}"/>
    <cellStyle name="Normal 67 6 2 2" xfId="13771" xr:uid="{00000000-0005-0000-0000-0000CE350000}"/>
    <cellStyle name="Normal 67 6 2 2 3" xfId="28869" xr:uid="{00000000-0005-0000-0000-0000C8700000}"/>
    <cellStyle name="Normal 67 6 2 3" xfId="8751" xr:uid="{00000000-0005-0000-0000-000032220000}"/>
    <cellStyle name="Normal 67 6 2 3 3" xfId="23852" xr:uid="{00000000-0005-0000-0000-00002F5D0000}"/>
    <cellStyle name="Normal 67 6 2 5" xfId="18839" xr:uid="{00000000-0005-0000-0000-00009A490000}"/>
    <cellStyle name="Normal 67 6 3" xfId="5390" xr:uid="{00000000-0005-0000-0000-000011150000}"/>
    <cellStyle name="Normal 67 6 3 2" xfId="15442" xr:uid="{00000000-0005-0000-0000-0000553C0000}"/>
    <cellStyle name="Normal 67 6 3 2 3" xfId="30540" xr:uid="{00000000-0005-0000-0000-00004F770000}"/>
    <cellStyle name="Normal 67 6 3 3" xfId="10422" xr:uid="{00000000-0005-0000-0000-0000B9280000}"/>
    <cellStyle name="Normal 67 6 3 3 3" xfId="25523" xr:uid="{00000000-0005-0000-0000-0000B6630000}"/>
    <cellStyle name="Normal 67 6 3 5" xfId="20510" xr:uid="{00000000-0005-0000-0000-000021500000}"/>
    <cellStyle name="Normal 67 6 4" xfId="12100" xr:uid="{00000000-0005-0000-0000-0000472F0000}"/>
    <cellStyle name="Normal 67 6 4 3" xfId="27198" xr:uid="{00000000-0005-0000-0000-0000416A0000}"/>
    <cellStyle name="Normal 67 6 5" xfId="7079" xr:uid="{00000000-0005-0000-0000-0000AA1B0000}"/>
    <cellStyle name="Normal 67 6 5 3" xfId="22181" xr:uid="{00000000-0005-0000-0000-0000A8560000}"/>
    <cellStyle name="Normal 67 6 7" xfId="17168" xr:uid="{00000000-0005-0000-0000-000013430000}"/>
    <cellStyle name="Normal 67 7" xfId="2858" xr:uid="{00000000-0005-0000-0000-00002D0B0000}"/>
    <cellStyle name="Normal 67 7 2" xfId="12935" xr:uid="{00000000-0005-0000-0000-00008A320000}"/>
    <cellStyle name="Normal 67 7 2 3" xfId="28033" xr:uid="{00000000-0005-0000-0000-0000846D0000}"/>
    <cellStyle name="Normal 67 7 3" xfId="7915" xr:uid="{00000000-0005-0000-0000-0000EE1E0000}"/>
    <cellStyle name="Normal 67 7 3 3" xfId="23016" xr:uid="{00000000-0005-0000-0000-0000EB590000}"/>
    <cellStyle name="Normal 67 7 5" xfId="18003" xr:uid="{00000000-0005-0000-0000-000056460000}"/>
    <cellStyle name="Normal 67 8" xfId="4552" xr:uid="{00000000-0005-0000-0000-0000CB110000}"/>
    <cellStyle name="Normal 67 8 2" xfId="14606" xr:uid="{00000000-0005-0000-0000-000011390000}"/>
    <cellStyle name="Normal 67 8 2 3" xfId="29704" xr:uid="{00000000-0005-0000-0000-00000B740000}"/>
    <cellStyle name="Normal 67 8 3" xfId="9586" xr:uid="{00000000-0005-0000-0000-000075250000}"/>
    <cellStyle name="Normal 67 8 3 3" xfId="24687" xr:uid="{00000000-0005-0000-0000-000072600000}"/>
    <cellStyle name="Normal 67 8 5" xfId="19674" xr:uid="{00000000-0005-0000-0000-0000DD4C0000}"/>
    <cellStyle name="Normal 67 9" xfId="11262" xr:uid="{00000000-0005-0000-0000-0000012C0000}"/>
    <cellStyle name="Normal 67 9 3" xfId="26362" xr:uid="{00000000-0005-0000-0000-0000FD660000}"/>
    <cellStyle name="Normal 68" xfId="900" xr:uid="{00000000-0005-0000-0000-000086030000}"/>
    <cellStyle name="Normal 69" xfId="901" xr:uid="{00000000-0005-0000-0000-000087030000}"/>
    <cellStyle name="Normal 7" xfId="178" xr:uid="{00000000-0005-0000-0000-0000B2000000}"/>
    <cellStyle name="Normal 7 10" xfId="31422" xr:uid="{9B7DBFFC-6BCD-4149-AF47-B27BC7CF946A}"/>
    <cellStyle name="Normal 7 2" xfId="903" xr:uid="{00000000-0005-0000-0000-000089030000}"/>
    <cellStyle name="Normal 7 3" xfId="904" xr:uid="{00000000-0005-0000-0000-00008A030000}"/>
    <cellStyle name="Normal 7 4" xfId="905" xr:uid="{00000000-0005-0000-0000-00008B030000}"/>
    <cellStyle name="Normal 7 5" xfId="906" xr:uid="{00000000-0005-0000-0000-00008C030000}"/>
    <cellStyle name="Normal 7 6" xfId="907" xr:uid="{00000000-0005-0000-0000-00008D030000}"/>
    <cellStyle name="Normal 7 6 10" xfId="6242" xr:uid="{00000000-0005-0000-0000-000065180000}"/>
    <cellStyle name="Normal 7 6 10 3" xfId="21346" xr:uid="{00000000-0005-0000-0000-000065530000}"/>
    <cellStyle name="Normal 7 6 12" xfId="16331" xr:uid="{00000000-0005-0000-0000-0000CE3F0000}"/>
    <cellStyle name="Normal 7 6 2" xfId="1206" xr:uid="{00000000-0005-0000-0000-0000B9040000}"/>
    <cellStyle name="Normal 7 6 2 11" xfId="16385" xr:uid="{00000000-0005-0000-0000-000004400000}"/>
    <cellStyle name="Normal 7 6 2 2" xfId="1314" xr:uid="{00000000-0005-0000-0000-000025050000}"/>
    <cellStyle name="Normal 7 6 2 2 10" xfId="16489" xr:uid="{00000000-0005-0000-0000-00006C400000}"/>
    <cellStyle name="Normal 7 6 2 2 2" xfId="1531" xr:uid="{00000000-0005-0000-0000-0000FE050000}"/>
    <cellStyle name="Normal 7 6 2 2 2 2" xfId="1952" xr:uid="{00000000-0005-0000-0000-0000A3070000}"/>
    <cellStyle name="Normal 7 6 2 2 2 2 2" xfId="2791" xr:uid="{00000000-0005-0000-0000-0000EA0A0000}"/>
    <cellStyle name="Normal 7 6 2 2 2 2 2 2" xfId="4481" xr:uid="{00000000-0005-0000-0000-000084110000}"/>
    <cellStyle name="Normal 7 6 2 2 2 2 2 2 2" xfId="14554" xr:uid="{00000000-0005-0000-0000-0000DD380000}"/>
    <cellStyle name="Normal 7 6 2 2 2 2 2 2 2 3" xfId="29652" xr:uid="{00000000-0005-0000-0000-0000D7730000}"/>
    <cellStyle name="Normal 7 6 2 2 2 2 2 2 3" xfId="9534" xr:uid="{00000000-0005-0000-0000-000041250000}"/>
    <cellStyle name="Normal 7 6 2 2 2 2 2 2 3 3" xfId="24635" xr:uid="{00000000-0005-0000-0000-00003E600000}"/>
    <cellStyle name="Normal 7 6 2 2 2 2 2 2 5" xfId="19622" xr:uid="{00000000-0005-0000-0000-0000A94C0000}"/>
    <cellStyle name="Normal 7 6 2 2 2 2 2 3" xfId="6173" xr:uid="{00000000-0005-0000-0000-000020180000}"/>
    <cellStyle name="Normal 7 6 2 2 2 2 2 3 2" xfId="16225" xr:uid="{00000000-0005-0000-0000-0000643F0000}"/>
    <cellStyle name="Normal 7 6 2 2 2 2 2 3 3" xfId="11205" xr:uid="{00000000-0005-0000-0000-0000C82B0000}"/>
    <cellStyle name="Normal 7 6 2 2 2 2 2 3 3 3" xfId="26306" xr:uid="{00000000-0005-0000-0000-0000C5660000}"/>
    <cellStyle name="Normal 7 6 2 2 2 2 2 3 5" xfId="21293" xr:uid="{00000000-0005-0000-0000-000030530000}"/>
    <cellStyle name="Normal 7 6 2 2 2 2 2 4" xfId="12883" xr:uid="{00000000-0005-0000-0000-000056320000}"/>
    <cellStyle name="Normal 7 6 2 2 2 2 2 4 3" xfId="27981" xr:uid="{00000000-0005-0000-0000-0000506D0000}"/>
    <cellStyle name="Normal 7 6 2 2 2 2 2 5" xfId="7862" xr:uid="{00000000-0005-0000-0000-0000B91E0000}"/>
    <cellStyle name="Normal 7 6 2 2 2 2 2 5 3" xfId="22964" xr:uid="{00000000-0005-0000-0000-0000B7590000}"/>
    <cellStyle name="Normal 7 6 2 2 2 2 2 7" xfId="17951" xr:uid="{00000000-0005-0000-0000-000022460000}"/>
    <cellStyle name="Normal 7 6 2 2 2 2 3" xfId="3644" xr:uid="{00000000-0005-0000-0000-00003F0E0000}"/>
    <cellStyle name="Normal 7 6 2 2 2 2 3 2" xfId="13718" xr:uid="{00000000-0005-0000-0000-000099350000}"/>
    <cellStyle name="Normal 7 6 2 2 2 2 3 2 3" xfId="28816" xr:uid="{00000000-0005-0000-0000-000093700000}"/>
    <cellStyle name="Normal 7 6 2 2 2 2 3 3" xfId="8698" xr:uid="{00000000-0005-0000-0000-0000FD210000}"/>
    <cellStyle name="Normal 7 6 2 2 2 2 3 3 3" xfId="23799" xr:uid="{00000000-0005-0000-0000-0000FA5C0000}"/>
    <cellStyle name="Normal 7 6 2 2 2 2 3 5" xfId="18786" xr:uid="{00000000-0005-0000-0000-000065490000}"/>
    <cellStyle name="Normal 7 6 2 2 2 2 4" xfId="5337" xr:uid="{00000000-0005-0000-0000-0000DC140000}"/>
    <cellStyle name="Normal 7 6 2 2 2 2 4 2" xfId="15389" xr:uid="{00000000-0005-0000-0000-0000203C0000}"/>
    <cellStyle name="Normal 7 6 2 2 2 2 4 2 3" xfId="30487" xr:uid="{00000000-0005-0000-0000-00001A770000}"/>
    <cellStyle name="Normal 7 6 2 2 2 2 4 3" xfId="10369" xr:uid="{00000000-0005-0000-0000-000084280000}"/>
    <cellStyle name="Normal 7 6 2 2 2 2 4 3 3" xfId="25470" xr:uid="{00000000-0005-0000-0000-000081630000}"/>
    <cellStyle name="Normal 7 6 2 2 2 2 4 5" xfId="20457" xr:uid="{00000000-0005-0000-0000-0000EC4F0000}"/>
    <cellStyle name="Normal 7 6 2 2 2 2 5" xfId="12047" xr:uid="{00000000-0005-0000-0000-0000122F0000}"/>
    <cellStyle name="Normal 7 6 2 2 2 2 5 3" xfId="27145" xr:uid="{00000000-0005-0000-0000-00000C6A0000}"/>
    <cellStyle name="Normal 7 6 2 2 2 2 6" xfId="7026" xr:uid="{00000000-0005-0000-0000-0000751B0000}"/>
    <cellStyle name="Normal 7 6 2 2 2 2 6 3" xfId="22128" xr:uid="{00000000-0005-0000-0000-000073560000}"/>
    <cellStyle name="Normal 7 6 2 2 2 2 8" xfId="17115" xr:uid="{00000000-0005-0000-0000-0000DE420000}"/>
    <cellStyle name="Normal 7 6 2 2 2 3" xfId="2373" xr:uid="{00000000-0005-0000-0000-000048090000}"/>
    <cellStyle name="Normal 7 6 2 2 2 3 2" xfId="4063" xr:uid="{00000000-0005-0000-0000-0000E20F0000}"/>
    <cellStyle name="Normal 7 6 2 2 2 3 2 2" xfId="14136" xr:uid="{00000000-0005-0000-0000-00003B370000}"/>
    <cellStyle name="Normal 7 6 2 2 2 3 2 2 3" xfId="29234" xr:uid="{00000000-0005-0000-0000-000035720000}"/>
    <cellStyle name="Normal 7 6 2 2 2 3 2 3" xfId="9116" xr:uid="{00000000-0005-0000-0000-00009F230000}"/>
    <cellStyle name="Normal 7 6 2 2 2 3 2 3 3" xfId="24217" xr:uid="{00000000-0005-0000-0000-00009C5E0000}"/>
    <cellStyle name="Normal 7 6 2 2 2 3 2 5" xfId="19204" xr:uid="{00000000-0005-0000-0000-0000074B0000}"/>
    <cellStyle name="Normal 7 6 2 2 2 3 3" xfId="5755" xr:uid="{00000000-0005-0000-0000-00007E160000}"/>
    <cellStyle name="Normal 7 6 2 2 2 3 3 2" xfId="15807" xr:uid="{00000000-0005-0000-0000-0000C23D0000}"/>
    <cellStyle name="Normal 7 6 2 2 2 3 3 2 3" xfId="30905" xr:uid="{00000000-0005-0000-0000-0000BC780000}"/>
    <cellStyle name="Normal 7 6 2 2 2 3 3 3" xfId="10787" xr:uid="{00000000-0005-0000-0000-0000262A0000}"/>
    <cellStyle name="Normal 7 6 2 2 2 3 3 3 3" xfId="25888" xr:uid="{00000000-0005-0000-0000-000023650000}"/>
    <cellStyle name="Normal 7 6 2 2 2 3 3 5" xfId="20875" xr:uid="{00000000-0005-0000-0000-00008E510000}"/>
    <cellStyle name="Normal 7 6 2 2 2 3 4" xfId="12465" xr:uid="{00000000-0005-0000-0000-0000B4300000}"/>
    <cellStyle name="Normal 7 6 2 2 2 3 4 3" xfId="27563" xr:uid="{00000000-0005-0000-0000-0000AE6B0000}"/>
    <cellStyle name="Normal 7 6 2 2 2 3 5" xfId="7444" xr:uid="{00000000-0005-0000-0000-0000171D0000}"/>
    <cellStyle name="Normal 7 6 2 2 2 3 5 3" xfId="22546" xr:uid="{00000000-0005-0000-0000-000015580000}"/>
    <cellStyle name="Normal 7 6 2 2 2 3 7" xfId="17533" xr:uid="{00000000-0005-0000-0000-000080440000}"/>
    <cellStyle name="Normal 7 6 2 2 2 4" xfId="3226" xr:uid="{00000000-0005-0000-0000-00009D0C0000}"/>
    <cellStyle name="Normal 7 6 2 2 2 4 2" xfId="13300" xr:uid="{00000000-0005-0000-0000-0000F7330000}"/>
    <cellStyle name="Normal 7 6 2 2 2 4 2 3" xfId="28398" xr:uid="{00000000-0005-0000-0000-0000F16E0000}"/>
    <cellStyle name="Normal 7 6 2 2 2 4 3" xfId="8280" xr:uid="{00000000-0005-0000-0000-00005B200000}"/>
    <cellStyle name="Normal 7 6 2 2 2 4 3 3" xfId="23381" xr:uid="{00000000-0005-0000-0000-0000585B0000}"/>
    <cellStyle name="Normal 7 6 2 2 2 4 5" xfId="18368" xr:uid="{00000000-0005-0000-0000-0000C3470000}"/>
    <cellStyle name="Normal 7 6 2 2 2 5" xfId="4919" xr:uid="{00000000-0005-0000-0000-00003A130000}"/>
    <cellStyle name="Normal 7 6 2 2 2 5 2" xfId="14971" xr:uid="{00000000-0005-0000-0000-00007E3A0000}"/>
    <cellStyle name="Normal 7 6 2 2 2 5 2 3" xfId="30069" xr:uid="{00000000-0005-0000-0000-000078750000}"/>
    <cellStyle name="Normal 7 6 2 2 2 5 3" xfId="9951" xr:uid="{00000000-0005-0000-0000-0000E2260000}"/>
    <cellStyle name="Normal 7 6 2 2 2 5 3 3" xfId="25052" xr:uid="{00000000-0005-0000-0000-0000DF610000}"/>
    <cellStyle name="Normal 7 6 2 2 2 5 5" xfId="20039" xr:uid="{00000000-0005-0000-0000-00004A4E0000}"/>
    <cellStyle name="Normal 7 6 2 2 2 6" xfId="11629" xr:uid="{00000000-0005-0000-0000-0000702D0000}"/>
    <cellStyle name="Normal 7 6 2 2 2 6 3" xfId="26727" xr:uid="{00000000-0005-0000-0000-00006A680000}"/>
    <cellStyle name="Normal 7 6 2 2 2 7" xfId="6608" xr:uid="{00000000-0005-0000-0000-0000D3190000}"/>
    <cellStyle name="Normal 7 6 2 2 2 7 3" xfId="21710" xr:uid="{00000000-0005-0000-0000-0000D1540000}"/>
    <cellStyle name="Normal 7 6 2 2 2 9" xfId="16697" xr:uid="{00000000-0005-0000-0000-00003C410000}"/>
    <cellStyle name="Normal 7 6 2 2 3" xfId="1744" xr:uid="{00000000-0005-0000-0000-0000D3060000}"/>
    <cellStyle name="Normal 7 6 2 2 3 2" xfId="2583" xr:uid="{00000000-0005-0000-0000-00001A0A0000}"/>
    <cellStyle name="Normal 7 6 2 2 3 2 2" xfId="4273" xr:uid="{00000000-0005-0000-0000-0000B4100000}"/>
    <cellStyle name="Normal 7 6 2 2 3 2 2 2" xfId="14346" xr:uid="{00000000-0005-0000-0000-00000D380000}"/>
    <cellStyle name="Normal 7 6 2 2 3 2 2 2 3" xfId="29444" xr:uid="{00000000-0005-0000-0000-000007730000}"/>
    <cellStyle name="Normal 7 6 2 2 3 2 2 3" xfId="9326" xr:uid="{00000000-0005-0000-0000-000071240000}"/>
    <cellStyle name="Normal 7 6 2 2 3 2 2 3 3" xfId="24427" xr:uid="{00000000-0005-0000-0000-00006E5F0000}"/>
    <cellStyle name="Normal 7 6 2 2 3 2 2 5" xfId="19414" xr:uid="{00000000-0005-0000-0000-0000D94B0000}"/>
    <cellStyle name="Normal 7 6 2 2 3 2 3" xfId="5965" xr:uid="{00000000-0005-0000-0000-000050170000}"/>
    <cellStyle name="Normal 7 6 2 2 3 2 3 2" xfId="16017" xr:uid="{00000000-0005-0000-0000-0000943E0000}"/>
    <cellStyle name="Normal 7 6 2 2 3 2 3 2 3" xfId="31115" xr:uid="{00000000-0005-0000-0000-00008E790000}"/>
    <cellStyle name="Normal 7 6 2 2 3 2 3 3" xfId="10997" xr:uid="{00000000-0005-0000-0000-0000F82A0000}"/>
    <cellStyle name="Normal 7 6 2 2 3 2 3 3 3" xfId="26098" xr:uid="{00000000-0005-0000-0000-0000F5650000}"/>
    <cellStyle name="Normal 7 6 2 2 3 2 3 5" xfId="21085" xr:uid="{00000000-0005-0000-0000-000060520000}"/>
    <cellStyle name="Normal 7 6 2 2 3 2 4" xfId="12675" xr:uid="{00000000-0005-0000-0000-000086310000}"/>
    <cellStyle name="Normal 7 6 2 2 3 2 4 3" xfId="27773" xr:uid="{00000000-0005-0000-0000-0000806C0000}"/>
    <cellStyle name="Normal 7 6 2 2 3 2 5" xfId="7654" xr:uid="{00000000-0005-0000-0000-0000E91D0000}"/>
    <cellStyle name="Normal 7 6 2 2 3 2 5 3" xfId="22756" xr:uid="{00000000-0005-0000-0000-0000E7580000}"/>
    <cellStyle name="Normal 7 6 2 2 3 2 7" xfId="17743" xr:uid="{00000000-0005-0000-0000-000052450000}"/>
    <cellStyle name="Normal 7 6 2 2 3 3" xfId="3436" xr:uid="{00000000-0005-0000-0000-00006F0D0000}"/>
    <cellStyle name="Normal 7 6 2 2 3 3 2" xfId="13510" xr:uid="{00000000-0005-0000-0000-0000C9340000}"/>
    <cellStyle name="Normal 7 6 2 2 3 3 2 3" xfId="28608" xr:uid="{00000000-0005-0000-0000-0000C36F0000}"/>
    <cellStyle name="Normal 7 6 2 2 3 3 3" xfId="8490" xr:uid="{00000000-0005-0000-0000-00002D210000}"/>
    <cellStyle name="Normal 7 6 2 2 3 3 3 3" xfId="23591" xr:uid="{00000000-0005-0000-0000-00002A5C0000}"/>
    <cellStyle name="Normal 7 6 2 2 3 3 5" xfId="18578" xr:uid="{00000000-0005-0000-0000-000095480000}"/>
    <cellStyle name="Normal 7 6 2 2 3 4" xfId="5129" xr:uid="{00000000-0005-0000-0000-00000C140000}"/>
    <cellStyle name="Normal 7 6 2 2 3 4 2" xfId="15181" xr:uid="{00000000-0005-0000-0000-0000503B0000}"/>
    <cellStyle name="Normal 7 6 2 2 3 4 2 3" xfId="30279" xr:uid="{00000000-0005-0000-0000-00004A760000}"/>
    <cellStyle name="Normal 7 6 2 2 3 4 3" xfId="10161" xr:uid="{00000000-0005-0000-0000-0000B4270000}"/>
    <cellStyle name="Normal 7 6 2 2 3 4 3 3" xfId="25262" xr:uid="{00000000-0005-0000-0000-0000B1620000}"/>
    <cellStyle name="Normal 7 6 2 2 3 4 5" xfId="20249" xr:uid="{00000000-0005-0000-0000-00001C4F0000}"/>
    <cellStyle name="Normal 7 6 2 2 3 5" xfId="11839" xr:uid="{00000000-0005-0000-0000-0000422E0000}"/>
    <cellStyle name="Normal 7 6 2 2 3 5 3" xfId="26937" xr:uid="{00000000-0005-0000-0000-00003C690000}"/>
    <cellStyle name="Normal 7 6 2 2 3 6" xfId="6818" xr:uid="{00000000-0005-0000-0000-0000A51A0000}"/>
    <cellStyle name="Normal 7 6 2 2 3 6 3" xfId="21920" xr:uid="{00000000-0005-0000-0000-0000A3550000}"/>
    <cellStyle name="Normal 7 6 2 2 3 8" xfId="16907" xr:uid="{00000000-0005-0000-0000-00000E420000}"/>
    <cellStyle name="Normal 7 6 2 2 4" xfId="2165" xr:uid="{00000000-0005-0000-0000-000078080000}"/>
    <cellStyle name="Normal 7 6 2 2 4 2" xfId="3855" xr:uid="{00000000-0005-0000-0000-0000120F0000}"/>
    <cellStyle name="Normal 7 6 2 2 4 2 2" xfId="13928" xr:uid="{00000000-0005-0000-0000-00006B360000}"/>
    <cellStyle name="Normal 7 6 2 2 4 2 2 3" xfId="29026" xr:uid="{00000000-0005-0000-0000-000065710000}"/>
    <cellStyle name="Normal 7 6 2 2 4 2 3" xfId="8908" xr:uid="{00000000-0005-0000-0000-0000CF220000}"/>
    <cellStyle name="Normal 7 6 2 2 4 2 3 3" xfId="24009" xr:uid="{00000000-0005-0000-0000-0000CC5D0000}"/>
    <cellStyle name="Normal 7 6 2 2 4 2 5" xfId="18996" xr:uid="{00000000-0005-0000-0000-0000374A0000}"/>
    <cellStyle name="Normal 7 6 2 2 4 3" xfId="5547" xr:uid="{00000000-0005-0000-0000-0000AE150000}"/>
    <cellStyle name="Normal 7 6 2 2 4 3 2" xfId="15599" xr:uid="{00000000-0005-0000-0000-0000F23C0000}"/>
    <cellStyle name="Normal 7 6 2 2 4 3 2 3" xfId="30697" xr:uid="{00000000-0005-0000-0000-0000EC770000}"/>
    <cellStyle name="Normal 7 6 2 2 4 3 3" xfId="10579" xr:uid="{00000000-0005-0000-0000-000056290000}"/>
    <cellStyle name="Normal 7 6 2 2 4 3 3 3" xfId="25680" xr:uid="{00000000-0005-0000-0000-000053640000}"/>
    <cellStyle name="Normal 7 6 2 2 4 3 5" xfId="20667" xr:uid="{00000000-0005-0000-0000-0000BE500000}"/>
    <cellStyle name="Normal 7 6 2 2 4 4" xfId="12257" xr:uid="{00000000-0005-0000-0000-0000E42F0000}"/>
    <cellStyle name="Normal 7 6 2 2 4 4 3" xfId="27355" xr:uid="{00000000-0005-0000-0000-0000DE6A0000}"/>
    <cellStyle name="Normal 7 6 2 2 4 5" xfId="7236" xr:uid="{00000000-0005-0000-0000-0000471C0000}"/>
    <cellStyle name="Normal 7 6 2 2 4 5 3" xfId="22338" xr:uid="{00000000-0005-0000-0000-000045570000}"/>
    <cellStyle name="Normal 7 6 2 2 4 7" xfId="17325" xr:uid="{00000000-0005-0000-0000-0000B0430000}"/>
    <cellStyle name="Normal 7 6 2 2 5" xfId="3018" xr:uid="{00000000-0005-0000-0000-0000CD0B0000}"/>
    <cellStyle name="Normal 7 6 2 2 5 2" xfId="13092" xr:uid="{00000000-0005-0000-0000-000027330000}"/>
    <cellStyle name="Normal 7 6 2 2 5 2 3" xfId="28190" xr:uid="{00000000-0005-0000-0000-0000216E0000}"/>
    <cellStyle name="Normal 7 6 2 2 5 3" xfId="8072" xr:uid="{00000000-0005-0000-0000-00008B1F0000}"/>
    <cellStyle name="Normal 7 6 2 2 5 3 3" xfId="23173" xr:uid="{00000000-0005-0000-0000-0000885A0000}"/>
    <cellStyle name="Normal 7 6 2 2 5 5" xfId="18160" xr:uid="{00000000-0005-0000-0000-0000F3460000}"/>
    <cellStyle name="Normal 7 6 2 2 6" xfId="4711" xr:uid="{00000000-0005-0000-0000-00006A120000}"/>
    <cellStyle name="Normal 7 6 2 2 6 2" xfId="14763" xr:uid="{00000000-0005-0000-0000-0000AE390000}"/>
    <cellStyle name="Normal 7 6 2 2 6 2 3" xfId="29861" xr:uid="{00000000-0005-0000-0000-0000A8740000}"/>
    <cellStyle name="Normal 7 6 2 2 6 3" xfId="9743" xr:uid="{00000000-0005-0000-0000-000012260000}"/>
    <cellStyle name="Normal 7 6 2 2 6 3 3" xfId="24844" xr:uid="{00000000-0005-0000-0000-00000F610000}"/>
    <cellStyle name="Normal 7 6 2 2 6 5" xfId="19831" xr:uid="{00000000-0005-0000-0000-00007A4D0000}"/>
    <cellStyle name="Normal 7 6 2 2 7" xfId="11421" xr:uid="{00000000-0005-0000-0000-0000A02C0000}"/>
    <cellStyle name="Normal 7 6 2 2 7 3" xfId="26519" xr:uid="{00000000-0005-0000-0000-00009A670000}"/>
    <cellStyle name="Normal 7 6 2 2 8" xfId="6400" xr:uid="{00000000-0005-0000-0000-000003190000}"/>
    <cellStyle name="Normal 7 6 2 2 8 3" xfId="21502" xr:uid="{00000000-0005-0000-0000-000001540000}"/>
    <cellStyle name="Normal 7 6 2 3" xfId="1427" xr:uid="{00000000-0005-0000-0000-000096050000}"/>
    <cellStyle name="Normal 7 6 2 3 2" xfId="1848" xr:uid="{00000000-0005-0000-0000-00003B070000}"/>
    <cellStyle name="Normal 7 6 2 3 2 2" xfId="2687" xr:uid="{00000000-0005-0000-0000-0000820A0000}"/>
    <cellStyle name="Normal 7 6 2 3 2 2 2" xfId="4377" xr:uid="{00000000-0005-0000-0000-00001C110000}"/>
    <cellStyle name="Normal 7 6 2 3 2 2 2 2" xfId="14450" xr:uid="{00000000-0005-0000-0000-000075380000}"/>
    <cellStyle name="Normal 7 6 2 3 2 2 2 2 3" xfId="29548" xr:uid="{00000000-0005-0000-0000-00006F730000}"/>
    <cellStyle name="Normal 7 6 2 3 2 2 2 3" xfId="9430" xr:uid="{00000000-0005-0000-0000-0000D9240000}"/>
    <cellStyle name="Normal 7 6 2 3 2 2 2 3 3" xfId="24531" xr:uid="{00000000-0005-0000-0000-0000D65F0000}"/>
    <cellStyle name="Normal 7 6 2 3 2 2 2 5" xfId="19518" xr:uid="{00000000-0005-0000-0000-0000414C0000}"/>
    <cellStyle name="Normal 7 6 2 3 2 2 3" xfId="6069" xr:uid="{00000000-0005-0000-0000-0000B8170000}"/>
    <cellStyle name="Normal 7 6 2 3 2 2 3 2" xfId="16121" xr:uid="{00000000-0005-0000-0000-0000FC3E0000}"/>
    <cellStyle name="Normal 7 6 2 3 2 2 3 2 3" xfId="31219" xr:uid="{00000000-0005-0000-0000-0000F6790000}"/>
    <cellStyle name="Normal 7 6 2 3 2 2 3 3" xfId="11101" xr:uid="{00000000-0005-0000-0000-0000602B0000}"/>
    <cellStyle name="Normal 7 6 2 3 2 2 3 3 3" xfId="26202" xr:uid="{00000000-0005-0000-0000-00005D660000}"/>
    <cellStyle name="Normal 7 6 2 3 2 2 3 5" xfId="21189" xr:uid="{00000000-0005-0000-0000-0000C8520000}"/>
    <cellStyle name="Normal 7 6 2 3 2 2 4" xfId="12779" xr:uid="{00000000-0005-0000-0000-0000EE310000}"/>
    <cellStyle name="Normal 7 6 2 3 2 2 4 3" xfId="27877" xr:uid="{00000000-0005-0000-0000-0000E86C0000}"/>
    <cellStyle name="Normal 7 6 2 3 2 2 5" xfId="7758" xr:uid="{00000000-0005-0000-0000-0000511E0000}"/>
    <cellStyle name="Normal 7 6 2 3 2 2 5 3" xfId="22860" xr:uid="{00000000-0005-0000-0000-00004F590000}"/>
    <cellStyle name="Normal 7 6 2 3 2 2 7" xfId="17847" xr:uid="{00000000-0005-0000-0000-0000BA450000}"/>
    <cellStyle name="Normal 7 6 2 3 2 3" xfId="3540" xr:uid="{00000000-0005-0000-0000-0000D70D0000}"/>
    <cellStyle name="Normal 7 6 2 3 2 3 2" xfId="13614" xr:uid="{00000000-0005-0000-0000-000031350000}"/>
    <cellStyle name="Normal 7 6 2 3 2 3 2 3" xfId="28712" xr:uid="{00000000-0005-0000-0000-00002B700000}"/>
    <cellStyle name="Normal 7 6 2 3 2 3 3" xfId="8594" xr:uid="{00000000-0005-0000-0000-000095210000}"/>
    <cellStyle name="Normal 7 6 2 3 2 3 3 3" xfId="23695" xr:uid="{00000000-0005-0000-0000-0000925C0000}"/>
    <cellStyle name="Normal 7 6 2 3 2 3 5" xfId="18682" xr:uid="{00000000-0005-0000-0000-0000FD480000}"/>
    <cellStyle name="Normal 7 6 2 3 2 4" xfId="5233" xr:uid="{00000000-0005-0000-0000-000074140000}"/>
    <cellStyle name="Normal 7 6 2 3 2 4 2" xfId="15285" xr:uid="{00000000-0005-0000-0000-0000B83B0000}"/>
    <cellStyle name="Normal 7 6 2 3 2 4 2 3" xfId="30383" xr:uid="{00000000-0005-0000-0000-0000B2760000}"/>
    <cellStyle name="Normal 7 6 2 3 2 4 3" xfId="10265" xr:uid="{00000000-0005-0000-0000-00001C280000}"/>
    <cellStyle name="Normal 7 6 2 3 2 4 3 3" xfId="25366" xr:uid="{00000000-0005-0000-0000-000019630000}"/>
    <cellStyle name="Normal 7 6 2 3 2 4 5" xfId="20353" xr:uid="{00000000-0005-0000-0000-0000844F0000}"/>
    <cellStyle name="Normal 7 6 2 3 2 5" xfId="11943" xr:uid="{00000000-0005-0000-0000-0000AA2E0000}"/>
    <cellStyle name="Normal 7 6 2 3 2 5 3" xfId="27041" xr:uid="{00000000-0005-0000-0000-0000A4690000}"/>
    <cellStyle name="Normal 7 6 2 3 2 6" xfId="6922" xr:uid="{00000000-0005-0000-0000-00000D1B0000}"/>
    <cellStyle name="Normal 7 6 2 3 2 6 3" xfId="22024" xr:uid="{00000000-0005-0000-0000-00000B560000}"/>
    <cellStyle name="Normal 7 6 2 3 2 8" xfId="17011" xr:uid="{00000000-0005-0000-0000-000076420000}"/>
    <cellStyle name="Normal 7 6 2 3 3" xfId="2269" xr:uid="{00000000-0005-0000-0000-0000E0080000}"/>
    <cellStyle name="Normal 7 6 2 3 3 2" xfId="3959" xr:uid="{00000000-0005-0000-0000-00007A0F0000}"/>
    <cellStyle name="Normal 7 6 2 3 3 2 2" xfId="14032" xr:uid="{00000000-0005-0000-0000-0000D3360000}"/>
    <cellStyle name="Normal 7 6 2 3 3 2 2 3" xfId="29130" xr:uid="{00000000-0005-0000-0000-0000CD710000}"/>
    <cellStyle name="Normal 7 6 2 3 3 2 3" xfId="9012" xr:uid="{00000000-0005-0000-0000-000037230000}"/>
    <cellStyle name="Normal 7 6 2 3 3 2 3 3" xfId="24113" xr:uid="{00000000-0005-0000-0000-0000345E0000}"/>
    <cellStyle name="Normal 7 6 2 3 3 2 5" xfId="19100" xr:uid="{00000000-0005-0000-0000-00009F4A0000}"/>
    <cellStyle name="Normal 7 6 2 3 3 3" xfId="5651" xr:uid="{00000000-0005-0000-0000-000016160000}"/>
    <cellStyle name="Normal 7 6 2 3 3 3 2" xfId="15703" xr:uid="{00000000-0005-0000-0000-00005A3D0000}"/>
    <cellStyle name="Normal 7 6 2 3 3 3 2 3" xfId="30801" xr:uid="{00000000-0005-0000-0000-000054780000}"/>
    <cellStyle name="Normal 7 6 2 3 3 3 3" xfId="10683" xr:uid="{00000000-0005-0000-0000-0000BE290000}"/>
    <cellStyle name="Normal 7 6 2 3 3 3 3 3" xfId="25784" xr:uid="{00000000-0005-0000-0000-0000BB640000}"/>
    <cellStyle name="Normal 7 6 2 3 3 3 5" xfId="20771" xr:uid="{00000000-0005-0000-0000-000026510000}"/>
    <cellStyle name="Normal 7 6 2 3 3 4" xfId="12361" xr:uid="{00000000-0005-0000-0000-00004C300000}"/>
    <cellStyle name="Normal 7 6 2 3 3 4 3" xfId="27459" xr:uid="{00000000-0005-0000-0000-0000466B0000}"/>
    <cellStyle name="Normal 7 6 2 3 3 5" xfId="7340" xr:uid="{00000000-0005-0000-0000-0000AF1C0000}"/>
    <cellStyle name="Normal 7 6 2 3 3 5 3" xfId="22442" xr:uid="{00000000-0005-0000-0000-0000AD570000}"/>
    <cellStyle name="Normal 7 6 2 3 3 7" xfId="17429" xr:uid="{00000000-0005-0000-0000-000018440000}"/>
    <cellStyle name="Normal 7 6 2 3 4" xfId="3122" xr:uid="{00000000-0005-0000-0000-0000350C0000}"/>
    <cellStyle name="Normal 7 6 2 3 4 2" xfId="13196" xr:uid="{00000000-0005-0000-0000-00008F330000}"/>
    <cellStyle name="Normal 7 6 2 3 4 2 3" xfId="28294" xr:uid="{00000000-0005-0000-0000-0000896E0000}"/>
    <cellStyle name="Normal 7 6 2 3 4 3" xfId="8176" xr:uid="{00000000-0005-0000-0000-0000F31F0000}"/>
    <cellStyle name="Normal 7 6 2 3 4 3 3" xfId="23277" xr:uid="{00000000-0005-0000-0000-0000F05A0000}"/>
    <cellStyle name="Normal 7 6 2 3 4 5" xfId="18264" xr:uid="{00000000-0005-0000-0000-00005B470000}"/>
    <cellStyle name="Normal 7 6 2 3 5" xfId="4815" xr:uid="{00000000-0005-0000-0000-0000D2120000}"/>
    <cellStyle name="Normal 7 6 2 3 5 2" xfId="14867" xr:uid="{00000000-0005-0000-0000-0000163A0000}"/>
    <cellStyle name="Normal 7 6 2 3 5 2 3" xfId="29965" xr:uid="{00000000-0005-0000-0000-000010750000}"/>
    <cellStyle name="Normal 7 6 2 3 5 3" xfId="9847" xr:uid="{00000000-0005-0000-0000-00007A260000}"/>
    <cellStyle name="Normal 7 6 2 3 5 3 3" xfId="24948" xr:uid="{00000000-0005-0000-0000-000077610000}"/>
    <cellStyle name="Normal 7 6 2 3 5 5" xfId="19935" xr:uid="{00000000-0005-0000-0000-0000E24D0000}"/>
    <cellStyle name="Normal 7 6 2 3 6" xfId="11525" xr:uid="{00000000-0005-0000-0000-0000082D0000}"/>
    <cellStyle name="Normal 7 6 2 3 6 3" xfId="26623" xr:uid="{00000000-0005-0000-0000-000002680000}"/>
    <cellStyle name="Normal 7 6 2 3 7" xfId="6504" xr:uid="{00000000-0005-0000-0000-00006B190000}"/>
    <cellStyle name="Normal 7 6 2 3 7 3" xfId="21606" xr:uid="{00000000-0005-0000-0000-000069540000}"/>
    <cellStyle name="Normal 7 6 2 3 9" xfId="16593" xr:uid="{00000000-0005-0000-0000-0000D4400000}"/>
    <cellStyle name="Normal 7 6 2 4" xfId="1640" xr:uid="{00000000-0005-0000-0000-00006B060000}"/>
    <cellStyle name="Normal 7 6 2 4 2" xfId="2479" xr:uid="{00000000-0005-0000-0000-0000B2090000}"/>
    <cellStyle name="Normal 7 6 2 4 2 2" xfId="4169" xr:uid="{00000000-0005-0000-0000-00004C100000}"/>
    <cellStyle name="Normal 7 6 2 4 2 2 2" xfId="14242" xr:uid="{00000000-0005-0000-0000-0000A5370000}"/>
    <cellStyle name="Normal 7 6 2 4 2 2 2 3" xfId="29340" xr:uid="{00000000-0005-0000-0000-00009F720000}"/>
    <cellStyle name="Normal 7 6 2 4 2 2 3" xfId="9222" xr:uid="{00000000-0005-0000-0000-000009240000}"/>
    <cellStyle name="Normal 7 6 2 4 2 2 3 3" xfId="24323" xr:uid="{00000000-0005-0000-0000-0000065F0000}"/>
    <cellStyle name="Normal 7 6 2 4 2 2 5" xfId="19310" xr:uid="{00000000-0005-0000-0000-0000714B0000}"/>
    <cellStyle name="Normal 7 6 2 4 2 3" xfId="5861" xr:uid="{00000000-0005-0000-0000-0000E8160000}"/>
    <cellStyle name="Normal 7 6 2 4 2 3 2" xfId="15913" xr:uid="{00000000-0005-0000-0000-00002C3E0000}"/>
    <cellStyle name="Normal 7 6 2 4 2 3 2 3" xfId="31011" xr:uid="{00000000-0005-0000-0000-000026790000}"/>
    <cellStyle name="Normal 7 6 2 4 2 3 3" xfId="10893" xr:uid="{00000000-0005-0000-0000-0000902A0000}"/>
    <cellStyle name="Normal 7 6 2 4 2 3 3 3" xfId="25994" xr:uid="{00000000-0005-0000-0000-00008D650000}"/>
    <cellStyle name="Normal 7 6 2 4 2 3 5" xfId="20981" xr:uid="{00000000-0005-0000-0000-0000F8510000}"/>
    <cellStyle name="Normal 7 6 2 4 2 4" xfId="12571" xr:uid="{00000000-0005-0000-0000-00001E310000}"/>
    <cellStyle name="Normal 7 6 2 4 2 4 3" xfId="27669" xr:uid="{00000000-0005-0000-0000-0000186C0000}"/>
    <cellStyle name="Normal 7 6 2 4 2 5" xfId="7550" xr:uid="{00000000-0005-0000-0000-0000811D0000}"/>
    <cellStyle name="Normal 7 6 2 4 2 5 3" xfId="22652" xr:uid="{00000000-0005-0000-0000-00007F580000}"/>
    <cellStyle name="Normal 7 6 2 4 2 7" xfId="17639" xr:uid="{00000000-0005-0000-0000-0000EA440000}"/>
    <cellStyle name="Normal 7 6 2 4 3" xfId="3332" xr:uid="{00000000-0005-0000-0000-0000070D0000}"/>
    <cellStyle name="Normal 7 6 2 4 3 2" xfId="13406" xr:uid="{00000000-0005-0000-0000-000061340000}"/>
    <cellStyle name="Normal 7 6 2 4 3 2 3" xfId="28504" xr:uid="{00000000-0005-0000-0000-00005B6F0000}"/>
    <cellStyle name="Normal 7 6 2 4 3 3" xfId="8386" xr:uid="{00000000-0005-0000-0000-0000C5200000}"/>
    <cellStyle name="Normal 7 6 2 4 3 3 3" xfId="23487" xr:uid="{00000000-0005-0000-0000-0000C25B0000}"/>
    <cellStyle name="Normal 7 6 2 4 3 5" xfId="18474" xr:uid="{00000000-0005-0000-0000-00002D480000}"/>
    <cellStyle name="Normal 7 6 2 4 4" xfId="5025" xr:uid="{00000000-0005-0000-0000-0000A4130000}"/>
    <cellStyle name="Normal 7 6 2 4 4 2" xfId="15077" xr:uid="{00000000-0005-0000-0000-0000E83A0000}"/>
    <cellStyle name="Normal 7 6 2 4 4 2 3" xfId="30175" xr:uid="{00000000-0005-0000-0000-0000E2750000}"/>
    <cellStyle name="Normal 7 6 2 4 4 3" xfId="10057" xr:uid="{00000000-0005-0000-0000-00004C270000}"/>
    <cellStyle name="Normal 7 6 2 4 4 3 3" xfId="25158" xr:uid="{00000000-0005-0000-0000-000049620000}"/>
    <cellStyle name="Normal 7 6 2 4 4 5" xfId="20145" xr:uid="{00000000-0005-0000-0000-0000B44E0000}"/>
    <cellStyle name="Normal 7 6 2 4 5" xfId="11735" xr:uid="{00000000-0005-0000-0000-0000DA2D0000}"/>
    <cellStyle name="Normal 7 6 2 4 5 3" xfId="26833" xr:uid="{00000000-0005-0000-0000-0000D4680000}"/>
    <cellStyle name="Normal 7 6 2 4 6" xfId="6714" xr:uid="{00000000-0005-0000-0000-00003D1A0000}"/>
    <cellStyle name="Normal 7 6 2 4 6 3" xfId="21816" xr:uid="{00000000-0005-0000-0000-00003B550000}"/>
    <cellStyle name="Normal 7 6 2 4 8" xfId="16803" xr:uid="{00000000-0005-0000-0000-0000A6410000}"/>
    <cellStyle name="Normal 7 6 2 5" xfId="2061" xr:uid="{00000000-0005-0000-0000-000010080000}"/>
    <cellStyle name="Normal 7 6 2 5 2" xfId="3751" xr:uid="{00000000-0005-0000-0000-0000AA0E0000}"/>
    <cellStyle name="Normal 7 6 2 5 2 2" xfId="13824" xr:uid="{00000000-0005-0000-0000-000003360000}"/>
    <cellStyle name="Normal 7 6 2 5 2 2 3" xfId="28922" xr:uid="{00000000-0005-0000-0000-0000FD700000}"/>
    <cellStyle name="Normal 7 6 2 5 2 3" xfId="8804" xr:uid="{00000000-0005-0000-0000-000067220000}"/>
    <cellStyle name="Normal 7 6 2 5 2 3 3" xfId="23905" xr:uid="{00000000-0005-0000-0000-0000645D0000}"/>
    <cellStyle name="Normal 7 6 2 5 2 5" xfId="18892" xr:uid="{00000000-0005-0000-0000-0000CF490000}"/>
    <cellStyle name="Normal 7 6 2 5 3" xfId="5443" xr:uid="{00000000-0005-0000-0000-000046150000}"/>
    <cellStyle name="Normal 7 6 2 5 3 2" xfId="15495" xr:uid="{00000000-0005-0000-0000-00008A3C0000}"/>
    <cellStyle name="Normal 7 6 2 5 3 2 3" xfId="30593" xr:uid="{00000000-0005-0000-0000-000084770000}"/>
    <cellStyle name="Normal 7 6 2 5 3 3" xfId="10475" xr:uid="{00000000-0005-0000-0000-0000EE280000}"/>
    <cellStyle name="Normal 7 6 2 5 3 3 3" xfId="25576" xr:uid="{00000000-0005-0000-0000-0000EB630000}"/>
    <cellStyle name="Normal 7 6 2 5 3 5" xfId="20563" xr:uid="{00000000-0005-0000-0000-000056500000}"/>
    <cellStyle name="Normal 7 6 2 5 4" xfId="12153" xr:uid="{00000000-0005-0000-0000-00007C2F0000}"/>
    <cellStyle name="Normal 7 6 2 5 4 3" xfId="27251" xr:uid="{00000000-0005-0000-0000-0000766A0000}"/>
    <cellStyle name="Normal 7 6 2 5 5" xfId="7132" xr:uid="{00000000-0005-0000-0000-0000DF1B0000}"/>
    <cellStyle name="Normal 7 6 2 5 5 3" xfId="22234" xr:uid="{00000000-0005-0000-0000-0000DD560000}"/>
    <cellStyle name="Normal 7 6 2 5 7" xfId="17221" xr:uid="{00000000-0005-0000-0000-000048430000}"/>
    <cellStyle name="Normal 7 6 2 6" xfId="2914" xr:uid="{00000000-0005-0000-0000-0000650B0000}"/>
    <cellStyle name="Normal 7 6 2 6 2" xfId="12988" xr:uid="{00000000-0005-0000-0000-0000BF320000}"/>
    <cellStyle name="Normal 7 6 2 6 2 3" xfId="28086" xr:uid="{00000000-0005-0000-0000-0000B96D0000}"/>
    <cellStyle name="Normal 7 6 2 6 3" xfId="7968" xr:uid="{00000000-0005-0000-0000-0000231F0000}"/>
    <cellStyle name="Normal 7 6 2 6 3 3" xfId="23069" xr:uid="{00000000-0005-0000-0000-0000205A0000}"/>
    <cellStyle name="Normal 7 6 2 6 5" xfId="18056" xr:uid="{00000000-0005-0000-0000-00008B460000}"/>
    <cellStyle name="Normal 7 6 2 7" xfId="4607" xr:uid="{00000000-0005-0000-0000-000002120000}"/>
    <cellStyle name="Normal 7 6 2 7 2" xfId="14659" xr:uid="{00000000-0005-0000-0000-000046390000}"/>
    <cellStyle name="Normal 7 6 2 7 2 3" xfId="29757" xr:uid="{00000000-0005-0000-0000-000040740000}"/>
    <cellStyle name="Normal 7 6 2 7 3" xfId="9639" xr:uid="{00000000-0005-0000-0000-0000AA250000}"/>
    <cellStyle name="Normal 7 6 2 7 3 3" xfId="24740" xr:uid="{00000000-0005-0000-0000-0000A7600000}"/>
    <cellStyle name="Normal 7 6 2 7 5" xfId="19727" xr:uid="{00000000-0005-0000-0000-0000124D0000}"/>
    <cellStyle name="Normal 7 6 2 8" xfId="11317" xr:uid="{00000000-0005-0000-0000-0000382C0000}"/>
    <cellStyle name="Normal 7 6 2 8 3" xfId="26415" xr:uid="{00000000-0005-0000-0000-000032670000}"/>
    <cellStyle name="Normal 7 6 2 9" xfId="6296" xr:uid="{00000000-0005-0000-0000-00009B180000}"/>
    <cellStyle name="Normal 7 6 2 9 3" xfId="21398" xr:uid="{00000000-0005-0000-0000-000099530000}"/>
    <cellStyle name="Normal 7 6 3" xfId="1260" xr:uid="{00000000-0005-0000-0000-0000EF040000}"/>
    <cellStyle name="Normal 7 6 3 10" xfId="16437" xr:uid="{00000000-0005-0000-0000-000038400000}"/>
    <cellStyle name="Normal 7 6 3 2" xfId="1479" xr:uid="{00000000-0005-0000-0000-0000CA050000}"/>
    <cellStyle name="Normal 7 6 3 2 2" xfId="1900" xr:uid="{00000000-0005-0000-0000-00006F070000}"/>
    <cellStyle name="Normal 7 6 3 2 2 2" xfId="2739" xr:uid="{00000000-0005-0000-0000-0000B60A0000}"/>
    <cellStyle name="Normal 7 6 3 2 2 2 2" xfId="4429" xr:uid="{00000000-0005-0000-0000-000050110000}"/>
    <cellStyle name="Normal 7 6 3 2 2 2 2 2" xfId="14502" xr:uid="{00000000-0005-0000-0000-0000A9380000}"/>
    <cellStyle name="Normal 7 6 3 2 2 2 2 2 3" xfId="29600" xr:uid="{00000000-0005-0000-0000-0000A3730000}"/>
    <cellStyle name="Normal 7 6 3 2 2 2 2 3" xfId="9482" xr:uid="{00000000-0005-0000-0000-00000D250000}"/>
    <cellStyle name="Normal 7 6 3 2 2 2 2 3 3" xfId="24583" xr:uid="{00000000-0005-0000-0000-00000A600000}"/>
    <cellStyle name="Normal 7 6 3 2 2 2 2 5" xfId="19570" xr:uid="{00000000-0005-0000-0000-0000754C0000}"/>
    <cellStyle name="Normal 7 6 3 2 2 2 3" xfId="6121" xr:uid="{00000000-0005-0000-0000-0000EC170000}"/>
    <cellStyle name="Normal 7 6 3 2 2 2 3 2" xfId="16173" xr:uid="{00000000-0005-0000-0000-0000303F0000}"/>
    <cellStyle name="Normal 7 6 3 2 2 2 3 2 3" xfId="31271" xr:uid="{00000000-0005-0000-0000-00002A7A0000}"/>
    <cellStyle name="Normal 7 6 3 2 2 2 3 3" xfId="11153" xr:uid="{00000000-0005-0000-0000-0000942B0000}"/>
    <cellStyle name="Normal 7 6 3 2 2 2 3 3 3" xfId="26254" xr:uid="{00000000-0005-0000-0000-000091660000}"/>
    <cellStyle name="Normal 7 6 3 2 2 2 3 5" xfId="21241" xr:uid="{00000000-0005-0000-0000-0000FC520000}"/>
    <cellStyle name="Normal 7 6 3 2 2 2 4" xfId="12831" xr:uid="{00000000-0005-0000-0000-000022320000}"/>
    <cellStyle name="Normal 7 6 3 2 2 2 4 3" xfId="27929" xr:uid="{00000000-0005-0000-0000-00001C6D0000}"/>
    <cellStyle name="Normal 7 6 3 2 2 2 5" xfId="7810" xr:uid="{00000000-0005-0000-0000-0000851E0000}"/>
    <cellStyle name="Normal 7 6 3 2 2 2 5 3" xfId="22912" xr:uid="{00000000-0005-0000-0000-000083590000}"/>
    <cellStyle name="Normal 7 6 3 2 2 2 7" xfId="17899" xr:uid="{00000000-0005-0000-0000-0000EE450000}"/>
    <cellStyle name="Normal 7 6 3 2 2 3" xfId="3592" xr:uid="{00000000-0005-0000-0000-00000B0E0000}"/>
    <cellStyle name="Normal 7 6 3 2 2 3 2" xfId="13666" xr:uid="{00000000-0005-0000-0000-000065350000}"/>
    <cellStyle name="Normal 7 6 3 2 2 3 2 3" xfId="28764" xr:uid="{00000000-0005-0000-0000-00005F700000}"/>
    <cellStyle name="Normal 7 6 3 2 2 3 3" xfId="8646" xr:uid="{00000000-0005-0000-0000-0000C9210000}"/>
    <cellStyle name="Normal 7 6 3 2 2 3 3 3" xfId="23747" xr:uid="{00000000-0005-0000-0000-0000C65C0000}"/>
    <cellStyle name="Normal 7 6 3 2 2 3 5" xfId="18734" xr:uid="{00000000-0005-0000-0000-000031490000}"/>
    <cellStyle name="Normal 7 6 3 2 2 4" xfId="5285" xr:uid="{00000000-0005-0000-0000-0000A8140000}"/>
    <cellStyle name="Normal 7 6 3 2 2 4 2" xfId="15337" xr:uid="{00000000-0005-0000-0000-0000EC3B0000}"/>
    <cellStyle name="Normal 7 6 3 2 2 4 2 3" xfId="30435" xr:uid="{00000000-0005-0000-0000-0000E6760000}"/>
    <cellStyle name="Normal 7 6 3 2 2 4 3" xfId="10317" xr:uid="{00000000-0005-0000-0000-000050280000}"/>
    <cellStyle name="Normal 7 6 3 2 2 4 3 3" xfId="25418" xr:uid="{00000000-0005-0000-0000-00004D630000}"/>
    <cellStyle name="Normal 7 6 3 2 2 4 5" xfId="20405" xr:uid="{00000000-0005-0000-0000-0000B84F0000}"/>
    <cellStyle name="Normal 7 6 3 2 2 5" xfId="11995" xr:uid="{00000000-0005-0000-0000-0000DE2E0000}"/>
    <cellStyle name="Normal 7 6 3 2 2 5 3" xfId="27093" xr:uid="{00000000-0005-0000-0000-0000D8690000}"/>
    <cellStyle name="Normal 7 6 3 2 2 6" xfId="6974" xr:uid="{00000000-0005-0000-0000-0000411B0000}"/>
    <cellStyle name="Normal 7 6 3 2 2 6 3" xfId="22076" xr:uid="{00000000-0005-0000-0000-00003F560000}"/>
    <cellStyle name="Normal 7 6 3 2 2 8" xfId="17063" xr:uid="{00000000-0005-0000-0000-0000AA420000}"/>
    <cellStyle name="Normal 7 6 3 2 3" xfId="2321" xr:uid="{00000000-0005-0000-0000-000014090000}"/>
    <cellStyle name="Normal 7 6 3 2 3 2" xfId="4011" xr:uid="{00000000-0005-0000-0000-0000AE0F0000}"/>
    <cellStyle name="Normal 7 6 3 2 3 2 2" xfId="14084" xr:uid="{00000000-0005-0000-0000-000007370000}"/>
    <cellStyle name="Normal 7 6 3 2 3 2 2 3" xfId="29182" xr:uid="{00000000-0005-0000-0000-000001720000}"/>
    <cellStyle name="Normal 7 6 3 2 3 2 3" xfId="9064" xr:uid="{00000000-0005-0000-0000-00006B230000}"/>
    <cellStyle name="Normal 7 6 3 2 3 2 3 3" xfId="24165" xr:uid="{00000000-0005-0000-0000-0000685E0000}"/>
    <cellStyle name="Normal 7 6 3 2 3 2 5" xfId="19152" xr:uid="{00000000-0005-0000-0000-0000D34A0000}"/>
    <cellStyle name="Normal 7 6 3 2 3 3" xfId="5703" xr:uid="{00000000-0005-0000-0000-00004A160000}"/>
    <cellStyle name="Normal 7 6 3 2 3 3 2" xfId="15755" xr:uid="{00000000-0005-0000-0000-00008E3D0000}"/>
    <cellStyle name="Normal 7 6 3 2 3 3 2 3" xfId="30853" xr:uid="{00000000-0005-0000-0000-000088780000}"/>
    <cellStyle name="Normal 7 6 3 2 3 3 3" xfId="10735" xr:uid="{00000000-0005-0000-0000-0000F2290000}"/>
    <cellStyle name="Normal 7 6 3 2 3 3 3 3" xfId="25836" xr:uid="{00000000-0005-0000-0000-0000EF640000}"/>
    <cellStyle name="Normal 7 6 3 2 3 3 5" xfId="20823" xr:uid="{00000000-0005-0000-0000-00005A510000}"/>
    <cellStyle name="Normal 7 6 3 2 3 4" xfId="12413" xr:uid="{00000000-0005-0000-0000-000080300000}"/>
    <cellStyle name="Normal 7 6 3 2 3 4 3" xfId="27511" xr:uid="{00000000-0005-0000-0000-00007A6B0000}"/>
    <cellStyle name="Normal 7 6 3 2 3 5" xfId="7392" xr:uid="{00000000-0005-0000-0000-0000E31C0000}"/>
    <cellStyle name="Normal 7 6 3 2 3 5 3" xfId="22494" xr:uid="{00000000-0005-0000-0000-0000E1570000}"/>
    <cellStyle name="Normal 7 6 3 2 3 7" xfId="17481" xr:uid="{00000000-0005-0000-0000-00004C440000}"/>
    <cellStyle name="Normal 7 6 3 2 4" xfId="3174" xr:uid="{00000000-0005-0000-0000-0000690C0000}"/>
    <cellStyle name="Normal 7 6 3 2 4 2" xfId="13248" xr:uid="{00000000-0005-0000-0000-0000C3330000}"/>
    <cellStyle name="Normal 7 6 3 2 4 2 3" xfId="28346" xr:uid="{00000000-0005-0000-0000-0000BD6E0000}"/>
    <cellStyle name="Normal 7 6 3 2 4 3" xfId="8228" xr:uid="{00000000-0005-0000-0000-000027200000}"/>
    <cellStyle name="Normal 7 6 3 2 4 3 3" xfId="23329" xr:uid="{00000000-0005-0000-0000-0000245B0000}"/>
    <cellStyle name="Normal 7 6 3 2 4 5" xfId="18316" xr:uid="{00000000-0005-0000-0000-00008F470000}"/>
    <cellStyle name="Normal 7 6 3 2 5" xfId="4867" xr:uid="{00000000-0005-0000-0000-000006130000}"/>
    <cellStyle name="Normal 7 6 3 2 5 2" xfId="14919" xr:uid="{00000000-0005-0000-0000-00004A3A0000}"/>
    <cellStyle name="Normal 7 6 3 2 5 2 3" xfId="30017" xr:uid="{00000000-0005-0000-0000-000044750000}"/>
    <cellStyle name="Normal 7 6 3 2 5 3" xfId="9899" xr:uid="{00000000-0005-0000-0000-0000AE260000}"/>
    <cellStyle name="Normal 7 6 3 2 5 3 3" xfId="25000" xr:uid="{00000000-0005-0000-0000-0000AB610000}"/>
    <cellStyle name="Normal 7 6 3 2 5 5" xfId="19987" xr:uid="{00000000-0005-0000-0000-0000164E0000}"/>
    <cellStyle name="Normal 7 6 3 2 6" xfId="11577" xr:uid="{00000000-0005-0000-0000-00003C2D0000}"/>
    <cellStyle name="Normal 7 6 3 2 6 3" xfId="26675" xr:uid="{00000000-0005-0000-0000-000036680000}"/>
    <cellStyle name="Normal 7 6 3 2 7" xfId="6556" xr:uid="{00000000-0005-0000-0000-00009F190000}"/>
    <cellStyle name="Normal 7 6 3 2 7 3" xfId="21658" xr:uid="{00000000-0005-0000-0000-00009D540000}"/>
    <cellStyle name="Normal 7 6 3 2 9" xfId="16645" xr:uid="{00000000-0005-0000-0000-000008410000}"/>
    <cellStyle name="Normal 7 6 3 3" xfId="1692" xr:uid="{00000000-0005-0000-0000-00009F060000}"/>
    <cellStyle name="Normal 7 6 3 3 2" xfId="2531" xr:uid="{00000000-0005-0000-0000-0000E6090000}"/>
    <cellStyle name="Normal 7 6 3 3 2 2" xfId="4221" xr:uid="{00000000-0005-0000-0000-000080100000}"/>
    <cellStyle name="Normal 7 6 3 3 2 2 2" xfId="14294" xr:uid="{00000000-0005-0000-0000-0000D9370000}"/>
    <cellStyle name="Normal 7 6 3 3 2 2 2 3" xfId="29392" xr:uid="{00000000-0005-0000-0000-0000D3720000}"/>
    <cellStyle name="Normal 7 6 3 3 2 2 3" xfId="9274" xr:uid="{00000000-0005-0000-0000-00003D240000}"/>
    <cellStyle name="Normal 7 6 3 3 2 2 3 3" xfId="24375" xr:uid="{00000000-0005-0000-0000-00003A5F0000}"/>
    <cellStyle name="Normal 7 6 3 3 2 2 5" xfId="19362" xr:uid="{00000000-0005-0000-0000-0000A54B0000}"/>
    <cellStyle name="Normal 7 6 3 3 2 3" xfId="5913" xr:uid="{00000000-0005-0000-0000-00001C170000}"/>
    <cellStyle name="Normal 7 6 3 3 2 3 2" xfId="15965" xr:uid="{00000000-0005-0000-0000-0000603E0000}"/>
    <cellStyle name="Normal 7 6 3 3 2 3 2 3" xfId="31063" xr:uid="{00000000-0005-0000-0000-00005A790000}"/>
    <cellStyle name="Normal 7 6 3 3 2 3 3" xfId="10945" xr:uid="{00000000-0005-0000-0000-0000C42A0000}"/>
    <cellStyle name="Normal 7 6 3 3 2 3 3 3" xfId="26046" xr:uid="{00000000-0005-0000-0000-0000C1650000}"/>
    <cellStyle name="Normal 7 6 3 3 2 3 5" xfId="21033" xr:uid="{00000000-0005-0000-0000-00002C520000}"/>
    <cellStyle name="Normal 7 6 3 3 2 4" xfId="12623" xr:uid="{00000000-0005-0000-0000-000052310000}"/>
    <cellStyle name="Normal 7 6 3 3 2 4 3" xfId="27721" xr:uid="{00000000-0005-0000-0000-00004C6C0000}"/>
    <cellStyle name="Normal 7 6 3 3 2 5" xfId="7602" xr:uid="{00000000-0005-0000-0000-0000B51D0000}"/>
    <cellStyle name="Normal 7 6 3 3 2 5 3" xfId="22704" xr:uid="{00000000-0005-0000-0000-0000B3580000}"/>
    <cellStyle name="Normal 7 6 3 3 2 7" xfId="17691" xr:uid="{00000000-0005-0000-0000-00001E450000}"/>
    <cellStyle name="Normal 7 6 3 3 3" xfId="3384" xr:uid="{00000000-0005-0000-0000-00003B0D0000}"/>
    <cellStyle name="Normal 7 6 3 3 3 2" xfId="13458" xr:uid="{00000000-0005-0000-0000-000095340000}"/>
    <cellStyle name="Normal 7 6 3 3 3 2 3" xfId="28556" xr:uid="{00000000-0005-0000-0000-00008F6F0000}"/>
    <cellStyle name="Normal 7 6 3 3 3 3" xfId="8438" xr:uid="{00000000-0005-0000-0000-0000F9200000}"/>
    <cellStyle name="Normal 7 6 3 3 3 3 3" xfId="23539" xr:uid="{00000000-0005-0000-0000-0000F65B0000}"/>
    <cellStyle name="Normal 7 6 3 3 3 5" xfId="18526" xr:uid="{00000000-0005-0000-0000-000061480000}"/>
    <cellStyle name="Normal 7 6 3 3 4" xfId="5077" xr:uid="{00000000-0005-0000-0000-0000D8130000}"/>
    <cellStyle name="Normal 7 6 3 3 4 2" xfId="15129" xr:uid="{00000000-0005-0000-0000-00001C3B0000}"/>
    <cellStyle name="Normal 7 6 3 3 4 2 3" xfId="30227" xr:uid="{00000000-0005-0000-0000-000016760000}"/>
    <cellStyle name="Normal 7 6 3 3 4 3" xfId="10109" xr:uid="{00000000-0005-0000-0000-000080270000}"/>
    <cellStyle name="Normal 7 6 3 3 4 3 3" xfId="25210" xr:uid="{00000000-0005-0000-0000-00007D620000}"/>
    <cellStyle name="Normal 7 6 3 3 4 5" xfId="20197" xr:uid="{00000000-0005-0000-0000-0000E84E0000}"/>
    <cellStyle name="Normal 7 6 3 3 5" xfId="11787" xr:uid="{00000000-0005-0000-0000-00000E2E0000}"/>
    <cellStyle name="Normal 7 6 3 3 5 3" xfId="26885" xr:uid="{00000000-0005-0000-0000-000008690000}"/>
    <cellStyle name="Normal 7 6 3 3 6" xfId="6766" xr:uid="{00000000-0005-0000-0000-0000711A0000}"/>
    <cellStyle name="Normal 7 6 3 3 6 3" xfId="21868" xr:uid="{00000000-0005-0000-0000-00006F550000}"/>
    <cellStyle name="Normal 7 6 3 3 8" xfId="16855" xr:uid="{00000000-0005-0000-0000-0000DA410000}"/>
    <cellStyle name="Normal 7 6 3 4" xfId="2113" xr:uid="{00000000-0005-0000-0000-000044080000}"/>
    <cellStyle name="Normal 7 6 3 4 2" xfId="3803" xr:uid="{00000000-0005-0000-0000-0000DE0E0000}"/>
    <cellStyle name="Normal 7 6 3 4 2 2" xfId="13876" xr:uid="{00000000-0005-0000-0000-000037360000}"/>
    <cellStyle name="Normal 7 6 3 4 2 2 3" xfId="28974" xr:uid="{00000000-0005-0000-0000-000031710000}"/>
    <cellStyle name="Normal 7 6 3 4 2 3" xfId="8856" xr:uid="{00000000-0005-0000-0000-00009B220000}"/>
    <cellStyle name="Normal 7 6 3 4 2 3 3" xfId="23957" xr:uid="{00000000-0005-0000-0000-0000985D0000}"/>
    <cellStyle name="Normal 7 6 3 4 2 5" xfId="18944" xr:uid="{00000000-0005-0000-0000-0000034A0000}"/>
    <cellStyle name="Normal 7 6 3 4 3" xfId="5495" xr:uid="{00000000-0005-0000-0000-00007A150000}"/>
    <cellStyle name="Normal 7 6 3 4 3 2" xfId="15547" xr:uid="{00000000-0005-0000-0000-0000BE3C0000}"/>
    <cellStyle name="Normal 7 6 3 4 3 2 3" xfId="30645" xr:uid="{00000000-0005-0000-0000-0000B8770000}"/>
    <cellStyle name="Normal 7 6 3 4 3 3" xfId="10527" xr:uid="{00000000-0005-0000-0000-000022290000}"/>
    <cellStyle name="Normal 7 6 3 4 3 3 3" xfId="25628" xr:uid="{00000000-0005-0000-0000-00001F640000}"/>
    <cellStyle name="Normal 7 6 3 4 3 5" xfId="20615" xr:uid="{00000000-0005-0000-0000-00008A500000}"/>
    <cellStyle name="Normal 7 6 3 4 4" xfId="12205" xr:uid="{00000000-0005-0000-0000-0000B02F0000}"/>
    <cellStyle name="Normal 7 6 3 4 4 3" xfId="27303" xr:uid="{00000000-0005-0000-0000-0000AA6A0000}"/>
    <cellStyle name="Normal 7 6 3 4 5" xfId="7184" xr:uid="{00000000-0005-0000-0000-0000131C0000}"/>
    <cellStyle name="Normal 7 6 3 4 5 3" xfId="22286" xr:uid="{00000000-0005-0000-0000-000011570000}"/>
    <cellStyle name="Normal 7 6 3 4 7" xfId="17273" xr:uid="{00000000-0005-0000-0000-00007C430000}"/>
    <cellStyle name="Normal 7 6 3 5" xfId="2966" xr:uid="{00000000-0005-0000-0000-0000990B0000}"/>
    <cellStyle name="Normal 7 6 3 5 2" xfId="13040" xr:uid="{00000000-0005-0000-0000-0000F3320000}"/>
    <cellStyle name="Normal 7 6 3 5 2 3" xfId="28138" xr:uid="{00000000-0005-0000-0000-0000ED6D0000}"/>
    <cellStyle name="Normal 7 6 3 5 3" xfId="8020" xr:uid="{00000000-0005-0000-0000-0000571F0000}"/>
    <cellStyle name="Normal 7 6 3 5 3 3" xfId="23121" xr:uid="{00000000-0005-0000-0000-0000545A0000}"/>
    <cellStyle name="Normal 7 6 3 5 5" xfId="18108" xr:uid="{00000000-0005-0000-0000-0000BF460000}"/>
    <cellStyle name="Normal 7 6 3 6" xfId="4659" xr:uid="{00000000-0005-0000-0000-000036120000}"/>
    <cellStyle name="Normal 7 6 3 6 2" xfId="14711" xr:uid="{00000000-0005-0000-0000-00007A390000}"/>
    <cellStyle name="Normal 7 6 3 6 2 3" xfId="29809" xr:uid="{00000000-0005-0000-0000-000074740000}"/>
    <cellStyle name="Normal 7 6 3 6 3" xfId="9691" xr:uid="{00000000-0005-0000-0000-0000DE250000}"/>
    <cellStyle name="Normal 7 6 3 6 3 3" xfId="24792" xr:uid="{00000000-0005-0000-0000-0000DB600000}"/>
    <cellStyle name="Normal 7 6 3 6 5" xfId="19779" xr:uid="{00000000-0005-0000-0000-0000464D0000}"/>
    <cellStyle name="Normal 7 6 3 7" xfId="11369" xr:uid="{00000000-0005-0000-0000-00006C2C0000}"/>
    <cellStyle name="Normal 7 6 3 7 3" xfId="26467" xr:uid="{00000000-0005-0000-0000-000066670000}"/>
    <cellStyle name="Normal 7 6 3 8" xfId="6348" xr:uid="{00000000-0005-0000-0000-0000CF180000}"/>
    <cellStyle name="Normal 7 6 3 8 3" xfId="21450" xr:uid="{00000000-0005-0000-0000-0000CD530000}"/>
    <cellStyle name="Normal 7 6 4" xfId="1373" xr:uid="{00000000-0005-0000-0000-000060050000}"/>
    <cellStyle name="Normal 7 6 4 2" xfId="1796" xr:uid="{00000000-0005-0000-0000-000007070000}"/>
    <cellStyle name="Normal 7 6 4 2 2" xfId="2635" xr:uid="{00000000-0005-0000-0000-00004E0A0000}"/>
    <cellStyle name="Normal 7 6 4 2 2 2" xfId="4325" xr:uid="{00000000-0005-0000-0000-0000E8100000}"/>
    <cellStyle name="Normal 7 6 4 2 2 2 2" xfId="14398" xr:uid="{00000000-0005-0000-0000-000041380000}"/>
    <cellStyle name="Normal 7 6 4 2 2 2 2 3" xfId="29496" xr:uid="{00000000-0005-0000-0000-00003B730000}"/>
    <cellStyle name="Normal 7 6 4 2 2 2 3" xfId="9378" xr:uid="{00000000-0005-0000-0000-0000A5240000}"/>
    <cellStyle name="Normal 7 6 4 2 2 2 3 3" xfId="24479" xr:uid="{00000000-0005-0000-0000-0000A25F0000}"/>
    <cellStyle name="Normal 7 6 4 2 2 2 5" xfId="19466" xr:uid="{00000000-0005-0000-0000-00000D4C0000}"/>
    <cellStyle name="Normal 7 6 4 2 2 3" xfId="6017" xr:uid="{00000000-0005-0000-0000-000084170000}"/>
    <cellStyle name="Normal 7 6 4 2 2 3 2" xfId="16069" xr:uid="{00000000-0005-0000-0000-0000C83E0000}"/>
    <cellStyle name="Normal 7 6 4 2 2 3 2 3" xfId="31167" xr:uid="{00000000-0005-0000-0000-0000C2790000}"/>
    <cellStyle name="Normal 7 6 4 2 2 3 3" xfId="11049" xr:uid="{00000000-0005-0000-0000-00002C2B0000}"/>
    <cellStyle name="Normal 7 6 4 2 2 3 3 3" xfId="26150" xr:uid="{00000000-0005-0000-0000-000029660000}"/>
    <cellStyle name="Normal 7 6 4 2 2 3 5" xfId="21137" xr:uid="{00000000-0005-0000-0000-000094520000}"/>
    <cellStyle name="Normal 7 6 4 2 2 4" xfId="12727" xr:uid="{00000000-0005-0000-0000-0000BA310000}"/>
    <cellStyle name="Normal 7 6 4 2 2 4 3" xfId="27825" xr:uid="{00000000-0005-0000-0000-0000B46C0000}"/>
    <cellStyle name="Normal 7 6 4 2 2 5" xfId="7706" xr:uid="{00000000-0005-0000-0000-00001D1E0000}"/>
    <cellStyle name="Normal 7 6 4 2 2 5 3" xfId="22808" xr:uid="{00000000-0005-0000-0000-00001B590000}"/>
    <cellStyle name="Normal 7 6 4 2 2 7" xfId="17795" xr:uid="{00000000-0005-0000-0000-000086450000}"/>
    <cellStyle name="Normal 7 6 4 2 3" xfId="3488" xr:uid="{00000000-0005-0000-0000-0000A30D0000}"/>
    <cellStyle name="Normal 7 6 4 2 3 2" xfId="13562" xr:uid="{00000000-0005-0000-0000-0000FD340000}"/>
    <cellStyle name="Normal 7 6 4 2 3 2 3" xfId="28660" xr:uid="{00000000-0005-0000-0000-0000F76F0000}"/>
    <cellStyle name="Normal 7 6 4 2 3 3" xfId="8542" xr:uid="{00000000-0005-0000-0000-000061210000}"/>
    <cellStyle name="Normal 7 6 4 2 3 3 3" xfId="23643" xr:uid="{00000000-0005-0000-0000-00005E5C0000}"/>
    <cellStyle name="Normal 7 6 4 2 3 5" xfId="18630" xr:uid="{00000000-0005-0000-0000-0000C9480000}"/>
    <cellStyle name="Normal 7 6 4 2 4" xfId="5181" xr:uid="{00000000-0005-0000-0000-000040140000}"/>
    <cellStyle name="Normal 7 6 4 2 4 2" xfId="15233" xr:uid="{00000000-0005-0000-0000-0000843B0000}"/>
    <cellStyle name="Normal 7 6 4 2 4 2 3" xfId="30331" xr:uid="{00000000-0005-0000-0000-00007E760000}"/>
    <cellStyle name="Normal 7 6 4 2 4 3" xfId="10213" xr:uid="{00000000-0005-0000-0000-0000E8270000}"/>
    <cellStyle name="Normal 7 6 4 2 4 3 3" xfId="25314" xr:uid="{00000000-0005-0000-0000-0000E5620000}"/>
    <cellStyle name="Normal 7 6 4 2 4 5" xfId="20301" xr:uid="{00000000-0005-0000-0000-0000504F0000}"/>
    <cellStyle name="Normal 7 6 4 2 5" xfId="11891" xr:uid="{00000000-0005-0000-0000-0000762E0000}"/>
    <cellStyle name="Normal 7 6 4 2 5 3" xfId="26989" xr:uid="{00000000-0005-0000-0000-000070690000}"/>
    <cellStyle name="Normal 7 6 4 2 6" xfId="6870" xr:uid="{00000000-0005-0000-0000-0000D91A0000}"/>
    <cellStyle name="Normal 7 6 4 2 6 3" xfId="21972" xr:uid="{00000000-0005-0000-0000-0000D7550000}"/>
    <cellStyle name="Normal 7 6 4 2 8" xfId="16959" xr:uid="{00000000-0005-0000-0000-000042420000}"/>
    <cellStyle name="Normal 7 6 4 3" xfId="2217" xr:uid="{00000000-0005-0000-0000-0000AC080000}"/>
    <cellStyle name="Normal 7 6 4 3 2" xfId="3907" xr:uid="{00000000-0005-0000-0000-0000460F0000}"/>
    <cellStyle name="Normal 7 6 4 3 2 2" xfId="13980" xr:uid="{00000000-0005-0000-0000-00009F360000}"/>
    <cellStyle name="Normal 7 6 4 3 2 2 3" xfId="29078" xr:uid="{00000000-0005-0000-0000-000099710000}"/>
    <cellStyle name="Normal 7 6 4 3 2 3" xfId="8960" xr:uid="{00000000-0005-0000-0000-000003230000}"/>
    <cellStyle name="Normal 7 6 4 3 2 3 3" xfId="24061" xr:uid="{00000000-0005-0000-0000-0000005E0000}"/>
    <cellStyle name="Normal 7 6 4 3 2 5" xfId="19048" xr:uid="{00000000-0005-0000-0000-00006B4A0000}"/>
    <cellStyle name="Normal 7 6 4 3 3" xfId="5599" xr:uid="{00000000-0005-0000-0000-0000E2150000}"/>
    <cellStyle name="Normal 7 6 4 3 3 2" xfId="15651" xr:uid="{00000000-0005-0000-0000-0000263D0000}"/>
    <cellStyle name="Normal 7 6 4 3 3 2 3" xfId="30749" xr:uid="{00000000-0005-0000-0000-000020780000}"/>
    <cellStyle name="Normal 7 6 4 3 3 3" xfId="10631" xr:uid="{00000000-0005-0000-0000-00008A290000}"/>
    <cellStyle name="Normal 7 6 4 3 3 3 3" xfId="25732" xr:uid="{00000000-0005-0000-0000-000087640000}"/>
    <cellStyle name="Normal 7 6 4 3 3 5" xfId="20719" xr:uid="{00000000-0005-0000-0000-0000F2500000}"/>
    <cellStyle name="Normal 7 6 4 3 4" xfId="12309" xr:uid="{00000000-0005-0000-0000-000018300000}"/>
    <cellStyle name="Normal 7 6 4 3 4 3" xfId="27407" xr:uid="{00000000-0005-0000-0000-0000126B0000}"/>
    <cellStyle name="Normal 7 6 4 3 5" xfId="7288" xr:uid="{00000000-0005-0000-0000-00007B1C0000}"/>
    <cellStyle name="Normal 7 6 4 3 5 3" xfId="22390" xr:uid="{00000000-0005-0000-0000-000079570000}"/>
    <cellStyle name="Normal 7 6 4 3 7" xfId="17377" xr:uid="{00000000-0005-0000-0000-0000E4430000}"/>
    <cellStyle name="Normal 7 6 4 4" xfId="3070" xr:uid="{00000000-0005-0000-0000-0000010C0000}"/>
    <cellStyle name="Normal 7 6 4 4 2" xfId="13144" xr:uid="{00000000-0005-0000-0000-00005B330000}"/>
    <cellStyle name="Normal 7 6 4 4 2 3" xfId="28242" xr:uid="{00000000-0005-0000-0000-0000556E0000}"/>
    <cellStyle name="Normal 7 6 4 4 3" xfId="8124" xr:uid="{00000000-0005-0000-0000-0000BF1F0000}"/>
    <cellStyle name="Normal 7 6 4 4 3 3" xfId="23225" xr:uid="{00000000-0005-0000-0000-0000BC5A0000}"/>
    <cellStyle name="Normal 7 6 4 4 5" xfId="18212" xr:uid="{00000000-0005-0000-0000-000027470000}"/>
    <cellStyle name="Normal 7 6 4 5" xfId="4763" xr:uid="{00000000-0005-0000-0000-00009E120000}"/>
    <cellStyle name="Normal 7 6 4 5 2" xfId="14815" xr:uid="{00000000-0005-0000-0000-0000E2390000}"/>
    <cellStyle name="Normal 7 6 4 5 2 3" xfId="29913" xr:uid="{00000000-0005-0000-0000-0000DC740000}"/>
    <cellStyle name="Normal 7 6 4 5 3" xfId="9795" xr:uid="{00000000-0005-0000-0000-000046260000}"/>
    <cellStyle name="Normal 7 6 4 5 3 3" xfId="24896" xr:uid="{00000000-0005-0000-0000-000043610000}"/>
    <cellStyle name="Normal 7 6 4 5 5" xfId="19883" xr:uid="{00000000-0005-0000-0000-0000AE4D0000}"/>
    <cellStyle name="Normal 7 6 4 6" xfId="11473" xr:uid="{00000000-0005-0000-0000-0000D42C0000}"/>
    <cellStyle name="Normal 7 6 4 6 3" xfId="26571" xr:uid="{00000000-0005-0000-0000-0000CE670000}"/>
    <cellStyle name="Normal 7 6 4 7" xfId="6452" xr:uid="{00000000-0005-0000-0000-000037190000}"/>
    <cellStyle name="Normal 7 6 4 7 3" xfId="21554" xr:uid="{00000000-0005-0000-0000-000035540000}"/>
    <cellStyle name="Normal 7 6 4 9" xfId="16541" xr:uid="{00000000-0005-0000-0000-0000A0400000}"/>
    <cellStyle name="Normal 7 6 5" xfId="1586" xr:uid="{00000000-0005-0000-0000-000035060000}"/>
    <cellStyle name="Normal 7 6 5 2" xfId="2427" xr:uid="{00000000-0005-0000-0000-00007E090000}"/>
    <cellStyle name="Normal 7 6 5 2 2" xfId="4117" xr:uid="{00000000-0005-0000-0000-000018100000}"/>
    <cellStyle name="Normal 7 6 5 2 2 2" xfId="14190" xr:uid="{00000000-0005-0000-0000-000071370000}"/>
    <cellStyle name="Normal 7 6 5 2 2 2 3" xfId="29288" xr:uid="{00000000-0005-0000-0000-00006B720000}"/>
    <cellStyle name="Normal 7 6 5 2 2 3" xfId="9170" xr:uid="{00000000-0005-0000-0000-0000D5230000}"/>
    <cellStyle name="Normal 7 6 5 2 2 3 3" xfId="24271" xr:uid="{00000000-0005-0000-0000-0000D25E0000}"/>
    <cellStyle name="Normal 7 6 5 2 2 5" xfId="19258" xr:uid="{00000000-0005-0000-0000-00003D4B0000}"/>
    <cellStyle name="Normal 7 6 5 2 3" xfId="5809" xr:uid="{00000000-0005-0000-0000-0000B4160000}"/>
    <cellStyle name="Normal 7 6 5 2 3 2" xfId="15861" xr:uid="{00000000-0005-0000-0000-0000F83D0000}"/>
    <cellStyle name="Normal 7 6 5 2 3 2 3" xfId="30959" xr:uid="{00000000-0005-0000-0000-0000F2780000}"/>
    <cellStyle name="Normal 7 6 5 2 3 3" xfId="10841" xr:uid="{00000000-0005-0000-0000-00005C2A0000}"/>
    <cellStyle name="Normal 7 6 5 2 3 3 3" xfId="25942" xr:uid="{00000000-0005-0000-0000-000059650000}"/>
    <cellStyle name="Normal 7 6 5 2 3 5" xfId="20929" xr:uid="{00000000-0005-0000-0000-0000C4510000}"/>
    <cellStyle name="Normal 7 6 5 2 4" xfId="12519" xr:uid="{00000000-0005-0000-0000-0000EA300000}"/>
    <cellStyle name="Normal 7 6 5 2 4 3" xfId="27617" xr:uid="{00000000-0005-0000-0000-0000E46B0000}"/>
    <cellStyle name="Normal 7 6 5 2 5" xfId="7498" xr:uid="{00000000-0005-0000-0000-00004D1D0000}"/>
    <cellStyle name="Normal 7 6 5 2 5 3" xfId="22600" xr:uid="{00000000-0005-0000-0000-00004B580000}"/>
    <cellStyle name="Normal 7 6 5 2 7" xfId="17587" xr:uid="{00000000-0005-0000-0000-0000B6440000}"/>
    <cellStyle name="Normal 7 6 5 3" xfId="3280" xr:uid="{00000000-0005-0000-0000-0000D30C0000}"/>
    <cellStyle name="Normal 7 6 5 3 2" xfId="13354" xr:uid="{00000000-0005-0000-0000-00002D340000}"/>
    <cellStyle name="Normal 7 6 5 3 2 3" xfId="28452" xr:uid="{00000000-0005-0000-0000-0000276F0000}"/>
    <cellStyle name="Normal 7 6 5 3 3" xfId="8334" xr:uid="{00000000-0005-0000-0000-000091200000}"/>
    <cellStyle name="Normal 7 6 5 3 3 3" xfId="23435" xr:uid="{00000000-0005-0000-0000-00008E5B0000}"/>
    <cellStyle name="Normal 7 6 5 3 5" xfId="18422" xr:uid="{00000000-0005-0000-0000-0000F9470000}"/>
    <cellStyle name="Normal 7 6 5 4" xfId="4973" xr:uid="{00000000-0005-0000-0000-000070130000}"/>
    <cellStyle name="Normal 7 6 5 4 2" xfId="15025" xr:uid="{00000000-0005-0000-0000-0000B43A0000}"/>
    <cellStyle name="Normal 7 6 5 4 2 3" xfId="30123" xr:uid="{00000000-0005-0000-0000-0000AE750000}"/>
    <cellStyle name="Normal 7 6 5 4 3" xfId="10005" xr:uid="{00000000-0005-0000-0000-000018270000}"/>
    <cellStyle name="Normal 7 6 5 4 3 3" xfId="25106" xr:uid="{00000000-0005-0000-0000-000015620000}"/>
    <cellStyle name="Normal 7 6 5 4 5" xfId="20093" xr:uid="{00000000-0005-0000-0000-0000804E0000}"/>
    <cellStyle name="Normal 7 6 5 5" xfId="11683" xr:uid="{00000000-0005-0000-0000-0000A62D0000}"/>
    <cellStyle name="Normal 7 6 5 5 3" xfId="26781" xr:uid="{00000000-0005-0000-0000-0000A0680000}"/>
    <cellStyle name="Normal 7 6 5 6" xfId="6662" xr:uid="{00000000-0005-0000-0000-0000091A0000}"/>
    <cellStyle name="Normal 7 6 5 6 3" xfId="21764" xr:uid="{00000000-0005-0000-0000-000007550000}"/>
    <cellStyle name="Normal 7 6 5 8" xfId="16751" xr:uid="{00000000-0005-0000-0000-000072410000}"/>
    <cellStyle name="Normal 7 6 6" xfId="2007" xr:uid="{00000000-0005-0000-0000-0000DA070000}"/>
    <cellStyle name="Normal 7 6 6 2" xfId="3699" xr:uid="{00000000-0005-0000-0000-0000760E0000}"/>
    <cellStyle name="Normal 7 6 6 2 2" xfId="13772" xr:uid="{00000000-0005-0000-0000-0000CF350000}"/>
    <cellStyle name="Normal 7 6 6 2 2 3" xfId="28870" xr:uid="{00000000-0005-0000-0000-0000C9700000}"/>
    <cellStyle name="Normal 7 6 6 2 3" xfId="8752" xr:uid="{00000000-0005-0000-0000-000033220000}"/>
    <cellStyle name="Normal 7 6 6 2 3 3" xfId="23853" xr:uid="{00000000-0005-0000-0000-0000305D0000}"/>
    <cellStyle name="Normal 7 6 6 2 5" xfId="18840" xr:uid="{00000000-0005-0000-0000-00009B490000}"/>
    <cellStyle name="Normal 7 6 6 3" xfId="5391" xr:uid="{00000000-0005-0000-0000-000012150000}"/>
    <cellStyle name="Normal 7 6 6 3 2" xfId="15443" xr:uid="{00000000-0005-0000-0000-0000563C0000}"/>
    <cellStyle name="Normal 7 6 6 3 2 3" xfId="30541" xr:uid="{00000000-0005-0000-0000-000050770000}"/>
    <cellStyle name="Normal 7 6 6 3 3" xfId="10423" xr:uid="{00000000-0005-0000-0000-0000BA280000}"/>
    <cellStyle name="Normal 7 6 6 3 3 3" xfId="25524" xr:uid="{00000000-0005-0000-0000-0000B7630000}"/>
    <cellStyle name="Normal 7 6 6 3 5" xfId="20511" xr:uid="{00000000-0005-0000-0000-000022500000}"/>
    <cellStyle name="Normal 7 6 6 4" xfId="12101" xr:uid="{00000000-0005-0000-0000-0000482F0000}"/>
    <cellStyle name="Normal 7 6 6 4 3" xfId="27199" xr:uid="{00000000-0005-0000-0000-0000426A0000}"/>
    <cellStyle name="Normal 7 6 6 5" xfId="7080" xr:uid="{00000000-0005-0000-0000-0000AB1B0000}"/>
    <cellStyle name="Normal 7 6 6 5 3" xfId="22182" xr:uid="{00000000-0005-0000-0000-0000A9560000}"/>
    <cellStyle name="Normal 7 6 6 7" xfId="17169" xr:uid="{00000000-0005-0000-0000-000014430000}"/>
    <cellStyle name="Normal 7 6 7" xfId="2859" xr:uid="{00000000-0005-0000-0000-00002E0B0000}"/>
    <cellStyle name="Normal 7 6 7 2" xfId="12936" xr:uid="{00000000-0005-0000-0000-00008B320000}"/>
    <cellStyle name="Normal 7 6 7 2 3" xfId="28034" xr:uid="{00000000-0005-0000-0000-0000856D0000}"/>
    <cellStyle name="Normal 7 6 7 3" xfId="7916" xr:uid="{00000000-0005-0000-0000-0000EF1E0000}"/>
    <cellStyle name="Normal 7 6 7 3 3" xfId="23017" xr:uid="{00000000-0005-0000-0000-0000EC590000}"/>
    <cellStyle name="Normal 7 6 7 5" xfId="18004" xr:uid="{00000000-0005-0000-0000-000057460000}"/>
    <cellStyle name="Normal 7 6 8" xfId="4553" xr:uid="{00000000-0005-0000-0000-0000CC110000}"/>
    <cellStyle name="Normal 7 6 8 2" xfId="14607" xr:uid="{00000000-0005-0000-0000-000012390000}"/>
    <cellStyle name="Normal 7 6 8 2 3" xfId="29705" xr:uid="{00000000-0005-0000-0000-00000C740000}"/>
    <cellStyle name="Normal 7 6 8 3" xfId="9587" xr:uid="{00000000-0005-0000-0000-000076250000}"/>
    <cellStyle name="Normal 7 6 8 3 3" xfId="24688" xr:uid="{00000000-0005-0000-0000-000073600000}"/>
    <cellStyle name="Normal 7 6 8 5" xfId="19675" xr:uid="{00000000-0005-0000-0000-0000DE4C0000}"/>
    <cellStyle name="Normal 7 6 9" xfId="11263" xr:uid="{00000000-0005-0000-0000-0000022C0000}"/>
    <cellStyle name="Normal 7 6 9 3" xfId="26363" xr:uid="{00000000-0005-0000-0000-0000FE660000}"/>
    <cellStyle name="Normal 7 7" xfId="908" xr:uid="{00000000-0005-0000-0000-00008E030000}"/>
    <cellStyle name="Normal 7 8" xfId="902" xr:uid="{00000000-0005-0000-0000-000088030000}"/>
    <cellStyle name="Normal 7 9" xfId="370" xr:uid="{00000000-0005-0000-0000-000074010000}"/>
    <cellStyle name="Normal 70" xfId="909" xr:uid="{00000000-0005-0000-0000-00008F030000}"/>
    <cellStyle name="Normal 71" xfId="910" xr:uid="{00000000-0005-0000-0000-000090030000}"/>
    <cellStyle name="Normal 71 10" xfId="6243" xr:uid="{00000000-0005-0000-0000-000066180000}"/>
    <cellStyle name="Normal 71 10 3" xfId="21347" xr:uid="{00000000-0005-0000-0000-000066530000}"/>
    <cellStyle name="Normal 71 12" xfId="16332" xr:uid="{00000000-0005-0000-0000-0000CF3F0000}"/>
    <cellStyle name="Normal 71 2" xfId="1207" xr:uid="{00000000-0005-0000-0000-0000BA040000}"/>
    <cellStyle name="Normal 71 2 11" xfId="16386" xr:uid="{00000000-0005-0000-0000-000005400000}"/>
    <cellStyle name="Normal 71 2 2" xfId="1315" xr:uid="{00000000-0005-0000-0000-000026050000}"/>
    <cellStyle name="Normal 71 2 2 10" xfId="16490" xr:uid="{00000000-0005-0000-0000-00006D400000}"/>
    <cellStyle name="Normal 71 2 2 2" xfId="1532" xr:uid="{00000000-0005-0000-0000-0000FF050000}"/>
    <cellStyle name="Normal 71 2 2 2 2" xfId="1953" xr:uid="{00000000-0005-0000-0000-0000A4070000}"/>
    <cellStyle name="Normal 71 2 2 2 2 2" xfId="2792" xr:uid="{00000000-0005-0000-0000-0000EB0A0000}"/>
    <cellStyle name="Normal 71 2 2 2 2 2 2" xfId="4482" xr:uid="{00000000-0005-0000-0000-000085110000}"/>
    <cellStyle name="Normal 71 2 2 2 2 2 2 2" xfId="14555" xr:uid="{00000000-0005-0000-0000-0000DE380000}"/>
    <cellStyle name="Normal 71 2 2 2 2 2 2 2 3" xfId="29653" xr:uid="{00000000-0005-0000-0000-0000D8730000}"/>
    <cellStyle name="Normal 71 2 2 2 2 2 2 3" xfId="9535" xr:uid="{00000000-0005-0000-0000-000042250000}"/>
    <cellStyle name="Normal 71 2 2 2 2 2 2 3 3" xfId="24636" xr:uid="{00000000-0005-0000-0000-00003F600000}"/>
    <cellStyle name="Normal 71 2 2 2 2 2 2 5" xfId="19623" xr:uid="{00000000-0005-0000-0000-0000AA4C0000}"/>
    <cellStyle name="Normal 71 2 2 2 2 2 3" xfId="6174" xr:uid="{00000000-0005-0000-0000-000021180000}"/>
    <cellStyle name="Normal 71 2 2 2 2 2 3 2" xfId="16226" xr:uid="{00000000-0005-0000-0000-0000653F0000}"/>
    <cellStyle name="Normal 71 2 2 2 2 2 3 3" xfId="11206" xr:uid="{00000000-0005-0000-0000-0000C92B0000}"/>
    <cellStyle name="Normal 71 2 2 2 2 2 3 3 3" xfId="26307" xr:uid="{00000000-0005-0000-0000-0000C6660000}"/>
    <cellStyle name="Normal 71 2 2 2 2 2 3 5" xfId="21294" xr:uid="{00000000-0005-0000-0000-000031530000}"/>
    <cellStyle name="Normal 71 2 2 2 2 2 4" xfId="12884" xr:uid="{00000000-0005-0000-0000-000057320000}"/>
    <cellStyle name="Normal 71 2 2 2 2 2 4 3" xfId="27982" xr:uid="{00000000-0005-0000-0000-0000516D0000}"/>
    <cellStyle name="Normal 71 2 2 2 2 2 5" xfId="7863" xr:uid="{00000000-0005-0000-0000-0000BA1E0000}"/>
    <cellStyle name="Normal 71 2 2 2 2 2 5 3" xfId="22965" xr:uid="{00000000-0005-0000-0000-0000B8590000}"/>
    <cellStyle name="Normal 71 2 2 2 2 2 7" xfId="17952" xr:uid="{00000000-0005-0000-0000-000023460000}"/>
    <cellStyle name="Normal 71 2 2 2 2 3" xfId="3645" xr:uid="{00000000-0005-0000-0000-0000400E0000}"/>
    <cellStyle name="Normal 71 2 2 2 2 3 2" xfId="13719" xr:uid="{00000000-0005-0000-0000-00009A350000}"/>
    <cellStyle name="Normal 71 2 2 2 2 3 2 3" xfId="28817" xr:uid="{00000000-0005-0000-0000-000094700000}"/>
    <cellStyle name="Normal 71 2 2 2 2 3 3" xfId="8699" xr:uid="{00000000-0005-0000-0000-0000FE210000}"/>
    <cellStyle name="Normal 71 2 2 2 2 3 3 3" xfId="23800" xr:uid="{00000000-0005-0000-0000-0000FB5C0000}"/>
    <cellStyle name="Normal 71 2 2 2 2 3 5" xfId="18787" xr:uid="{00000000-0005-0000-0000-000066490000}"/>
    <cellStyle name="Normal 71 2 2 2 2 4" xfId="5338" xr:uid="{00000000-0005-0000-0000-0000DD140000}"/>
    <cellStyle name="Normal 71 2 2 2 2 4 2" xfId="15390" xr:uid="{00000000-0005-0000-0000-0000213C0000}"/>
    <cellStyle name="Normal 71 2 2 2 2 4 2 3" xfId="30488" xr:uid="{00000000-0005-0000-0000-00001B770000}"/>
    <cellStyle name="Normal 71 2 2 2 2 4 3" xfId="10370" xr:uid="{00000000-0005-0000-0000-000085280000}"/>
    <cellStyle name="Normal 71 2 2 2 2 4 3 3" xfId="25471" xr:uid="{00000000-0005-0000-0000-000082630000}"/>
    <cellStyle name="Normal 71 2 2 2 2 4 5" xfId="20458" xr:uid="{00000000-0005-0000-0000-0000ED4F0000}"/>
    <cellStyle name="Normal 71 2 2 2 2 5" xfId="12048" xr:uid="{00000000-0005-0000-0000-0000132F0000}"/>
    <cellStyle name="Normal 71 2 2 2 2 5 3" xfId="27146" xr:uid="{00000000-0005-0000-0000-00000D6A0000}"/>
    <cellStyle name="Normal 71 2 2 2 2 6" xfId="7027" xr:uid="{00000000-0005-0000-0000-0000761B0000}"/>
    <cellStyle name="Normal 71 2 2 2 2 6 3" xfId="22129" xr:uid="{00000000-0005-0000-0000-000074560000}"/>
    <cellStyle name="Normal 71 2 2 2 2 8" xfId="17116" xr:uid="{00000000-0005-0000-0000-0000DF420000}"/>
    <cellStyle name="Normal 71 2 2 2 3" xfId="2374" xr:uid="{00000000-0005-0000-0000-000049090000}"/>
    <cellStyle name="Normal 71 2 2 2 3 2" xfId="4064" xr:uid="{00000000-0005-0000-0000-0000E30F0000}"/>
    <cellStyle name="Normal 71 2 2 2 3 2 2" xfId="14137" xr:uid="{00000000-0005-0000-0000-00003C370000}"/>
    <cellStyle name="Normal 71 2 2 2 3 2 2 3" xfId="29235" xr:uid="{00000000-0005-0000-0000-000036720000}"/>
    <cellStyle name="Normal 71 2 2 2 3 2 3" xfId="9117" xr:uid="{00000000-0005-0000-0000-0000A0230000}"/>
    <cellStyle name="Normal 71 2 2 2 3 2 3 3" xfId="24218" xr:uid="{00000000-0005-0000-0000-00009D5E0000}"/>
    <cellStyle name="Normal 71 2 2 2 3 2 5" xfId="19205" xr:uid="{00000000-0005-0000-0000-0000084B0000}"/>
    <cellStyle name="Normal 71 2 2 2 3 3" xfId="5756" xr:uid="{00000000-0005-0000-0000-00007F160000}"/>
    <cellStyle name="Normal 71 2 2 2 3 3 2" xfId="15808" xr:uid="{00000000-0005-0000-0000-0000C33D0000}"/>
    <cellStyle name="Normal 71 2 2 2 3 3 2 3" xfId="30906" xr:uid="{00000000-0005-0000-0000-0000BD780000}"/>
    <cellStyle name="Normal 71 2 2 2 3 3 3" xfId="10788" xr:uid="{00000000-0005-0000-0000-0000272A0000}"/>
    <cellStyle name="Normal 71 2 2 2 3 3 3 3" xfId="25889" xr:uid="{00000000-0005-0000-0000-000024650000}"/>
    <cellStyle name="Normal 71 2 2 2 3 3 5" xfId="20876" xr:uid="{00000000-0005-0000-0000-00008F510000}"/>
    <cellStyle name="Normal 71 2 2 2 3 4" xfId="12466" xr:uid="{00000000-0005-0000-0000-0000B5300000}"/>
    <cellStyle name="Normal 71 2 2 2 3 4 3" xfId="27564" xr:uid="{00000000-0005-0000-0000-0000AF6B0000}"/>
    <cellStyle name="Normal 71 2 2 2 3 5" xfId="7445" xr:uid="{00000000-0005-0000-0000-0000181D0000}"/>
    <cellStyle name="Normal 71 2 2 2 3 5 3" xfId="22547" xr:uid="{00000000-0005-0000-0000-000016580000}"/>
    <cellStyle name="Normal 71 2 2 2 3 7" xfId="17534" xr:uid="{00000000-0005-0000-0000-000081440000}"/>
    <cellStyle name="Normal 71 2 2 2 4" xfId="3227" xr:uid="{00000000-0005-0000-0000-00009E0C0000}"/>
    <cellStyle name="Normal 71 2 2 2 4 2" xfId="13301" xr:uid="{00000000-0005-0000-0000-0000F8330000}"/>
    <cellStyle name="Normal 71 2 2 2 4 2 3" xfId="28399" xr:uid="{00000000-0005-0000-0000-0000F26E0000}"/>
    <cellStyle name="Normal 71 2 2 2 4 3" xfId="8281" xr:uid="{00000000-0005-0000-0000-00005C200000}"/>
    <cellStyle name="Normal 71 2 2 2 4 3 3" xfId="23382" xr:uid="{00000000-0005-0000-0000-0000595B0000}"/>
    <cellStyle name="Normal 71 2 2 2 4 5" xfId="18369" xr:uid="{00000000-0005-0000-0000-0000C4470000}"/>
    <cellStyle name="Normal 71 2 2 2 5" xfId="4920" xr:uid="{00000000-0005-0000-0000-00003B130000}"/>
    <cellStyle name="Normal 71 2 2 2 5 2" xfId="14972" xr:uid="{00000000-0005-0000-0000-00007F3A0000}"/>
    <cellStyle name="Normal 71 2 2 2 5 2 3" xfId="30070" xr:uid="{00000000-0005-0000-0000-000079750000}"/>
    <cellStyle name="Normal 71 2 2 2 5 3" xfId="9952" xr:uid="{00000000-0005-0000-0000-0000E3260000}"/>
    <cellStyle name="Normal 71 2 2 2 5 3 3" xfId="25053" xr:uid="{00000000-0005-0000-0000-0000E0610000}"/>
    <cellStyle name="Normal 71 2 2 2 5 5" xfId="20040" xr:uid="{00000000-0005-0000-0000-00004B4E0000}"/>
    <cellStyle name="Normal 71 2 2 2 6" xfId="11630" xr:uid="{00000000-0005-0000-0000-0000712D0000}"/>
    <cellStyle name="Normal 71 2 2 2 6 3" xfId="26728" xr:uid="{00000000-0005-0000-0000-00006B680000}"/>
    <cellStyle name="Normal 71 2 2 2 7" xfId="6609" xr:uid="{00000000-0005-0000-0000-0000D4190000}"/>
    <cellStyle name="Normal 71 2 2 2 7 3" xfId="21711" xr:uid="{00000000-0005-0000-0000-0000D2540000}"/>
    <cellStyle name="Normal 71 2 2 2 9" xfId="16698" xr:uid="{00000000-0005-0000-0000-00003D410000}"/>
    <cellStyle name="Normal 71 2 2 3" xfId="1745" xr:uid="{00000000-0005-0000-0000-0000D4060000}"/>
    <cellStyle name="Normal 71 2 2 3 2" xfId="2584" xr:uid="{00000000-0005-0000-0000-00001B0A0000}"/>
    <cellStyle name="Normal 71 2 2 3 2 2" xfId="4274" xr:uid="{00000000-0005-0000-0000-0000B5100000}"/>
    <cellStyle name="Normal 71 2 2 3 2 2 2" xfId="14347" xr:uid="{00000000-0005-0000-0000-00000E380000}"/>
    <cellStyle name="Normal 71 2 2 3 2 2 2 3" xfId="29445" xr:uid="{00000000-0005-0000-0000-000008730000}"/>
    <cellStyle name="Normal 71 2 2 3 2 2 3" xfId="9327" xr:uid="{00000000-0005-0000-0000-000072240000}"/>
    <cellStyle name="Normal 71 2 2 3 2 2 3 3" xfId="24428" xr:uid="{00000000-0005-0000-0000-00006F5F0000}"/>
    <cellStyle name="Normal 71 2 2 3 2 2 5" xfId="19415" xr:uid="{00000000-0005-0000-0000-0000DA4B0000}"/>
    <cellStyle name="Normal 71 2 2 3 2 3" xfId="5966" xr:uid="{00000000-0005-0000-0000-000051170000}"/>
    <cellStyle name="Normal 71 2 2 3 2 3 2" xfId="16018" xr:uid="{00000000-0005-0000-0000-0000953E0000}"/>
    <cellStyle name="Normal 71 2 2 3 2 3 2 3" xfId="31116" xr:uid="{00000000-0005-0000-0000-00008F790000}"/>
    <cellStyle name="Normal 71 2 2 3 2 3 3" xfId="10998" xr:uid="{00000000-0005-0000-0000-0000F92A0000}"/>
    <cellStyle name="Normal 71 2 2 3 2 3 3 3" xfId="26099" xr:uid="{00000000-0005-0000-0000-0000F6650000}"/>
    <cellStyle name="Normal 71 2 2 3 2 3 5" xfId="21086" xr:uid="{00000000-0005-0000-0000-000061520000}"/>
    <cellStyle name="Normal 71 2 2 3 2 4" xfId="12676" xr:uid="{00000000-0005-0000-0000-000087310000}"/>
    <cellStyle name="Normal 71 2 2 3 2 4 3" xfId="27774" xr:uid="{00000000-0005-0000-0000-0000816C0000}"/>
    <cellStyle name="Normal 71 2 2 3 2 5" xfId="7655" xr:uid="{00000000-0005-0000-0000-0000EA1D0000}"/>
    <cellStyle name="Normal 71 2 2 3 2 5 3" xfId="22757" xr:uid="{00000000-0005-0000-0000-0000E8580000}"/>
    <cellStyle name="Normal 71 2 2 3 2 7" xfId="17744" xr:uid="{00000000-0005-0000-0000-000053450000}"/>
    <cellStyle name="Normal 71 2 2 3 3" xfId="3437" xr:uid="{00000000-0005-0000-0000-0000700D0000}"/>
    <cellStyle name="Normal 71 2 2 3 3 2" xfId="13511" xr:uid="{00000000-0005-0000-0000-0000CA340000}"/>
    <cellStyle name="Normal 71 2 2 3 3 2 3" xfId="28609" xr:uid="{00000000-0005-0000-0000-0000C46F0000}"/>
    <cellStyle name="Normal 71 2 2 3 3 3" xfId="8491" xr:uid="{00000000-0005-0000-0000-00002E210000}"/>
    <cellStyle name="Normal 71 2 2 3 3 3 3" xfId="23592" xr:uid="{00000000-0005-0000-0000-00002B5C0000}"/>
    <cellStyle name="Normal 71 2 2 3 3 5" xfId="18579" xr:uid="{00000000-0005-0000-0000-000096480000}"/>
    <cellStyle name="Normal 71 2 2 3 4" xfId="5130" xr:uid="{00000000-0005-0000-0000-00000D140000}"/>
    <cellStyle name="Normal 71 2 2 3 4 2" xfId="15182" xr:uid="{00000000-0005-0000-0000-0000513B0000}"/>
    <cellStyle name="Normal 71 2 2 3 4 2 3" xfId="30280" xr:uid="{00000000-0005-0000-0000-00004B760000}"/>
    <cellStyle name="Normal 71 2 2 3 4 3" xfId="10162" xr:uid="{00000000-0005-0000-0000-0000B5270000}"/>
    <cellStyle name="Normal 71 2 2 3 4 3 3" xfId="25263" xr:uid="{00000000-0005-0000-0000-0000B2620000}"/>
    <cellStyle name="Normal 71 2 2 3 4 5" xfId="20250" xr:uid="{00000000-0005-0000-0000-00001D4F0000}"/>
    <cellStyle name="Normal 71 2 2 3 5" xfId="11840" xr:uid="{00000000-0005-0000-0000-0000432E0000}"/>
    <cellStyle name="Normal 71 2 2 3 5 3" xfId="26938" xr:uid="{00000000-0005-0000-0000-00003D690000}"/>
    <cellStyle name="Normal 71 2 2 3 6" xfId="6819" xr:uid="{00000000-0005-0000-0000-0000A61A0000}"/>
    <cellStyle name="Normal 71 2 2 3 6 3" xfId="21921" xr:uid="{00000000-0005-0000-0000-0000A4550000}"/>
    <cellStyle name="Normal 71 2 2 3 8" xfId="16908" xr:uid="{00000000-0005-0000-0000-00000F420000}"/>
    <cellStyle name="Normal 71 2 2 4" xfId="2166" xr:uid="{00000000-0005-0000-0000-000079080000}"/>
    <cellStyle name="Normal 71 2 2 4 2" xfId="3856" xr:uid="{00000000-0005-0000-0000-0000130F0000}"/>
    <cellStyle name="Normal 71 2 2 4 2 2" xfId="13929" xr:uid="{00000000-0005-0000-0000-00006C360000}"/>
    <cellStyle name="Normal 71 2 2 4 2 2 3" xfId="29027" xr:uid="{00000000-0005-0000-0000-000066710000}"/>
    <cellStyle name="Normal 71 2 2 4 2 3" xfId="8909" xr:uid="{00000000-0005-0000-0000-0000D0220000}"/>
    <cellStyle name="Normal 71 2 2 4 2 3 3" xfId="24010" xr:uid="{00000000-0005-0000-0000-0000CD5D0000}"/>
    <cellStyle name="Normal 71 2 2 4 2 5" xfId="18997" xr:uid="{00000000-0005-0000-0000-0000384A0000}"/>
    <cellStyle name="Normal 71 2 2 4 3" xfId="5548" xr:uid="{00000000-0005-0000-0000-0000AF150000}"/>
    <cellStyle name="Normal 71 2 2 4 3 2" xfId="15600" xr:uid="{00000000-0005-0000-0000-0000F33C0000}"/>
    <cellStyle name="Normal 71 2 2 4 3 2 3" xfId="30698" xr:uid="{00000000-0005-0000-0000-0000ED770000}"/>
    <cellStyle name="Normal 71 2 2 4 3 3" xfId="10580" xr:uid="{00000000-0005-0000-0000-000057290000}"/>
    <cellStyle name="Normal 71 2 2 4 3 3 3" xfId="25681" xr:uid="{00000000-0005-0000-0000-000054640000}"/>
    <cellStyle name="Normal 71 2 2 4 3 5" xfId="20668" xr:uid="{00000000-0005-0000-0000-0000BF500000}"/>
    <cellStyle name="Normal 71 2 2 4 4" xfId="12258" xr:uid="{00000000-0005-0000-0000-0000E52F0000}"/>
    <cellStyle name="Normal 71 2 2 4 4 3" xfId="27356" xr:uid="{00000000-0005-0000-0000-0000DF6A0000}"/>
    <cellStyle name="Normal 71 2 2 4 5" xfId="7237" xr:uid="{00000000-0005-0000-0000-0000481C0000}"/>
    <cellStyle name="Normal 71 2 2 4 5 3" xfId="22339" xr:uid="{00000000-0005-0000-0000-000046570000}"/>
    <cellStyle name="Normal 71 2 2 4 7" xfId="17326" xr:uid="{00000000-0005-0000-0000-0000B1430000}"/>
    <cellStyle name="Normal 71 2 2 5" xfId="3019" xr:uid="{00000000-0005-0000-0000-0000CE0B0000}"/>
    <cellStyle name="Normal 71 2 2 5 2" xfId="13093" xr:uid="{00000000-0005-0000-0000-000028330000}"/>
    <cellStyle name="Normal 71 2 2 5 2 3" xfId="28191" xr:uid="{00000000-0005-0000-0000-0000226E0000}"/>
    <cellStyle name="Normal 71 2 2 5 3" xfId="8073" xr:uid="{00000000-0005-0000-0000-00008C1F0000}"/>
    <cellStyle name="Normal 71 2 2 5 3 3" xfId="23174" xr:uid="{00000000-0005-0000-0000-0000895A0000}"/>
    <cellStyle name="Normal 71 2 2 5 5" xfId="18161" xr:uid="{00000000-0005-0000-0000-0000F4460000}"/>
    <cellStyle name="Normal 71 2 2 6" xfId="4712" xr:uid="{00000000-0005-0000-0000-00006B120000}"/>
    <cellStyle name="Normal 71 2 2 6 2" xfId="14764" xr:uid="{00000000-0005-0000-0000-0000AF390000}"/>
    <cellStyle name="Normal 71 2 2 6 2 3" xfId="29862" xr:uid="{00000000-0005-0000-0000-0000A9740000}"/>
    <cellStyle name="Normal 71 2 2 6 3" xfId="9744" xr:uid="{00000000-0005-0000-0000-000013260000}"/>
    <cellStyle name="Normal 71 2 2 6 3 3" xfId="24845" xr:uid="{00000000-0005-0000-0000-000010610000}"/>
    <cellStyle name="Normal 71 2 2 6 5" xfId="19832" xr:uid="{00000000-0005-0000-0000-00007B4D0000}"/>
    <cellStyle name="Normal 71 2 2 7" xfId="11422" xr:uid="{00000000-0005-0000-0000-0000A12C0000}"/>
    <cellStyle name="Normal 71 2 2 7 3" xfId="26520" xr:uid="{00000000-0005-0000-0000-00009B670000}"/>
    <cellStyle name="Normal 71 2 2 8" xfId="6401" xr:uid="{00000000-0005-0000-0000-000004190000}"/>
    <cellStyle name="Normal 71 2 2 8 3" xfId="21503" xr:uid="{00000000-0005-0000-0000-000002540000}"/>
    <cellStyle name="Normal 71 2 3" xfId="1428" xr:uid="{00000000-0005-0000-0000-000097050000}"/>
    <cellStyle name="Normal 71 2 3 2" xfId="1849" xr:uid="{00000000-0005-0000-0000-00003C070000}"/>
    <cellStyle name="Normal 71 2 3 2 2" xfId="2688" xr:uid="{00000000-0005-0000-0000-0000830A0000}"/>
    <cellStyle name="Normal 71 2 3 2 2 2" xfId="4378" xr:uid="{00000000-0005-0000-0000-00001D110000}"/>
    <cellStyle name="Normal 71 2 3 2 2 2 2" xfId="14451" xr:uid="{00000000-0005-0000-0000-000076380000}"/>
    <cellStyle name="Normal 71 2 3 2 2 2 2 3" xfId="29549" xr:uid="{00000000-0005-0000-0000-000070730000}"/>
    <cellStyle name="Normal 71 2 3 2 2 2 3" xfId="9431" xr:uid="{00000000-0005-0000-0000-0000DA240000}"/>
    <cellStyle name="Normal 71 2 3 2 2 2 3 3" xfId="24532" xr:uid="{00000000-0005-0000-0000-0000D75F0000}"/>
    <cellStyle name="Normal 71 2 3 2 2 2 5" xfId="19519" xr:uid="{00000000-0005-0000-0000-0000424C0000}"/>
    <cellStyle name="Normal 71 2 3 2 2 3" xfId="6070" xr:uid="{00000000-0005-0000-0000-0000B9170000}"/>
    <cellStyle name="Normal 71 2 3 2 2 3 2" xfId="16122" xr:uid="{00000000-0005-0000-0000-0000FD3E0000}"/>
    <cellStyle name="Normal 71 2 3 2 2 3 2 3" xfId="31220" xr:uid="{00000000-0005-0000-0000-0000F7790000}"/>
    <cellStyle name="Normal 71 2 3 2 2 3 3" xfId="11102" xr:uid="{00000000-0005-0000-0000-0000612B0000}"/>
    <cellStyle name="Normal 71 2 3 2 2 3 3 3" xfId="26203" xr:uid="{00000000-0005-0000-0000-00005E660000}"/>
    <cellStyle name="Normal 71 2 3 2 2 3 5" xfId="21190" xr:uid="{00000000-0005-0000-0000-0000C9520000}"/>
    <cellStyle name="Normal 71 2 3 2 2 4" xfId="12780" xr:uid="{00000000-0005-0000-0000-0000EF310000}"/>
    <cellStyle name="Normal 71 2 3 2 2 4 3" xfId="27878" xr:uid="{00000000-0005-0000-0000-0000E96C0000}"/>
    <cellStyle name="Normal 71 2 3 2 2 5" xfId="7759" xr:uid="{00000000-0005-0000-0000-0000521E0000}"/>
    <cellStyle name="Normal 71 2 3 2 2 5 3" xfId="22861" xr:uid="{00000000-0005-0000-0000-000050590000}"/>
    <cellStyle name="Normal 71 2 3 2 2 7" xfId="17848" xr:uid="{00000000-0005-0000-0000-0000BB450000}"/>
    <cellStyle name="Normal 71 2 3 2 3" xfId="3541" xr:uid="{00000000-0005-0000-0000-0000D80D0000}"/>
    <cellStyle name="Normal 71 2 3 2 3 2" xfId="13615" xr:uid="{00000000-0005-0000-0000-000032350000}"/>
    <cellStyle name="Normal 71 2 3 2 3 2 3" xfId="28713" xr:uid="{00000000-0005-0000-0000-00002C700000}"/>
    <cellStyle name="Normal 71 2 3 2 3 3" xfId="8595" xr:uid="{00000000-0005-0000-0000-000096210000}"/>
    <cellStyle name="Normal 71 2 3 2 3 3 3" xfId="23696" xr:uid="{00000000-0005-0000-0000-0000935C0000}"/>
    <cellStyle name="Normal 71 2 3 2 3 5" xfId="18683" xr:uid="{00000000-0005-0000-0000-0000FE480000}"/>
    <cellStyle name="Normal 71 2 3 2 4" xfId="5234" xr:uid="{00000000-0005-0000-0000-000075140000}"/>
    <cellStyle name="Normal 71 2 3 2 4 2" xfId="15286" xr:uid="{00000000-0005-0000-0000-0000B93B0000}"/>
    <cellStyle name="Normal 71 2 3 2 4 2 3" xfId="30384" xr:uid="{00000000-0005-0000-0000-0000B3760000}"/>
    <cellStyle name="Normal 71 2 3 2 4 3" xfId="10266" xr:uid="{00000000-0005-0000-0000-00001D280000}"/>
    <cellStyle name="Normal 71 2 3 2 4 3 3" xfId="25367" xr:uid="{00000000-0005-0000-0000-00001A630000}"/>
    <cellStyle name="Normal 71 2 3 2 4 5" xfId="20354" xr:uid="{00000000-0005-0000-0000-0000854F0000}"/>
    <cellStyle name="Normal 71 2 3 2 5" xfId="11944" xr:uid="{00000000-0005-0000-0000-0000AB2E0000}"/>
    <cellStyle name="Normal 71 2 3 2 5 3" xfId="27042" xr:uid="{00000000-0005-0000-0000-0000A5690000}"/>
    <cellStyle name="Normal 71 2 3 2 6" xfId="6923" xr:uid="{00000000-0005-0000-0000-00000E1B0000}"/>
    <cellStyle name="Normal 71 2 3 2 6 3" xfId="22025" xr:uid="{00000000-0005-0000-0000-00000C560000}"/>
    <cellStyle name="Normal 71 2 3 2 8" xfId="17012" xr:uid="{00000000-0005-0000-0000-000077420000}"/>
    <cellStyle name="Normal 71 2 3 3" xfId="2270" xr:uid="{00000000-0005-0000-0000-0000E1080000}"/>
    <cellStyle name="Normal 71 2 3 3 2" xfId="3960" xr:uid="{00000000-0005-0000-0000-00007B0F0000}"/>
    <cellStyle name="Normal 71 2 3 3 2 2" xfId="14033" xr:uid="{00000000-0005-0000-0000-0000D4360000}"/>
    <cellStyle name="Normal 71 2 3 3 2 2 3" xfId="29131" xr:uid="{00000000-0005-0000-0000-0000CE710000}"/>
    <cellStyle name="Normal 71 2 3 3 2 3" xfId="9013" xr:uid="{00000000-0005-0000-0000-000038230000}"/>
    <cellStyle name="Normal 71 2 3 3 2 3 3" xfId="24114" xr:uid="{00000000-0005-0000-0000-0000355E0000}"/>
    <cellStyle name="Normal 71 2 3 3 2 5" xfId="19101" xr:uid="{00000000-0005-0000-0000-0000A04A0000}"/>
    <cellStyle name="Normal 71 2 3 3 3" xfId="5652" xr:uid="{00000000-0005-0000-0000-000017160000}"/>
    <cellStyle name="Normal 71 2 3 3 3 2" xfId="15704" xr:uid="{00000000-0005-0000-0000-00005B3D0000}"/>
    <cellStyle name="Normal 71 2 3 3 3 2 3" xfId="30802" xr:uid="{00000000-0005-0000-0000-000055780000}"/>
    <cellStyle name="Normal 71 2 3 3 3 3" xfId="10684" xr:uid="{00000000-0005-0000-0000-0000BF290000}"/>
    <cellStyle name="Normal 71 2 3 3 3 3 3" xfId="25785" xr:uid="{00000000-0005-0000-0000-0000BC640000}"/>
    <cellStyle name="Normal 71 2 3 3 3 5" xfId="20772" xr:uid="{00000000-0005-0000-0000-000027510000}"/>
    <cellStyle name="Normal 71 2 3 3 4" xfId="12362" xr:uid="{00000000-0005-0000-0000-00004D300000}"/>
    <cellStyle name="Normal 71 2 3 3 4 3" xfId="27460" xr:uid="{00000000-0005-0000-0000-0000476B0000}"/>
    <cellStyle name="Normal 71 2 3 3 5" xfId="7341" xr:uid="{00000000-0005-0000-0000-0000B01C0000}"/>
    <cellStyle name="Normal 71 2 3 3 5 3" xfId="22443" xr:uid="{00000000-0005-0000-0000-0000AE570000}"/>
    <cellStyle name="Normal 71 2 3 3 7" xfId="17430" xr:uid="{00000000-0005-0000-0000-000019440000}"/>
    <cellStyle name="Normal 71 2 3 4" xfId="3123" xr:uid="{00000000-0005-0000-0000-0000360C0000}"/>
    <cellStyle name="Normal 71 2 3 4 2" xfId="13197" xr:uid="{00000000-0005-0000-0000-000090330000}"/>
    <cellStyle name="Normal 71 2 3 4 2 3" xfId="28295" xr:uid="{00000000-0005-0000-0000-00008A6E0000}"/>
    <cellStyle name="Normal 71 2 3 4 3" xfId="8177" xr:uid="{00000000-0005-0000-0000-0000F41F0000}"/>
    <cellStyle name="Normal 71 2 3 4 3 3" xfId="23278" xr:uid="{00000000-0005-0000-0000-0000F15A0000}"/>
    <cellStyle name="Normal 71 2 3 4 5" xfId="18265" xr:uid="{00000000-0005-0000-0000-00005C470000}"/>
    <cellStyle name="Normal 71 2 3 5" xfId="4816" xr:uid="{00000000-0005-0000-0000-0000D3120000}"/>
    <cellStyle name="Normal 71 2 3 5 2" xfId="14868" xr:uid="{00000000-0005-0000-0000-0000173A0000}"/>
    <cellStyle name="Normal 71 2 3 5 2 3" xfId="29966" xr:uid="{00000000-0005-0000-0000-000011750000}"/>
    <cellStyle name="Normal 71 2 3 5 3" xfId="9848" xr:uid="{00000000-0005-0000-0000-00007B260000}"/>
    <cellStyle name="Normal 71 2 3 5 3 3" xfId="24949" xr:uid="{00000000-0005-0000-0000-000078610000}"/>
    <cellStyle name="Normal 71 2 3 5 5" xfId="19936" xr:uid="{00000000-0005-0000-0000-0000E34D0000}"/>
    <cellStyle name="Normal 71 2 3 6" xfId="11526" xr:uid="{00000000-0005-0000-0000-0000092D0000}"/>
    <cellStyle name="Normal 71 2 3 6 3" xfId="26624" xr:uid="{00000000-0005-0000-0000-000003680000}"/>
    <cellStyle name="Normal 71 2 3 7" xfId="6505" xr:uid="{00000000-0005-0000-0000-00006C190000}"/>
    <cellStyle name="Normal 71 2 3 7 3" xfId="21607" xr:uid="{00000000-0005-0000-0000-00006A540000}"/>
    <cellStyle name="Normal 71 2 3 9" xfId="16594" xr:uid="{00000000-0005-0000-0000-0000D5400000}"/>
    <cellStyle name="Normal 71 2 4" xfId="1641" xr:uid="{00000000-0005-0000-0000-00006C060000}"/>
    <cellStyle name="Normal 71 2 4 2" xfId="2480" xr:uid="{00000000-0005-0000-0000-0000B3090000}"/>
    <cellStyle name="Normal 71 2 4 2 2" xfId="4170" xr:uid="{00000000-0005-0000-0000-00004D100000}"/>
    <cellStyle name="Normal 71 2 4 2 2 2" xfId="14243" xr:uid="{00000000-0005-0000-0000-0000A6370000}"/>
    <cellStyle name="Normal 71 2 4 2 2 2 3" xfId="29341" xr:uid="{00000000-0005-0000-0000-0000A0720000}"/>
    <cellStyle name="Normal 71 2 4 2 2 3" xfId="9223" xr:uid="{00000000-0005-0000-0000-00000A240000}"/>
    <cellStyle name="Normal 71 2 4 2 2 3 3" xfId="24324" xr:uid="{00000000-0005-0000-0000-0000075F0000}"/>
    <cellStyle name="Normal 71 2 4 2 2 5" xfId="19311" xr:uid="{00000000-0005-0000-0000-0000724B0000}"/>
    <cellStyle name="Normal 71 2 4 2 3" xfId="5862" xr:uid="{00000000-0005-0000-0000-0000E9160000}"/>
    <cellStyle name="Normal 71 2 4 2 3 2" xfId="15914" xr:uid="{00000000-0005-0000-0000-00002D3E0000}"/>
    <cellStyle name="Normal 71 2 4 2 3 2 3" xfId="31012" xr:uid="{00000000-0005-0000-0000-000027790000}"/>
    <cellStyle name="Normal 71 2 4 2 3 3" xfId="10894" xr:uid="{00000000-0005-0000-0000-0000912A0000}"/>
    <cellStyle name="Normal 71 2 4 2 3 3 3" xfId="25995" xr:uid="{00000000-0005-0000-0000-00008E650000}"/>
    <cellStyle name="Normal 71 2 4 2 3 5" xfId="20982" xr:uid="{00000000-0005-0000-0000-0000F9510000}"/>
    <cellStyle name="Normal 71 2 4 2 4" xfId="12572" xr:uid="{00000000-0005-0000-0000-00001F310000}"/>
    <cellStyle name="Normal 71 2 4 2 4 3" xfId="27670" xr:uid="{00000000-0005-0000-0000-0000196C0000}"/>
    <cellStyle name="Normal 71 2 4 2 5" xfId="7551" xr:uid="{00000000-0005-0000-0000-0000821D0000}"/>
    <cellStyle name="Normal 71 2 4 2 5 3" xfId="22653" xr:uid="{00000000-0005-0000-0000-000080580000}"/>
    <cellStyle name="Normal 71 2 4 2 7" xfId="17640" xr:uid="{00000000-0005-0000-0000-0000EB440000}"/>
    <cellStyle name="Normal 71 2 4 3" xfId="3333" xr:uid="{00000000-0005-0000-0000-0000080D0000}"/>
    <cellStyle name="Normal 71 2 4 3 2" xfId="13407" xr:uid="{00000000-0005-0000-0000-000062340000}"/>
    <cellStyle name="Normal 71 2 4 3 2 3" xfId="28505" xr:uid="{00000000-0005-0000-0000-00005C6F0000}"/>
    <cellStyle name="Normal 71 2 4 3 3" xfId="8387" xr:uid="{00000000-0005-0000-0000-0000C6200000}"/>
    <cellStyle name="Normal 71 2 4 3 3 3" xfId="23488" xr:uid="{00000000-0005-0000-0000-0000C35B0000}"/>
    <cellStyle name="Normal 71 2 4 3 5" xfId="18475" xr:uid="{00000000-0005-0000-0000-00002E480000}"/>
    <cellStyle name="Normal 71 2 4 4" xfId="5026" xr:uid="{00000000-0005-0000-0000-0000A5130000}"/>
    <cellStyle name="Normal 71 2 4 4 2" xfId="15078" xr:uid="{00000000-0005-0000-0000-0000E93A0000}"/>
    <cellStyle name="Normal 71 2 4 4 2 3" xfId="30176" xr:uid="{00000000-0005-0000-0000-0000E3750000}"/>
    <cellStyle name="Normal 71 2 4 4 3" xfId="10058" xr:uid="{00000000-0005-0000-0000-00004D270000}"/>
    <cellStyle name="Normal 71 2 4 4 3 3" xfId="25159" xr:uid="{00000000-0005-0000-0000-00004A620000}"/>
    <cellStyle name="Normal 71 2 4 4 5" xfId="20146" xr:uid="{00000000-0005-0000-0000-0000B54E0000}"/>
    <cellStyle name="Normal 71 2 4 5" xfId="11736" xr:uid="{00000000-0005-0000-0000-0000DB2D0000}"/>
    <cellStyle name="Normal 71 2 4 5 3" xfId="26834" xr:uid="{00000000-0005-0000-0000-0000D5680000}"/>
    <cellStyle name="Normal 71 2 4 6" xfId="6715" xr:uid="{00000000-0005-0000-0000-00003E1A0000}"/>
    <cellStyle name="Normal 71 2 4 6 3" xfId="21817" xr:uid="{00000000-0005-0000-0000-00003C550000}"/>
    <cellStyle name="Normal 71 2 4 8" xfId="16804" xr:uid="{00000000-0005-0000-0000-0000A7410000}"/>
    <cellStyle name="Normal 71 2 5" xfId="2062" xr:uid="{00000000-0005-0000-0000-000011080000}"/>
    <cellStyle name="Normal 71 2 5 2" xfId="3752" xr:uid="{00000000-0005-0000-0000-0000AB0E0000}"/>
    <cellStyle name="Normal 71 2 5 2 2" xfId="13825" xr:uid="{00000000-0005-0000-0000-000004360000}"/>
    <cellStyle name="Normal 71 2 5 2 2 3" xfId="28923" xr:uid="{00000000-0005-0000-0000-0000FE700000}"/>
    <cellStyle name="Normal 71 2 5 2 3" xfId="8805" xr:uid="{00000000-0005-0000-0000-000068220000}"/>
    <cellStyle name="Normal 71 2 5 2 3 3" xfId="23906" xr:uid="{00000000-0005-0000-0000-0000655D0000}"/>
    <cellStyle name="Normal 71 2 5 2 5" xfId="18893" xr:uid="{00000000-0005-0000-0000-0000D0490000}"/>
    <cellStyle name="Normal 71 2 5 3" xfId="5444" xr:uid="{00000000-0005-0000-0000-000047150000}"/>
    <cellStyle name="Normal 71 2 5 3 2" xfId="15496" xr:uid="{00000000-0005-0000-0000-00008B3C0000}"/>
    <cellStyle name="Normal 71 2 5 3 2 3" xfId="30594" xr:uid="{00000000-0005-0000-0000-000085770000}"/>
    <cellStyle name="Normal 71 2 5 3 3" xfId="10476" xr:uid="{00000000-0005-0000-0000-0000EF280000}"/>
    <cellStyle name="Normal 71 2 5 3 3 3" xfId="25577" xr:uid="{00000000-0005-0000-0000-0000EC630000}"/>
    <cellStyle name="Normal 71 2 5 3 5" xfId="20564" xr:uid="{00000000-0005-0000-0000-000057500000}"/>
    <cellStyle name="Normal 71 2 5 4" xfId="12154" xr:uid="{00000000-0005-0000-0000-00007D2F0000}"/>
    <cellStyle name="Normal 71 2 5 4 3" xfId="27252" xr:uid="{00000000-0005-0000-0000-0000776A0000}"/>
    <cellStyle name="Normal 71 2 5 5" xfId="7133" xr:uid="{00000000-0005-0000-0000-0000E01B0000}"/>
    <cellStyle name="Normal 71 2 5 5 3" xfId="22235" xr:uid="{00000000-0005-0000-0000-0000DE560000}"/>
    <cellStyle name="Normal 71 2 5 7" xfId="17222" xr:uid="{00000000-0005-0000-0000-000049430000}"/>
    <cellStyle name="Normal 71 2 6" xfId="2915" xr:uid="{00000000-0005-0000-0000-0000660B0000}"/>
    <cellStyle name="Normal 71 2 6 2" xfId="12989" xr:uid="{00000000-0005-0000-0000-0000C0320000}"/>
    <cellStyle name="Normal 71 2 6 2 3" xfId="28087" xr:uid="{00000000-0005-0000-0000-0000BA6D0000}"/>
    <cellStyle name="Normal 71 2 6 3" xfId="7969" xr:uid="{00000000-0005-0000-0000-0000241F0000}"/>
    <cellStyle name="Normal 71 2 6 3 3" xfId="23070" xr:uid="{00000000-0005-0000-0000-0000215A0000}"/>
    <cellStyle name="Normal 71 2 6 5" xfId="18057" xr:uid="{00000000-0005-0000-0000-00008C460000}"/>
    <cellStyle name="Normal 71 2 7" xfId="4608" xr:uid="{00000000-0005-0000-0000-000003120000}"/>
    <cellStyle name="Normal 71 2 7 2" xfId="14660" xr:uid="{00000000-0005-0000-0000-000047390000}"/>
    <cellStyle name="Normal 71 2 7 2 3" xfId="29758" xr:uid="{00000000-0005-0000-0000-000041740000}"/>
    <cellStyle name="Normal 71 2 7 3" xfId="9640" xr:uid="{00000000-0005-0000-0000-0000AB250000}"/>
    <cellStyle name="Normal 71 2 7 3 3" xfId="24741" xr:uid="{00000000-0005-0000-0000-0000A8600000}"/>
    <cellStyle name="Normal 71 2 7 5" xfId="19728" xr:uid="{00000000-0005-0000-0000-0000134D0000}"/>
    <cellStyle name="Normal 71 2 8" xfId="11318" xr:uid="{00000000-0005-0000-0000-0000392C0000}"/>
    <cellStyle name="Normal 71 2 8 3" xfId="26416" xr:uid="{00000000-0005-0000-0000-000033670000}"/>
    <cellStyle name="Normal 71 2 9" xfId="6297" xr:uid="{00000000-0005-0000-0000-00009C180000}"/>
    <cellStyle name="Normal 71 2 9 3" xfId="21399" xr:uid="{00000000-0005-0000-0000-00009A530000}"/>
    <cellStyle name="Normal 71 3" xfId="1261" xr:uid="{00000000-0005-0000-0000-0000F0040000}"/>
    <cellStyle name="Normal 71 3 10" xfId="16438" xr:uid="{00000000-0005-0000-0000-000039400000}"/>
    <cellStyle name="Normal 71 3 2" xfId="1480" xr:uid="{00000000-0005-0000-0000-0000CB050000}"/>
    <cellStyle name="Normal 71 3 2 2" xfId="1901" xr:uid="{00000000-0005-0000-0000-000070070000}"/>
    <cellStyle name="Normal 71 3 2 2 2" xfId="2740" xr:uid="{00000000-0005-0000-0000-0000B70A0000}"/>
    <cellStyle name="Normal 71 3 2 2 2 2" xfId="4430" xr:uid="{00000000-0005-0000-0000-000051110000}"/>
    <cellStyle name="Normal 71 3 2 2 2 2 2" xfId="14503" xr:uid="{00000000-0005-0000-0000-0000AA380000}"/>
    <cellStyle name="Normal 71 3 2 2 2 2 2 3" xfId="29601" xr:uid="{00000000-0005-0000-0000-0000A4730000}"/>
    <cellStyle name="Normal 71 3 2 2 2 2 3" xfId="9483" xr:uid="{00000000-0005-0000-0000-00000E250000}"/>
    <cellStyle name="Normal 71 3 2 2 2 2 3 3" xfId="24584" xr:uid="{00000000-0005-0000-0000-00000B600000}"/>
    <cellStyle name="Normal 71 3 2 2 2 2 5" xfId="19571" xr:uid="{00000000-0005-0000-0000-0000764C0000}"/>
    <cellStyle name="Normal 71 3 2 2 2 3" xfId="6122" xr:uid="{00000000-0005-0000-0000-0000ED170000}"/>
    <cellStyle name="Normal 71 3 2 2 2 3 2" xfId="16174" xr:uid="{00000000-0005-0000-0000-0000313F0000}"/>
    <cellStyle name="Normal 71 3 2 2 2 3 2 3" xfId="31272" xr:uid="{00000000-0005-0000-0000-00002B7A0000}"/>
    <cellStyle name="Normal 71 3 2 2 2 3 3" xfId="11154" xr:uid="{00000000-0005-0000-0000-0000952B0000}"/>
    <cellStyle name="Normal 71 3 2 2 2 3 3 3" xfId="26255" xr:uid="{00000000-0005-0000-0000-000092660000}"/>
    <cellStyle name="Normal 71 3 2 2 2 3 5" xfId="21242" xr:uid="{00000000-0005-0000-0000-0000FD520000}"/>
    <cellStyle name="Normal 71 3 2 2 2 4" xfId="12832" xr:uid="{00000000-0005-0000-0000-000023320000}"/>
    <cellStyle name="Normal 71 3 2 2 2 4 3" xfId="27930" xr:uid="{00000000-0005-0000-0000-00001D6D0000}"/>
    <cellStyle name="Normal 71 3 2 2 2 5" xfId="7811" xr:uid="{00000000-0005-0000-0000-0000861E0000}"/>
    <cellStyle name="Normal 71 3 2 2 2 5 3" xfId="22913" xr:uid="{00000000-0005-0000-0000-000084590000}"/>
    <cellStyle name="Normal 71 3 2 2 2 7" xfId="17900" xr:uid="{00000000-0005-0000-0000-0000EF450000}"/>
    <cellStyle name="Normal 71 3 2 2 3" xfId="3593" xr:uid="{00000000-0005-0000-0000-00000C0E0000}"/>
    <cellStyle name="Normal 71 3 2 2 3 2" xfId="13667" xr:uid="{00000000-0005-0000-0000-000066350000}"/>
    <cellStyle name="Normal 71 3 2 2 3 2 3" xfId="28765" xr:uid="{00000000-0005-0000-0000-000060700000}"/>
    <cellStyle name="Normal 71 3 2 2 3 3" xfId="8647" xr:uid="{00000000-0005-0000-0000-0000CA210000}"/>
    <cellStyle name="Normal 71 3 2 2 3 3 3" xfId="23748" xr:uid="{00000000-0005-0000-0000-0000C75C0000}"/>
    <cellStyle name="Normal 71 3 2 2 3 5" xfId="18735" xr:uid="{00000000-0005-0000-0000-000032490000}"/>
    <cellStyle name="Normal 71 3 2 2 4" xfId="5286" xr:uid="{00000000-0005-0000-0000-0000A9140000}"/>
    <cellStyle name="Normal 71 3 2 2 4 2" xfId="15338" xr:uid="{00000000-0005-0000-0000-0000ED3B0000}"/>
    <cellStyle name="Normal 71 3 2 2 4 2 3" xfId="30436" xr:uid="{00000000-0005-0000-0000-0000E7760000}"/>
    <cellStyle name="Normal 71 3 2 2 4 3" xfId="10318" xr:uid="{00000000-0005-0000-0000-000051280000}"/>
    <cellStyle name="Normal 71 3 2 2 4 3 3" xfId="25419" xr:uid="{00000000-0005-0000-0000-00004E630000}"/>
    <cellStyle name="Normal 71 3 2 2 4 5" xfId="20406" xr:uid="{00000000-0005-0000-0000-0000B94F0000}"/>
    <cellStyle name="Normal 71 3 2 2 5" xfId="11996" xr:uid="{00000000-0005-0000-0000-0000DF2E0000}"/>
    <cellStyle name="Normal 71 3 2 2 5 3" xfId="27094" xr:uid="{00000000-0005-0000-0000-0000D9690000}"/>
    <cellStyle name="Normal 71 3 2 2 6" xfId="6975" xr:uid="{00000000-0005-0000-0000-0000421B0000}"/>
    <cellStyle name="Normal 71 3 2 2 6 3" xfId="22077" xr:uid="{00000000-0005-0000-0000-000040560000}"/>
    <cellStyle name="Normal 71 3 2 2 8" xfId="17064" xr:uid="{00000000-0005-0000-0000-0000AB420000}"/>
    <cellStyle name="Normal 71 3 2 3" xfId="2322" xr:uid="{00000000-0005-0000-0000-000015090000}"/>
    <cellStyle name="Normal 71 3 2 3 2" xfId="4012" xr:uid="{00000000-0005-0000-0000-0000AF0F0000}"/>
    <cellStyle name="Normal 71 3 2 3 2 2" xfId="14085" xr:uid="{00000000-0005-0000-0000-000008370000}"/>
    <cellStyle name="Normal 71 3 2 3 2 2 3" xfId="29183" xr:uid="{00000000-0005-0000-0000-000002720000}"/>
    <cellStyle name="Normal 71 3 2 3 2 3" xfId="9065" xr:uid="{00000000-0005-0000-0000-00006C230000}"/>
    <cellStyle name="Normal 71 3 2 3 2 3 3" xfId="24166" xr:uid="{00000000-0005-0000-0000-0000695E0000}"/>
    <cellStyle name="Normal 71 3 2 3 2 5" xfId="19153" xr:uid="{00000000-0005-0000-0000-0000D44A0000}"/>
    <cellStyle name="Normal 71 3 2 3 3" xfId="5704" xr:uid="{00000000-0005-0000-0000-00004B160000}"/>
    <cellStyle name="Normal 71 3 2 3 3 2" xfId="15756" xr:uid="{00000000-0005-0000-0000-00008F3D0000}"/>
    <cellStyle name="Normal 71 3 2 3 3 2 3" xfId="30854" xr:uid="{00000000-0005-0000-0000-000089780000}"/>
    <cellStyle name="Normal 71 3 2 3 3 3" xfId="10736" xr:uid="{00000000-0005-0000-0000-0000F3290000}"/>
    <cellStyle name="Normal 71 3 2 3 3 3 3" xfId="25837" xr:uid="{00000000-0005-0000-0000-0000F0640000}"/>
    <cellStyle name="Normal 71 3 2 3 3 5" xfId="20824" xr:uid="{00000000-0005-0000-0000-00005B510000}"/>
    <cellStyle name="Normal 71 3 2 3 4" xfId="12414" xr:uid="{00000000-0005-0000-0000-000081300000}"/>
    <cellStyle name="Normal 71 3 2 3 4 3" xfId="27512" xr:uid="{00000000-0005-0000-0000-00007B6B0000}"/>
    <cellStyle name="Normal 71 3 2 3 5" xfId="7393" xr:uid="{00000000-0005-0000-0000-0000E41C0000}"/>
    <cellStyle name="Normal 71 3 2 3 5 3" xfId="22495" xr:uid="{00000000-0005-0000-0000-0000E2570000}"/>
    <cellStyle name="Normal 71 3 2 3 7" xfId="17482" xr:uid="{00000000-0005-0000-0000-00004D440000}"/>
    <cellStyle name="Normal 71 3 2 4" xfId="3175" xr:uid="{00000000-0005-0000-0000-00006A0C0000}"/>
    <cellStyle name="Normal 71 3 2 4 2" xfId="13249" xr:uid="{00000000-0005-0000-0000-0000C4330000}"/>
    <cellStyle name="Normal 71 3 2 4 2 3" xfId="28347" xr:uid="{00000000-0005-0000-0000-0000BE6E0000}"/>
    <cellStyle name="Normal 71 3 2 4 3" xfId="8229" xr:uid="{00000000-0005-0000-0000-000028200000}"/>
    <cellStyle name="Normal 71 3 2 4 3 3" xfId="23330" xr:uid="{00000000-0005-0000-0000-0000255B0000}"/>
    <cellStyle name="Normal 71 3 2 4 5" xfId="18317" xr:uid="{00000000-0005-0000-0000-000090470000}"/>
    <cellStyle name="Normal 71 3 2 5" xfId="4868" xr:uid="{00000000-0005-0000-0000-000007130000}"/>
    <cellStyle name="Normal 71 3 2 5 2" xfId="14920" xr:uid="{00000000-0005-0000-0000-00004B3A0000}"/>
    <cellStyle name="Normal 71 3 2 5 2 3" xfId="30018" xr:uid="{00000000-0005-0000-0000-000045750000}"/>
    <cellStyle name="Normal 71 3 2 5 3" xfId="9900" xr:uid="{00000000-0005-0000-0000-0000AF260000}"/>
    <cellStyle name="Normal 71 3 2 5 3 3" xfId="25001" xr:uid="{00000000-0005-0000-0000-0000AC610000}"/>
    <cellStyle name="Normal 71 3 2 5 5" xfId="19988" xr:uid="{00000000-0005-0000-0000-0000174E0000}"/>
    <cellStyle name="Normal 71 3 2 6" xfId="11578" xr:uid="{00000000-0005-0000-0000-00003D2D0000}"/>
    <cellStyle name="Normal 71 3 2 6 3" xfId="26676" xr:uid="{00000000-0005-0000-0000-000037680000}"/>
    <cellStyle name="Normal 71 3 2 7" xfId="6557" xr:uid="{00000000-0005-0000-0000-0000A0190000}"/>
    <cellStyle name="Normal 71 3 2 7 3" xfId="21659" xr:uid="{00000000-0005-0000-0000-00009E540000}"/>
    <cellStyle name="Normal 71 3 2 9" xfId="16646" xr:uid="{00000000-0005-0000-0000-000009410000}"/>
    <cellStyle name="Normal 71 3 3" xfId="1693" xr:uid="{00000000-0005-0000-0000-0000A0060000}"/>
    <cellStyle name="Normal 71 3 3 2" xfId="2532" xr:uid="{00000000-0005-0000-0000-0000E7090000}"/>
    <cellStyle name="Normal 71 3 3 2 2" xfId="4222" xr:uid="{00000000-0005-0000-0000-000081100000}"/>
    <cellStyle name="Normal 71 3 3 2 2 2" xfId="14295" xr:uid="{00000000-0005-0000-0000-0000DA370000}"/>
    <cellStyle name="Normal 71 3 3 2 2 2 3" xfId="29393" xr:uid="{00000000-0005-0000-0000-0000D4720000}"/>
    <cellStyle name="Normal 71 3 3 2 2 3" xfId="9275" xr:uid="{00000000-0005-0000-0000-00003E240000}"/>
    <cellStyle name="Normal 71 3 3 2 2 3 3" xfId="24376" xr:uid="{00000000-0005-0000-0000-00003B5F0000}"/>
    <cellStyle name="Normal 71 3 3 2 2 5" xfId="19363" xr:uid="{00000000-0005-0000-0000-0000A64B0000}"/>
    <cellStyle name="Normal 71 3 3 2 3" xfId="5914" xr:uid="{00000000-0005-0000-0000-00001D170000}"/>
    <cellStyle name="Normal 71 3 3 2 3 2" xfId="15966" xr:uid="{00000000-0005-0000-0000-0000613E0000}"/>
    <cellStyle name="Normal 71 3 3 2 3 2 3" xfId="31064" xr:uid="{00000000-0005-0000-0000-00005B790000}"/>
    <cellStyle name="Normal 71 3 3 2 3 3" xfId="10946" xr:uid="{00000000-0005-0000-0000-0000C52A0000}"/>
    <cellStyle name="Normal 71 3 3 2 3 3 3" xfId="26047" xr:uid="{00000000-0005-0000-0000-0000C2650000}"/>
    <cellStyle name="Normal 71 3 3 2 3 5" xfId="21034" xr:uid="{00000000-0005-0000-0000-00002D520000}"/>
    <cellStyle name="Normal 71 3 3 2 4" xfId="12624" xr:uid="{00000000-0005-0000-0000-000053310000}"/>
    <cellStyle name="Normal 71 3 3 2 4 3" xfId="27722" xr:uid="{00000000-0005-0000-0000-00004D6C0000}"/>
    <cellStyle name="Normal 71 3 3 2 5" xfId="7603" xr:uid="{00000000-0005-0000-0000-0000B61D0000}"/>
    <cellStyle name="Normal 71 3 3 2 5 3" xfId="22705" xr:uid="{00000000-0005-0000-0000-0000B4580000}"/>
    <cellStyle name="Normal 71 3 3 2 7" xfId="17692" xr:uid="{00000000-0005-0000-0000-00001F450000}"/>
    <cellStyle name="Normal 71 3 3 3" xfId="3385" xr:uid="{00000000-0005-0000-0000-00003C0D0000}"/>
    <cellStyle name="Normal 71 3 3 3 2" xfId="13459" xr:uid="{00000000-0005-0000-0000-000096340000}"/>
    <cellStyle name="Normal 71 3 3 3 2 3" xfId="28557" xr:uid="{00000000-0005-0000-0000-0000906F0000}"/>
    <cellStyle name="Normal 71 3 3 3 3" xfId="8439" xr:uid="{00000000-0005-0000-0000-0000FA200000}"/>
    <cellStyle name="Normal 71 3 3 3 3 3" xfId="23540" xr:uid="{00000000-0005-0000-0000-0000F75B0000}"/>
    <cellStyle name="Normal 71 3 3 3 5" xfId="18527" xr:uid="{00000000-0005-0000-0000-000062480000}"/>
    <cellStyle name="Normal 71 3 3 4" xfId="5078" xr:uid="{00000000-0005-0000-0000-0000D9130000}"/>
    <cellStyle name="Normal 71 3 3 4 2" xfId="15130" xr:uid="{00000000-0005-0000-0000-00001D3B0000}"/>
    <cellStyle name="Normal 71 3 3 4 2 3" xfId="30228" xr:uid="{00000000-0005-0000-0000-000017760000}"/>
    <cellStyle name="Normal 71 3 3 4 3" xfId="10110" xr:uid="{00000000-0005-0000-0000-000081270000}"/>
    <cellStyle name="Normal 71 3 3 4 3 3" xfId="25211" xr:uid="{00000000-0005-0000-0000-00007E620000}"/>
    <cellStyle name="Normal 71 3 3 4 5" xfId="20198" xr:uid="{00000000-0005-0000-0000-0000E94E0000}"/>
    <cellStyle name="Normal 71 3 3 5" xfId="11788" xr:uid="{00000000-0005-0000-0000-00000F2E0000}"/>
    <cellStyle name="Normal 71 3 3 5 3" xfId="26886" xr:uid="{00000000-0005-0000-0000-000009690000}"/>
    <cellStyle name="Normal 71 3 3 6" xfId="6767" xr:uid="{00000000-0005-0000-0000-0000721A0000}"/>
    <cellStyle name="Normal 71 3 3 6 3" xfId="21869" xr:uid="{00000000-0005-0000-0000-000070550000}"/>
    <cellStyle name="Normal 71 3 3 8" xfId="16856" xr:uid="{00000000-0005-0000-0000-0000DB410000}"/>
    <cellStyle name="Normal 71 3 4" xfId="2114" xr:uid="{00000000-0005-0000-0000-000045080000}"/>
    <cellStyle name="Normal 71 3 4 2" xfId="3804" xr:uid="{00000000-0005-0000-0000-0000DF0E0000}"/>
    <cellStyle name="Normal 71 3 4 2 2" xfId="13877" xr:uid="{00000000-0005-0000-0000-000038360000}"/>
    <cellStyle name="Normal 71 3 4 2 2 3" xfId="28975" xr:uid="{00000000-0005-0000-0000-000032710000}"/>
    <cellStyle name="Normal 71 3 4 2 3" xfId="8857" xr:uid="{00000000-0005-0000-0000-00009C220000}"/>
    <cellStyle name="Normal 71 3 4 2 3 3" xfId="23958" xr:uid="{00000000-0005-0000-0000-0000995D0000}"/>
    <cellStyle name="Normal 71 3 4 2 5" xfId="18945" xr:uid="{00000000-0005-0000-0000-0000044A0000}"/>
    <cellStyle name="Normal 71 3 4 3" xfId="5496" xr:uid="{00000000-0005-0000-0000-00007B150000}"/>
    <cellStyle name="Normal 71 3 4 3 2" xfId="15548" xr:uid="{00000000-0005-0000-0000-0000BF3C0000}"/>
    <cellStyle name="Normal 71 3 4 3 2 3" xfId="30646" xr:uid="{00000000-0005-0000-0000-0000B9770000}"/>
    <cellStyle name="Normal 71 3 4 3 3" xfId="10528" xr:uid="{00000000-0005-0000-0000-000023290000}"/>
    <cellStyle name="Normal 71 3 4 3 3 3" xfId="25629" xr:uid="{00000000-0005-0000-0000-000020640000}"/>
    <cellStyle name="Normal 71 3 4 3 5" xfId="20616" xr:uid="{00000000-0005-0000-0000-00008B500000}"/>
    <cellStyle name="Normal 71 3 4 4" xfId="12206" xr:uid="{00000000-0005-0000-0000-0000B12F0000}"/>
    <cellStyle name="Normal 71 3 4 4 3" xfId="27304" xr:uid="{00000000-0005-0000-0000-0000AB6A0000}"/>
    <cellStyle name="Normal 71 3 4 5" xfId="7185" xr:uid="{00000000-0005-0000-0000-0000141C0000}"/>
    <cellStyle name="Normal 71 3 4 5 3" xfId="22287" xr:uid="{00000000-0005-0000-0000-000012570000}"/>
    <cellStyle name="Normal 71 3 4 7" xfId="17274" xr:uid="{00000000-0005-0000-0000-00007D430000}"/>
    <cellStyle name="Normal 71 3 5" xfId="2967" xr:uid="{00000000-0005-0000-0000-00009A0B0000}"/>
    <cellStyle name="Normal 71 3 5 2" xfId="13041" xr:uid="{00000000-0005-0000-0000-0000F4320000}"/>
    <cellStyle name="Normal 71 3 5 2 3" xfId="28139" xr:uid="{00000000-0005-0000-0000-0000EE6D0000}"/>
    <cellStyle name="Normal 71 3 5 3" xfId="8021" xr:uid="{00000000-0005-0000-0000-0000581F0000}"/>
    <cellStyle name="Normal 71 3 5 3 3" xfId="23122" xr:uid="{00000000-0005-0000-0000-0000555A0000}"/>
    <cellStyle name="Normal 71 3 5 5" xfId="18109" xr:uid="{00000000-0005-0000-0000-0000C0460000}"/>
    <cellStyle name="Normal 71 3 6" xfId="4660" xr:uid="{00000000-0005-0000-0000-000037120000}"/>
    <cellStyle name="Normal 71 3 6 2" xfId="14712" xr:uid="{00000000-0005-0000-0000-00007B390000}"/>
    <cellStyle name="Normal 71 3 6 2 3" xfId="29810" xr:uid="{00000000-0005-0000-0000-000075740000}"/>
    <cellStyle name="Normal 71 3 6 3" xfId="9692" xr:uid="{00000000-0005-0000-0000-0000DF250000}"/>
    <cellStyle name="Normal 71 3 6 3 3" xfId="24793" xr:uid="{00000000-0005-0000-0000-0000DC600000}"/>
    <cellStyle name="Normal 71 3 6 5" xfId="19780" xr:uid="{00000000-0005-0000-0000-0000474D0000}"/>
    <cellStyle name="Normal 71 3 7" xfId="11370" xr:uid="{00000000-0005-0000-0000-00006D2C0000}"/>
    <cellStyle name="Normal 71 3 7 3" xfId="26468" xr:uid="{00000000-0005-0000-0000-000067670000}"/>
    <cellStyle name="Normal 71 3 8" xfId="6349" xr:uid="{00000000-0005-0000-0000-0000D0180000}"/>
    <cellStyle name="Normal 71 3 8 3" xfId="21451" xr:uid="{00000000-0005-0000-0000-0000CE530000}"/>
    <cellStyle name="Normal 71 4" xfId="1374" xr:uid="{00000000-0005-0000-0000-000061050000}"/>
    <cellStyle name="Normal 71 4 2" xfId="1797" xr:uid="{00000000-0005-0000-0000-000008070000}"/>
    <cellStyle name="Normal 71 4 2 2" xfId="2636" xr:uid="{00000000-0005-0000-0000-00004F0A0000}"/>
    <cellStyle name="Normal 71 4 2 2 2" xfId="4326" xr:uid="{00000000-0005-0000-0000-0000E9100000}"/>
    <cellStyle name="Normal 71 4 2 2 2 2" xfId="14399" xr:uid="{00000000-0005-0000-0000-000042380000}"/>
    <cellStyle name="Normal 71 4 2 2 2 2 3" xfId="29497" xr:uid="{00000000-0005-0000-0000-00003C730000}"/>
    <cellStyle name="Normal 71 4 2 2 2 3" xfId="9379" xr:uid="{00000000-0005-0000-0000-0000A6240000}"/>
    <cellStyle name="Normal 71 4 2 2 2 3 3" xfId="24480" xr:uid="{00000000-0005-0000-0000-0000A35F0000}"/>
    <cellStyle name="Normal 71 4 2 2 2 5" xfId="19467" xr:uid="{00000000-0005-0000-0000-00000E4C0000}"/>
    <cellStyle name="Normal 71 4 2 2 3" xfId="6018" xr:uid="{00000000-0005-0000-0000-000085170000}"/>
    <cellStyle name="Normal 71 4 2 2 3 2" xfId="16070" xr:uid="{00000000-0005-0000-0000-0000C93E0000}"/>
    <cellStyle name="Normal 71 4 2 2 3 2 3" xfId="31168" xr:uid="{00000000-0005-0000-0000-0000C3790000}"/>
    <cellStyle name="Normal 71 4 2 2 3 3" xfId="11050" xr:uid="{00000000-0005-0000-0000-00002D2B0000}"/>
    <cellStyle name="Normal 71 4 2 2 3 3 3" xfId="26151" xr:uid="{00000000-0005-0000-0000-00002A660000}"/>
    <cellStyle name="Normal 71 4 2 2 3 5" xfId="21138" xr:uid="{00000000-0005-0000-0000-000095520000}"/>
    <cellStyle name="Normal 71 4 2 2 4" xfId="12728" xr:uid="{00000000-0005-0000-0000-0000BB310000}"/>
    <cellStyle name="Normal 71 4 2 2 4 3" xfId="27826" xr:uid="{00000000-0005-0000-0000-0000B56C0000}"/>
    <cellStyle name="Normal 71 4 2 2 5" xfId="7707" xr:uid="{00000000-0005-0000-0000-00001E1E0000}"/>
    <cellStyle name="Normal 71 4 2 2 5 3" xfId="22809" xr:uid="{00000000-0005-0000-0000-00001C590000}"/>
    <cellStyle name="Normal 71 4 2 2 7" xfId="17796" xr:uid="{00000000-0005-0000-0000-000087450000}"/>
    <cellStyle name="Normal 71 4 2 3" xfId="3489" xr:uid="{00000000-0005-0000-0000-0000A40D0000}"/>
    <cellStyle name="Normal 71 4 2 3 2" xfId="13563" xr:uid="{00000000-0005-0000-0000-0000FE340000}"/>
    <cellStyle name="Normal 71 4 2 3 2 3" xfId="28661" xr:uid="{00000000-0005-0000-0000-0000F86F0000}"/>
    <cellStyle name="Normal 71 4 2 3 3" xfId="8543" xr:uid="{00000000-0005-0000-0000-000062210000}"/>
    <cellStyle name="Normal 71 4 2 3 3 3" xfId="23644" xr:uid="{00000000-0005-0000-0000-00005F5C0000}"/>
    <cellStyle name="Normal 71 4 2 3 5" xfId="18631" xr:uid="{00000000-0005-0000-0000-0000CA480000}"/>
    <cellStyle name="Normal 71 4 2 4" xfId="5182" xr:uid="{00000000-0005-0000-0000-000041140000}"/>
    <cellStyle name="Normal 71 4 2 4 2" xfId="15234" xr:uid="{00000000-0005-0000-0000-0000853B0000}"/>
    <cellStyle name="Normal 71 4 2 4 2 3" xfId="30332" xr:uid="{00000000-0005-0000-0000-00007F760000}"/>
    <cellStyle name="Normal 71 4 2 4 3" xfId="10214" xr:uid="{00000000-0005-0000-0000-0000E9270000}"/>
    <cellStyle name="Normal 71 4 2 4 3 3" xfId="25315" xr:uid="{00000000-0005-0000-0000-0000E6620000}"/>
    <cellStyle name="Normal 71 4 2 4 5" xfId="20302" xr:uid="{00000000-0005-0000-0000-0000514F0000}"/>
    <cellStyle name="Normal 71 4 2 5" xfId="11892" xr:uid="{00000000-0005-0000-0000-0000772E0000}"/>
    <cellStyle name="Normal 71 4 2 5 3" xfId="26990" xr:uid="{00000000-0005-0000-0000-000071690000}"/>
    <cellStyle name="Normal 71 4 2 6" xfId="6871" xr:uid="{00000000-0005-0000-0000-0000DA1A0000}"/>
    <cellStyle name="Normal 71 4 2 6 3" xfId="21973" xr:uid="{00000000-0005-0000-0000-0000D8550000}"/>
    <cellStyle name="Normal 71 4 2 8" xfId="16960" xr:uid="{00000000-0005-0000-0000-000043420000}"/>
    <cellStyle name="Normal 71 4 3" xfId="2218" xr:uid="{00000000-0005-0000-0000-0000AD080000}"/>
    <cellStyle name="Normal 71 4 3 2" xfId="3908" xr:uid="{00000000-0005-0000-0000-0000470F0000}"/>
    <cellStyle name="Normal 71 4 3 2 2" xfId="13981" xr:uid="{00000000-0005-0000-0000-0000A0360000}"/>
    <cellStyle name="Normal 71 4 3 2 2 3" xfId="29079" xr:uid="{00000000-0005-0000-0000-00009A710000}"/>
    <cellStyle name="Normal 71 4 3 2 3" xfId="8961" xr:uid="{00000000-0005-0000-0000-000004230000}"/>
    <cellStyle name="Normal 71 4 3 2 3 3" xfId="24062" xr:uid="{00000000-0005-0000-0000-0000015E0000}"/>
    <cellStyle name="Normal 71 4 3 2 5" xfId="19049" xr:uid="{00000000-0005-0000-0000-00006C4A0000}"/>
    <cellStyle name="Normal 71 4 3 3" xfId="5600" xr:uid="{00000000-0005-0000-0000-0000E3150000}"/>
    <cellStyle name="Normal 71 4 3 3 2" xfId="15652" xr:uid="{00000000-0005-0000-0000-0000273D0000}"/>
    <cellStyle name="Normal 71 4 3 3 2 3" xfId="30750" xr:uid="{00000000-0005-0000-0000-000021780000}"/>
    <cellStyle name="Normal 71 4 3 3 3" xfId="10632" xr:uid="{00000000-0005-0000-0000-00008B290000}"/>
    <cellStyle name="Normal 71 4 3 3 3 3" xfId="25733" xr:uid="{00000000-0005-0000-0000-000088640000}"/>
    <cellStyle name="Normal 71 4 3 3 5" xfId="20720" xr:uid="{00000000-0005-0000-0000-0000F3500000}"/>
    <cellStyle name="Normal 71 4 3 4" xfId="12310" xr:uid="{00000000-0005-0000-0000-000019300000}"/>
    <cellStyle name="Normal 71 4 3 4 3" xfId="27408" xr:uid="{00000000-0005-0000-0000-0000136B0000}"/>
    <cellStyle name="Normal 71 4 3 5" xfId="7289" xr:uid="{00000000-0005-0000-0000-00007C1C0000}"/>
    <cellStyle name="Normal 71 4 3 5 3" xfId="22391" xr:uid="{00000000-0005-0000-0000-00007A570000}"/>
    <cellStyle name="Normal 71 4 3 7" xfId="17378" xr:uid="{00000000-0005-0000-0000-0000E5430000}"/>
    <cellStyle name="Normal 71 4 4" xfId="3071" xr:uid="{00000000-0005-0000-0000-0000020C0000}"/>
    <cellStyle name="Normal 71 4 4 2" xfId="13145" xr:uid="{00000000-0005-0000-0000-00005C330000}"/>
    <cellStyle name="Normal 71 4 4 2 3" xfId="28243" xr:uid="{00000000-0005-0000-0000-0000566E0000}"/>
    <cellStyle name="Normal 71 4 4 3" xfId="8125" xr:uid="{00000000-0005-0000-0000-0000C01F0000}"/>
    <cellStyle name="Normal 71 4 4 3 3" xfId="23226" xr:uid="{00000000-0005-0000-0000-0000BD5A0000}"/>
    <cellStyle name="Normal 71 4 4 5" xfId="18213" xr:uid="{00000000-0005-0000-0000-000028470000}"/>
    <cellStyle name="Normal 71 4 5" xfId="4764" xr:uid="{00000000-0005-0000-0000-00009F120000}"/>
    <cellStyle name="Normal 71 4 5 2" xfId="14816" xr:uid="{00000000-0005-0000-0000-0000E3390000}"/>
    <cellStyle name="Normal 71 4 5 2 3" xfId="29914" xr:uid="{00000000-0005-0000-0000-0000DD740000}"/>
    <cellStyle name="Normal 71 4 5 3" xfId="9796" xr:uid="{00000000-0005-0000-0000-000047260000}"/>
    <cellStyle name="Normal 71 4 5 3 3" xfId="24897" xr:uid="{00000000-0005-0000-0000-000044610000}"/>
    <cellStyle name="Normal 71 4 5 5" xfId="19884" xr:uid="{00000000-0005-0000-0000-0000AF4D0000}"/>
    <cellStyle name="Normal 71 4 6" xfId="11474" xr:uid="{00000000-0005-0000-0000-0000D52C0000}"/>
    <cellStyle name="Normal 71 4 6 3" xfId="26572" xr:uid="{00000000-0005-0000-0000-0000CF670000}"/>
    <cellStyle name="Normal 71 4 7" xfId="6453" xr:uid="{00000000-0005-0000-0000-000038190000}"/>
    <cellStyle name="Normal 71 4 7 3" xfId="21555" xr:uid="{00000000-0005-0000-0000-000036540000}"/>
    <cellStyle name="Normal 71 4 9" xfId="16542" xr:uid="{00000000-0005-0000-0000-0000A1400000}"/>
    <cellStyle name="Normal 71 5" xfId="1587" xr:uid="{00000000-0005-0000-0000-000036060000}"/>
    <cellStyle name="Normal 71 5 2" xfId="2428" xr:uid="{00000000-0005-0000-0000-00007F090000}"/>
    <cellStyle name="Normal 71 5 2 2" xfId="4118" xr:uid="{00000000-0005-0000-0000-000019100000}"/>
    <cellStyle name="Normal 71 5 2 2 2" xfId="14191" xr:uid="{00000000-0005-0000-0000-000072370000}"/>
    <cellStyle name="Normal 71 5 2 2 2 3" xfId="29289" xr:uid="{00000000-0005-0000-0000-00006C720000}"/>
    <cellStyle name="Normal 71 5 2 2 3" xfId="9171" xr:uid="{00000000-0005-0000-0000-0000D6230000}"/>
    <cellStyle name="Normal 71 5 2 2 3 3" xfId="24272" xr:uid="{00000000-0005-0000-0000-0000D35E0000}"/>
    <cellStyle name="Normal 71 5 2 2 5" xfId="19259" xr:uid="{00000000-0005-0000-0000-00003E4B0000}"/>
    <cellStyle name="Normal 71 5 2 3" xfId="5810" xr:uid="{00000000-0005-0000-0000-0000B5160000}"/>
    <cellStyle name="Normal 71 5 2 3 2" xfId="15862" xr:uid="{00000000-0005-0000-0000-0000F93D0000}"/>
    <cellStyle name="Normal 71 5 2 3 2 3" xfId="30960" xr:uid="{00000000-0005-0000-0000-0000F3780000}"/>
    <cellStyle name="Normal 71 5 2 3 3" xfId="10842" xr:uid="{00000000-0005-0000-0000-00005D2A0000}"/>
    <cellStyle name="Normal 71 5 2 3 3 3" xfId="25943" xr:uid="{00000000-0005-0000-0000-00005A650000}"/>
    <cellStyle name="Normal 71 5 2 3 5" xfId="20930" xr:uid="{00000000-0005-0000-0000-0000C5510000}"/>
    <cellStyle name="Normal 71 5 2 4" xfId="12520" xr:uid="{00000000-0005-0000-0000-0000EB300000}"/>
    <cellStyle name="Normal 71 5 2 4 3" xfId="27618" xr:uid="{00000000-0005-0000-0000-0000E56B0000}"/>
    <cellStyle name="Normal 71 5 2 5" xfId="7499" xr:uid="{00000000-0005-0000-0000-00004E1D0000}"/>
    <cellStyle name="Normal 71 5 2 5 3" xfId="22601" xr:uid="{00000000-0005-0000-0000-00004C580000}"/>
    <cellStyle name="Normal 71 5 2 7" xfId="17588" xr:uid="{00000000-0005-0000-0000-0000B7440000}"/>
    <cellStyle name="Normal 71 5 3" xfId="3281" xr:uid="{00000000-0005-0000-0000-0000D40C0000}"/>
    <cellStyle name="Normal 71 5 3 2" xfId="13355" xr:uid="{00000000-0005-0000-0000-00002E340000}"/>
    <cellStyle name="Normal 71 5 3 2 3" xfId="28453" xr:uid="{00000000-0005-0000-0000-0000286F0000}"/>
    <cellStyle name="Normal 71 5 3 3" xfId="8335" xr:uid="{00000000-0005-0000-0000-000092200000}"/>
    <cellStyle name="Normal 71 5 3 3 3" xfId="23436" xr:uid="{00000000-0005-0000-0000-00008F5B0000}"/>
    <cellStyle name="Normal 71 5 3 5" xfId="18423" xr:uid="{00000000-0005-0000-0000-0000FA470000}"/>
    <cellStyle name="Normal 71 5 4" xfId="4974" xr:uid="{00000000-0005-0000-0000-000071130000}"/>
    <cellStyle name="Normal 71 5 4 2" xfId="15026" xr:uid="{00000000-0005-0000-0000-0000B53A0000}"/>
    <cellStyle name="Normal 71 5 4 2 3" xfId="30124" xr:uid="{00000000-0005-0000-0000-0000AF750000}"/>
    <cellStyle name="Normal 71 5 4 3" xfId="10006" xr:uid="{00000000-0005-0000-0000-000019270000}"/>
    <cellStyle name="Normal 71 5 4 3 3" xfId="25107" xr:uid="{00000000-0005-0000-0000-000016620000}"/>
    <cellStyle name="Normal 71 5 4 5" xfId="20094" xr:uid="{00000000-0005-0000-0000-0000814E0000}"/>
    <cellStyle name="Normal 71 5 5" xfId="11684" xr:uid="{00000000-0005-0000-0000-0000A72D0000}"/>
    <cellStyle name="Normal 71 5 5 3" xfId="26782" xr:uid="{00000000-0005-0000-0000-0000A1680000}"/>
    <cellStyle name="Normal 71 5 6" xfId="6663" xr:uid="{00000000-0005-0000-0000-00000A1A0000}"/>
    <cellStyle name="Normal 71 5 6 3" xfId="21765" xr:uid="{00000000-0005-0000-0000-000008550000}"/>
    <cellStyle name="Normal 71 5 8" xfId="16752" xr:uid="{00000000-0005-0000-0000-000073410000}"/>
    <cellStyle name="Normal 71 6" xfId="2008" xr:uid="{00000000-0005-0000-0000-0000DB070000}"/>
    <cellStyle name="Normal 71 6 2" xfId="3700" xr:uid="{00000000-0005-0000-0000-0000770E0000}"/>
    <cellStyle name="Normal 71 6 2 2" xfId="13773" xr:uid="{00000000-0005-0000-0000-0000D0350000}"/>
    <cellStyle name="Normal 71 6 2 2 3" xfId="28871" xr:uid="{00000000-0005-0000-0000-0000CA700000}"/>
    <cellStyle name="Normal 71 6 2 3" xfId="8753" xr:uid="{00000000-0005-0000-0000-000034220000}"/>
    <cellStyle name="Normal 71 6 2 3 3" xfId="23854" xr:uid="{00000000-0005-0000-0000-0000315D0000}"/>
    <cellStyle name="Normal 71 6 2 5" xfId="18841" xr:uid="{00000000-0005-0000-0000-00009C490000}"/>
    <cellStyle name="Normal 71 6 3" xfId="5392" xr:uid="{00000000-0005-0000-0000-000013150000}"/>
    <cellStyle name="Normal 71 6 3 2" xfId="15444" xr:uid="{00000000-0005-0000-0000-0000573C0000}"/>
    <cellStyle name="Normal 71 6 3 2 3" xfId="30542" xr:uid="{00000000-0005-0000-0000-000051770000}"/>
    <cellStyle name="Normal 71 6 3 3" xfId="10424" xr:uid="{00000000-0005-0000-0000-0000BB280000}"/>
    <cellStyle name="Normal 71 6 3 3 3" xfId="25525" xr:uid="{00000000-0005-0000-0000-0000B8630000}"/>
    <cellStyle name="Normal 71 6 3 5" xfId="20512" xr:uid="{00000000-0005-0000-0000-000023500000}"/>
    <cellStyle name="Normal 71 6 4" xfId="12102" xr:uid="{00000000-0005-0000-0000-0000492F0000}"/>
    <cellStyle name="Normal 71 6 4 3" xfId="27200" xr:uid="{00000000-0005-0000-0000-0000436A0000}"/>
    <cellStyle name="Normal 71 6 5" xfId="7081" xr:uid="{00000000-0005-0000-0000-0000AC1B0000}"/>
    <cellStyle name="Normal 71 6 5 3" xfId="22183" xr:uid="{00000000-0005-0000-0000-0000AA560000}"/>
    <cellStyle name="Normal 71 6 7" xfId="17170" xr:uid="{00000000-0005-0000-0000-000015430000}"/>
    <cellStyle name="Normal 71 7" xfId="2860" xr:uid="{00000000-0005-0000-0000-00002F0B0000}"/>
    <cellStyle name="Normal 71 7 2" xfId="12937" xr:uid="{00000000-0005-0000-0000-00008C320000}"/>
    <cellStyle name="Normal 71 7 2 3" xfId="28035" xr:uid="{00000000-0005-0000-0000-0000866D0000}"/>
    <cellStyle name="Normal 71 7 3" xfId="7917" xr:uid="{00000000-0005-0000-0000-0000F01E0000}"/>
    <cellStyle name="Normal 71 7 3 3" xfId="23018" xr:uid="{00000000-0005-0000-0000-0000ED590000}"/>
    <cellStyle name="Normal 71 7 5" xfId="18005" xr:uid="{00000000-0005-0000-0000-000058460000}"/>
    <cellStyle name="Normal 71 8" xfId="4554" xr:uid="{00000000-0005-0000-0000-0000CD110000}"/>
    <cellStyle name="Normal 71 8 2" xfId="14608" xr:uid="{00000000-0005-0000-0000-000013390000}"/>
    <cellStyle name="Normal 71 8 2 3" xfId="29706" xr:uid="{00000000-0005-0000-0000-00000D740000}"/>
    <cellStyle name="Normal 71 8 3" xfId="9588" xr:uid="{00000000-0005-0000-0000-000077250000}"/>
    <cellStyle name="Normal 71 8 3 3" xfId="24689" xr:uid="{00000000-0005-0000-0000-000074600000}"/>
    <cellStyle name="Normal 71 8 5" xfId="19676" xr:uid="{00000000-0005-0000-0000-0000DF4C0000}"/>
    <cellStyle name="Normal 71 9" xfId="11264" xr:uid="{00000000-0005-0000-0000-0000032C0000}"/>
    <cellStyle name="Normal 71 9 3" xfId="26364" xr:uid="{00000000-0005-0000-0000-0000FF660000}"/>
    <cellStyle name="Normal 72" xfId="911" xr:uid="{00000000-0005-0000-0000-000091030000}"/>
    <cellStyle name="Normal 72 10" xfId="6244" xr:uid="{00000000-0005-0000-0000-000067180000}"/>
    <cellStyle name="Normal 72 10 3" xfId="21348" xr:uid="{00000000-0005-0000-0000-000067530000}"/>
    <cellStyle name="Normal 72 12" xfId="16333" xr:uid="{00000000-0005-0000-0000-0000D03F0000}"/>
    <cellStyle name="Normal 72 2" xfId="1208" xr:uid="{00000000-0005-0000-0000-0000BB040000}"/>
    <cellStyle name="Normal 72 2 11" xfId="16387" xr:uid="{00000000-0005-0000-0000-000006400000}"/>
    <cellStyle name="Normal 72 2 2" xfId="1316" xr:uid="{00000000-0005-0000-0000-000027050000}"/>
    <cellStyle name="Normal 72 2 2 10" xfId="16491" xr:uid="{00000000-0005-0000-0000-00006E400000}"/>
    <cellStyle name="Normal 72 2 2 2" xfId="1533" xr:uid="{00000000-0005-0000-0000-000000060000}"/>
    <cellStyle name="Normal 72 2 2 2 2" xfId="1954" xr:uid="{00000000-0005-0000-0000-0000A5070000}"/>
    <cellStyle name="Normal 72 2 2 2 2 2" xfId="2793" xr:uid="{00000000-0005-0000-0000-0000EC0A0000}"/>
    <cellStyle name="Normal 72 2 2 2 2 2 2" xfId="4483" xr:uid="{00000000-0005-0000-0000-000086110000}"/>
    <cellStyle name="Normal 72 2 2 2 2 2 2 2" xfId="14556" xr:uid="{00000000-0005-0000-0000-0000DF380000}"/>
    <cellStyle name="Normal 72 2 2 2 2 2 2 2 3" xfId="29654" xr:uid="{00000000-0005-0000-0000-0000D9730000}"/>
    <cellStyle name="Normal 72 2 2 2 2 2 2 3" xfId="9536" xr:uid="{00000000-0005-0000-0000-000043250000}"/>
    <cellStyle name="Normal 72 2 2 2 2 2 2 3 3" xfId="24637" xr:uid="{00000000-0005-0000-0000-000040600000}"/>
    <cellStyle name="Normal 72 2 2 2 2 2 2 5" xfId="19624" xr:uid="{00000000-0005-0000-0000-0000AB4C0000}"/>
    <cellStyle name="Normal 72 2 2 2 2 2 3" xfId="6175" xr:uid="{00000000-0005-0000-0000-000022180000}"/>
    <cellStyle name="Normal 72 2 2 2 2 2 3 2" xfId="16227" xr:uid="{00000000-0005-0000-0000-0000663F0000}"/>
    <cellStyle name="Normal 72 2 2 2 2 2 3 3" xfId="11207" xr:uid="{00000000-0005-0000-0000-0000CA2B0000}"/>
    <cellStyle name="Normal 72 2 2 2 2 2 3 3 3" xfId="26308" xr:uid="{00000000-0005-0000-0000-0000C7660000}"/>
    <cellStyle name="Normal 72 2 2 2 2 2 3 5" xfId="21295" xr:uid="{00000000-0005-0000-0000-000032530000}"/>
    <cellStyle name="Normal 72 2 2 2 2 2 4" xfId="12885" xr:uid="{00000000-0005-0000-0000-000058320000}"/>
    <cellStyle name="Normal 72 2 2 2 2 2 4 3" xfId="27983" xr:uid="{00000000-0005-0000-0000-0000526D0000}"/>
    <cellStyle name="Normal 72 2 2 2 2 2 5" xfId="7864" xr:uid="{00000000-0005-0000-0000-0000BB1E0000}"/>
    <cellStyle name="Normal 72 2 2 2 2 2 5 3" xfId="22966" xr:uid="{00000000-0005-0000-0000-0000B9590000}"/>
    <cellStyle name="Normal 72 2 2 2 2 2 7" xfId="17953" xr:uid="{00000000-0005-0000-0000-000024460000}"/>
    <cellStyle name="Normal 72 2 2 2 2 3" xfId="3646" xr:uid="{00000000-0005-0000-0000-0000410E0000}"/>
    <cellStyle name="Normal 72 2 2 2 2 3 2" xfId="13720" xr:uid="{00000000-0005-0000-0000-00009B350000}"/>
    <cellStyle name="Normal 72 2 2 2 2 3 2 3" xfId="28818" xr:uid="{00000000-0005-0000-0000-000095700000}"/>
    <cellStyle name="Normal 72 2 2 2 2 3 3" xfId="8700" xr:uid="{00000000-0005-0000-0000-0000FF210000}"/>
    <cellStyle name="Normal 72 2 2 2 2 3 3 3" xfId="23801" xr:uid="{00000000-0005-0000-0000-0000FC5C0000}"/>
    <cellStyle name="Normal 72 2 2 2 2 3 5" xfId="18788" xr:uid="{00000000-0005-0000-0000-000067490000}"/>
    <cellStyle name="Normal 72 2 2 2 2 4" xfId="5339" xr:uid="{00000000-0005-0000-0000-0000DE140000}"/>
    <cellStyle name="Normal 72 2 2 2 2 4 2" xfId="15391" xr:uid="{00000000-0005-0000-0000-0000223C0000}"/>
    <cellStyle name="Normal 72 2 2 2 2 4 2 3" xfId="30489" xr:uid="{00000000-0005-0000-0000-00001C770000}"/>
    <cellStyle name="Normal 72 2 2 2 2 4 3" xfId="10371" xr:uid="{00000000-0005-0000-0000-000086280000}"/>
    <cellStyle name="Normal 72 2 2 2 2 4 3 3" xfId="25472" xr:uid="{00000000-0005-0000-0000-000083630000}"/>
    <cellStyle name="Normal 72 2 2 2 2 4 5" xfId="20459" xr:uid="{00000000-0005-0000-0000-0000EE4F0000}"/>
    <cellStyle name="Normal 72 2 2 2 2 5" xfId="12049" xr:uid="{00000000-0005-0000-0000-0000142F0000}"/>
    <cellStyle name="Normal 72 2 2 2 2 5 3" xfId="27147" xr:uid="{00000000-0005-0000-0000-00000E6A0000}"/>
    <cellStyle name="Normal 72 2 2 2 2 6" xfId="7028" xr:uid="{00000000-0005-0000-0000-0000771B0000}"/>
    <cellStyle name="Normal 72 2 2 2 2 6 3" xfId="22130" xr:uid="{00000000-0005-0000-0000-000075560000}"/>
    <cellStyle name="Normal 72 2 2 2 2 8" xfId="17117" xr:uid="{00000000-0005-0000-0000-0000E0420000}"/>
    <cellStyle name="Normal 72 2 2 2 3" xfId="2375" xr:uid="{00000000-0005-0000-0000-00004A090000}"/>
    <cellStyle name="Normal 72 2 2 2 3 2" xfId="4065" xr:uid="{00000000-0005-0000-0000-0000E40F0000}"/>
    <cellStyle name="Normal 72 2 2 2 3 2 2" xfId="14138" xr:uid="{00000000-0005-0000-0000-00003D370000}"/>
    <cellStyle name="Normal 72 2 2 2 3 2 2 3" xfId="29236" xr:uid="{00000000-0005-0000-0000-000037720000}"/>
    <cellStyle name="Normal 72 2 2 2 3 2 3" xfId="9118" xr:uid="{00000000-0005-0000-0000-0000A1230000}"/>
    <cellStyle name="Normal 72 2 2 2 3 2 3 3" xfId="24219" xr:uid="{00000000-0005-0000-0000-00009E5E0000}"/>
    <cellStyle name="Normal 72 2 2 2 3 2 5" xfId="19206" xr:uid="{00000000-0005-0000-0000-0000094B0000}"/>
    <cellStyle name="Normal 72 2 2 2 3 3" xfId="5757" xr:uid="{00000000-0005-0000-0000-000080160000}"/>
    <cellStyle name="Normal 72 2 2 2 3 3 2" xfId="15809" xr:uid="{00000000-0005-0000-0000-0000C43D0000}"/>
    <cellStyle name="Normal 72 2 2 2 3 3 2 3" xfId="30907" xr:uid="{00000000-0005-0000-0000-0000BE780000}"/>
    <cellStyle name="Normal 72 2 2 2 3 3 3" xfId="10789" xr:uid="{00000000-0005-0000-0000-0000282A0000}"/>
    <cellStyle name="Normal 72 2 2 2 3 3 3 3" xfId="25890" xr:uid="{00000000-0005-0000-0000-000025650000}"/>
    <cellStyle name="Normal 72 2 2 2 3 3 5" xfId="20877" xr:uid="{00000000-0005-0000-0000-000090510000}"/>
    <cellStyle name="Normal 72 2 2 2 3 4" xfId="12467" xr:uid="{00000000-0005-0000-0000-0000B6300000}"/>
    <cellStyle name="Normal 72 2 2 2 3 4 3" xfId="27565" xr:uid="{00000000-0005-0000-0000-0000B06B0000}"/>
    <cellStyle name="Normal 72 2 2 2 3 5" xfId="7446" xr:uid="{00000000-0005-0000-0000-0000191D0000}"/>
    <cellStyle name="Normal 72 2 2 2 3 5 3" xfId="22548" xr:uid="{00000000-0005-0000-0000-000017580000}"/>
    <cellStyle name="Normal 72 2 2 2 3 7" xfId="17535" xr:uid="{00000000-0005-0000-0000-000082440000}"/>
    <cellStyle name="Normal 72 2 2 2 4" xfId="3228" xr:uid="{00000000-0005-0000-0000-00009F0C0000}"/>
    <cellStyle name="Normal 72 2 2 2 4 2" xfId="13302" xr:uid="{00000000-0005-0000-0000-0000F9330000}"/>
    <cellStyle name="Normal 72 2 2 2 4 2 3" xfId="28400" xr:uid="{00000000-0005-0000-0000-0000F36E0000}"/>
    <cellStyle name="Normal 72 2 2 2 4 3" xfId="8282" xr:uid="{00000000-0005-0000-0000-00005D200000}"/>
    <cellStyle name="Normal 72 2 2 2 4 3 3" xfId="23383" xr:uid="{00000000-0005-0000-0000-00005A5B0000}"/>
    <cellStyle name="Normal 72 2 2 2 4 5" xfId="18370" xr:uid="{00000000-0005-0000-0000-0000C5470000}"/>
    <cellStyle name="Normal 72 2 2 2 5" xfId="4921" xr:uid="{00000000-0005-0000-0000-00003C130000}"/>
    <cellStyle name="Normal 72 2 2 2 5 2" xfId="14973" xr:uid="{00000000-0005-0000-0000-0000803A0000}"/>
    <cellStyle name="Normal 72 2 2 2 5 2 3" xfId="30071" xr:uid="{00000000-0005-0000-0000-00007A750000}"/>
    <cellStyle name="Normal 72 2 2 2 5 3" xfId="9953" xr:uid="{00000000-0005-0000-0000-0000E4260000}"/>
    <cellStyle name="Normal 72 2 2 2 5 3 3" xfId="25054" xr:uid="{00000000-0005-0000-0000-0000E1610000}"/>
    <cellStyle name="Normal 72 2 2 2 5 5" xfId="20041" xr:uid="{00000000-0005-0000-0000-00004C4E0000}"/>
    <cellStyle name="Normal 72 2 2 2 6" xfId="11631" xr:uid="{00000000-0005-0000-0000-0000722D0000}"/>
    <cellStyle name="Normal 72 2 2 2 6 3" xfId="26729" xr:uid="{00000000-0005-0000-0000-00006C680000}"/>
    <cellStyle name="Normal 72 2 2 2 7" xfId="6610" xr:uid="{00000000-0005-0000-0000-0000D5190000}"/>
    <cellStyle name="Normal 72 2 2 2 7 3" xfId="21712" xr:uid="{00000000-0005-0000-0000-0000D3540000}"/>
    <cellStyle name="Normal 72 2 2 2 9" xfId="16699" xr:uid="{00000000-0005-0000-0000-00003E410000}"/>
    <cellStyle name="Normal 72 2 2 3" xfId="1746" xr:uid="{00000000-0005-0000-0000-0000D5060000}"/>
    <cellStyle name="Normal 72 2 2 3 2" xfId="2585" xr:uid="{00000000-0005-0000-0000-00001C0A0000}"/>
    <cellStyle name="Normal 72 2 2 3 2 2" xfId="4275" xr:uid="{00000000-0005-0000-0000-0000B6100000}"/>
    <cellStyle name="Normal 72 2 2 3 2 2 2" xfId="14348" xr:uid="{00000000-0005-0000-0000-00000F380000}"/>
    <cellStyle name="Normal 72 2 2 3 2 2 2 3" xfId="29446" xr:uid="{00000000-0005-0000-0000-000009730000}"/>
    <cellStyle name="Normal 72 2 2 3 2 2 3" xfId="9328" xr:uid="{00000000-0005-0000-0000-000073240000}"/>
    <cellStyle name="Normal 72 2 2 3 2 2 3 3" xfId="24429" xr:uid="{00000000-0005-0000-0000-0000705F0000}"/>
    <cellStyle name="Normal 72 2 2 3 2 2 5" xfId="19416" xr:uid="{00000000-0005-0000-0000-0000DB4B0000}"/>
    <cellStyle name="Normal 72 2 2 3 2 3" xfId="5967" xr:uid="{00000000-0005-0000-0000-000052170000}"/>
    <cellStyle name="Normal 72 2 2 3 2 3 2" xfId="16019" xr:uid="{00000000-0005-0000-0000-0000963E0000}"/>
    <cellStyle name="Normal 72 2 2 3 2 3 2 3" xfId="31117" xr:uid="{00000000-0005-0000-0000-000090790000}"/>
    <cellStyle name="Normal 72 2 2 3 2 3 3" xfId="10999" xr:uid="{00000000-0005-0000-0000-0000FA2A0000}"/>
    <cellStyle name="Normal 72 2 2 3 2 3 3 3" xfId="26100" xr:uid="{00000000-0005-0000-0000-0000F7650000}"/>
    <cellStyle name="Normal 72 2 2 3 2 3 5" xfId="21087" xr:uid="{00000000-0005-0000-0000-000062520000}"/>
    <cellStyle name="Normal 72 2 2 3 2 4" xfId="12677" xr:uid="{00000000-0005-0000-0000-000088310000}"/>
    <cellStyle name="Normal 72 2 2 3 2 4 3" xfId="27775" xr:uid="{00000000-0005-0000-0000-0000826C0000}"/>
    <cellStyle name="Normal 72 2 2 3 2 5" xfId="7656" xr:uid="{00000000-0005-0000-0000-0000EB1D0000}"/>
    <cellStyle name="Normal 72 2 2 3 2 5 3" xfId="22758" xr:uid="{00000000-0005-0000-0000-0000E9580000}"/>
    <cellStyle name="Normal 72 2 2 3 2 7" xfId="17745" xr:uid="{00000000-0005-0000-0000-000054450000}"/>
    <cellStyle name="Normal 72 2 2 3 3" xfId="3438" xr:uid="{00000000-0005-0000-0000-0000710D0000}"/>
    <cellStyle name="Normal 72 2 2 3 3 2" xfId="13512" xr:uid="{00000000-0005-0000-0000-0000CB340000}"/>
    <cellStyle name="Normal 72 2 2 3 3 2 3" xfId="28610" xr:uid="{00000000-0005-0000-0000-0000C56F0000}"/>
    <cellStyle name="Normal 72 2 2 3 3 3" xfId="8492" xr:uid="{00000000-0005-0000-0000-00002F210000}"/>
    <cellStyle name="Normal 72 2 2 3 3 3 3" xfId="23593" xr:uid="{00000000-0005-0000-0000-00002C5C0000}"/>
    <cellStyle name="Normal 72 2 2 3 3 5" xfId="18580" xr:uid="{00000000-0005-0000-0000-000097480000}"/>
    <cellStyle name="Normal 72 2 2 3 4" xfId="5131" xr:uid="{00000000-0005-0000-0000-00000E140000}"/>
    <cellStyle name="Normal 72 2 2 3 4 2" xfId="15183" xr:uid="{00000000-0005-0000-0000-0000523B0000}"/>
    <cellStyle name="Normal 72 2 2 3 4 2 3" xfId="30281" xr:uid="{00000000-0005-0000-0000-00004C760000}"/>
    <cellStyle name="Normal 72 2 2 3 4 3" xfId="10163" xr:uid="{00000000-0005-0000-0000-0000B6270000}"/>
    <cellStyle name="Normal 72 2 2 3 4 3 3" xfId="25264" xr:uid="{00000000-0005-0000-0000-0000B3620000}"/>
    <cellStyle name="Normal 72 2 2 3 4 5" xfId="20251" xr:uid="{00000000-0005-0000-0000-00001E4F0000}"/>
    <cellStyle name="Normal 72 2 2 3 5" xfId="11841" xr:uid="{00000000-0005-0000-0000-0000442E0000}"/>
    <cellStyle name="Normal 72 2 2 3 5 3" xfId="26939" xr:uid="{00000000-0005-0000-0000-00003E690000}"/>
    <cellStyle name="Normal 72 2 2 3 6" xfId="6820" xr:uid="{00000000-0005-0000-0000-0000A71A0000}"/>
    <cellStyle name="Normal 72 2 2 3 6 3" xfId="21922" xr:uid="{00000000-0005-0000-0000-0000A5550000}"/>
    <cellStyle name="Normal 72 2 2 3 8" xfId="16909" xr:uid="{00000000-0005-0000-0000-000010420000}"/>
    <cellStyle name="Normal 72 2 2 4" xfId="2167" xr:uid="{00000000-0005-0000-0000-00007A080000}"/>
    <cellStyle name="Normal 72 2 2 4 2" xfId="3857" xr:uid="{00000000-0005-0000-0000-0000140F0000}"/>
    <cellStyle name="Normal 72 2 2 4 2 2" xfId="13930" xr:uid="{00000000-0005-0000-0000-00006D360000}"/>
    <cellStyle name="Normal 72 2 2 4 2 2 3" xfId="29028" xr:uid="{00000000-0005-0000-0000-000067710000}"/>
    <cellStyle name="Normal 72 2 2 4 2 3" xfId="8910" xr:uid="{00000000-0005-0000-0000-0000D1220000}"/>
    <cellStyle name="Normal 72 2 2 4 2 3 3" xfId="24011" xr:uid="{00000000-0005-0000-0000-0000CE5D0000}"/>
    <cellStyle name="Normal 72 2 2 4 2 5" xfId="18998" xr:uid="{00000000-0005-0000-0000-0000394A0000}"/>
    <cellStyle name="Normal 72 2 2 4 3" xfId="5549" xr:uid="{00000000-0005-0000-0000-0000B0150000}"/>
    <cellStyle name="Normal 72 2 2 4 3 2" xfId="15601" xr:uid="{00000000-0005-0000-0000-0000F43C0000}"/>
    <cellStyle name="Normal 72 2 2 4 3 2 3" xfId="30699" xr:uid="{00000000-0005-0000-0000-0000EE770000}"/>
    <cellStyle name="Normal 72 2 2 4 3 3" xfId="10581" xr:uid="{00000000-0005-0000-0000-000058290000}"/>
    <cellStyle name="Normal 72 2 2 4 3 3 3" xfId="25682" xr:uid="{00000000-0005-0000-0000-000055640000}"/>
    <cellStyle name="Normal 72 2 2 4 3 5" xfId="20669" xr:uid="{00000000-0005-0000-0000-0000C0500000}"/>
    <cellStyle name="Normal 72 2 2 4 4" xfId="12259" xr:uid="{00000000-0005-0000-0000-0000E62F0000}"/>
    <cellStyle name="Normal 72 2 2 4 4 3" xfId="27357" xr:uid="{00000000-0005-0000-0000-0000E06A0000}"/>
    <cellStyle name="Normal 72 2 2 4 5" xfId="7238" xr:uid="{00000000-0005-0000-0000-0000491C0000}"/>
    <cellStyle name="Normal 72 2 2 4 5 3" xfId="22340" xr:uid="{00000000-0005-0000-0000-000047570000}"/>
    <cellStyle name="Normal 72 2 2 4 7" xfId="17327" xr:uid="{00000000-0005-0000-0000-0000B2430000}"/>
    <cellStyle name="Normal 72 2 2 5" xfId="3020" xr:uid="{00000000-0005-0000-0000-0000CF0B0000}"/>
    <cellStyle name="Normal 72 2 2 5 2" xfId="13094" xr:uid="{00000000-0005-0000-0000-000029330000}"/>
    <cellStyle name="Normal 72 2 2 5 2 3" xfId="28192" xr:uid="{00000000-0005-0000-0000-0000236E0000}"/>
    <cellStyle name="Normal 72 2 2 5 3" xfId="8074" xr:uid="{00000000-0005-0000-0000-00008D1F0000}"/>
    <cellStyle name="Normal 72 2 2 5 3 3" xfId="23175" xr:uid="{00000000-0005-0000-0000-00008A5A0000}"/>
    <cellStyle name="Normal 72 2 2 5 5" xfId="18162" xr:uid="{00000000-0005-0000-0000-0000F5460000}"/>
    <cellStyle name="Normal 72 2 2 6" xfId="4713" xr:uid="{00000000-0005-0000-0000-00006C120000}"/>
    <cellStyle name="Normal 72 2 2 6 2" xfId="14765" xr:uid="{00000000-0005-0000-0000-0000B0390000}"/>
    <cellStyle name="Normal 72 2 2 6 2 3" xfId="29863" xr:uid="{00000000-0005-0000-0000-0000AA740000}"/>
    <cellStyle name="Normal 72 2 2 6 3" xfId="9745" xr:uid="{00000000-0005-0000-0000-000014260000}"/>
    <cellStyle name="Normal 72 2 2 6 3 3" xfId="24846" xr:uid="{00000000-0005-0000-0000-000011610000}"/>
    <cellStyle name="Normal 72 2 2 6 5" xfId="19833" xr:uid="{00000000-0005-0000-0000-00007C4D0000}"/>
    <cellStyle name="Normal 72 2 2 7" xfId="11423" xr:uid="{00000000-0005-0000-0000-0000A22C0000}"/>
    <cellStyle name="Normal 72 2 2 7 3" xfId="26521" xr:uid="{00000000-0005-0000-0000-00009C670000}"/>
    <cellStyle name="Normal 72 2 2 8" xfId="6402" xr:uid="{00000000-0005-0000-0000-000005190000}"/>
    <cellStyle name="Normal 72 2 2 8 3" xfId="21504" xr:uid="{00000000-0005-0000-0000-000003540000}"/>
    <cellStyle name="Normal 72 2 3" xfId="1429" xr:uid="{00000000-0005-0000-0000-000098050000}"/>
    <cellStyle name="Normal 72 2 3 2" xfId="1850" xr:uid="{00000000-0005-0000-0000-00003D070000}"/>
    <cellStyle name="Normal 72 2 3 2 2" xfId="2689" xr:uid="{00000000-0005-0000-0000-0000840A0000}"/>
    <cellStyle name="Normal 72 2 3 2 2 2" xfId="4379" xr:uid="{00000000-0005-0000-0000-00001E110000}"/>
    <cellStyle name="Normal 72 2 3 2 2 2 2" xfId="14452" xr:uid="{00000000-0005-0000-0000-000077380000}"/>
    <cellStyle name="Normal 72 2 3 2 2 2 2 3" xfId="29550" xr:uid="{00000000-0005-0000-0000-000071730000}"/>
    <cellStyle name="Normal 72 2 3 2 2 2 3" xfId="9432" xr:uid="{00000000-0005-0000-0000-0000DB240000}"/>
    <cellStyle name="Normal 72 2 3 2 2 2 3 3" xfId="24533" xr:uid="{00000000-0005-0000-0000-0000D85F0000}"/>
    <cellStyle name="Normal 72 2 3 2 2 2 5" xfId="19520" xr:uid="{00000000-0005-0000-0000-0000434C0000}"/>
    <cellStyle name="Normal 72 2 3 2 2 3" xfId="6071" xr:uid="{00000000-0005-0000-0000-0000BA170000}"/>
    <cellStyle name="Normal 72 2 3 2 2 3 2" xfId="16123" xr:uid="{00000000-0005-0000-0000-0000FE3E0000}"/>
    <cellStyle name="Normal 72 2 3 2 2 3 2 3" xfId="31221" xr:uid="{00000000-0005-0000-0000-0000F8790000}"/>
    <cellStyle name="Normal 72 2 3 2 2 3 3" xfId="11103" xr:uid="{00000000-0005-0000-0000-0000622B0000}"/>
    <cellStyle name="Normal 72 2 3 2 2 3 3 3" xfId="26204" xr:uid="{00000000-0005-0000-0000-00005F660000}"/>
    <cellStyle name="Normal 72 2 3 2 2 3 5" xfId="21191" xr:uid="{00000000-0005-0000-0000-0000CA520000}"/>
    <cellStyle name="Normal 72 2 3 2 2 4" xfId="12781" xr:uid="{00000000-0005-0000-0000-0000F0310000}"/>
    <cellStyle name="Normal 72 2 3 2 2 4 3" xfId="27879" xr:uid="{00000000-0005-0000-0000-0000EA6C0000}"/>
    <cellStyle name="Normal 72 2 3 2 2 5" xfId="7760" xr:uid="{00000000-0005-0000-0000-0000531E0000}"/>
    <cellStyle name="Normal 72 2 3 2 2 5 3" xfId="22862" xr:uid="{00000000-0005-0000-0000-000051590000}"/>
    <cellStyle name="Normal 72 2 3 2 2 7" xfId="17849" xr:uid="{00000000-0005-0000-0000-0000BC450000}"/>
    <cellStyle name="Normal 72 2 3 2 3" xfId="3542" xr:uid="{00000000-0005-0000-0000-0000D90D0000}"/>
    <cellStyle name="Normal 72 2 3 2 3 2" xfId="13616" xr:uid="{00000000-0005-0000-0000-000033350000}"/>
    <cellStyle name="Normal 72 2 3 2 3 2 3" xfId="28714" xr:uid="{00000000-0005-0000-0000-00002D700000}"/>
    <cellStyle name="Normal 72 2 3 2 3 3" xfId="8596" xr:uid="{00000000-0005-0000-0000-000097210000}"/>
    <cellStyle name="Normal 72 2 3 2 3 3 3" xfId="23697" xr:uid="{00000000-0005-0000-0000-0000945C0000}"/>
    <cellStyle name="Normal 72 2 3 2 3 5" xfId="18684" xr:uid="{00000000-0005-0000-0000-0000FF480000}"/>
    <cellStyle name="Normal 72 2 3 2 4" xfId="5235" xr:uid="{00000000-0005-0000-0000-000076140000}"/>
    <cellStyle name="Normal 72 2 3 2 4 2" xfId="15287" xr:uid="{00000000-0005-0000-0000-0000BA3B0000}"/>
    <cellStyle name="Normal 72 2 3 2 4 2 3" xfId="30385" xr:uid="{00000000-0005-0000-0000-0000B4760000}"/>
    <cellStyle name="Normal 72 2 3 2 4 3" xfId="10267" xr:uid="{00000000-0005-0000-0000-00001E280000}"/>
    <cellStyle name="Normal 72 2 3 2 4 3 3" xfId="25368" xr:uid="{00000000-0005-0000-0000-00001B630000}"/>
    <cellStyle name="Normal 72 2 3 2 4 5" xfId="20355" xr:uid="{00000000-0005-0000-0000-0000864F0000}"/>
    <cellStyle name="Normal 72 2 3 2 5" xfId="11945" xr:uid="{00000000-0005-0000-0000-0000AC2E0000}"/>
    <cellStyle name="Normal 72 2 3 2 5 3" xfId="27043" xr:uid="{00000000-0005-0000-0000-0000A6690000}"/>
    <cellStyle name="Normal 72 2 3 2 6" xfId="6924" xr:uid="{00000000-0005-0000-0000-00000F1B0000}"/>
    <cellStyle name="Normal 72 2 3 2 6 3" xfId="22026" xr:uid="{00000000-0005-0000-0000-00000D560000}"/>
    <cellStyle name="Normal 72 2 3 2 8" xfId="17013" xr:uid="{00000000-0005-0000-0000-000078420000}"/>
    <cellStyle name="Normal 72 2 3 3" xfId="2271" xr:uid="{00000000-0005-0000-0000-0000E2080000}"/>
    <cellStyle name="Normal 72 2 3 3 2" xfId="3961" xr:uid="{00000000-0005-0000-0000-00007C0F0000}"/>
    <cellStyle name="Normal 72 2 3 3 2 2" xfId="14034" xr:uid="{00000000-0005-0000-0000-0000D5360000}"/>
    <cellStyle name="Normal 72 2 3 3 2 2 3" xfId="29132" xr:uid="{00000000-0005-0000-0000-0000CF710000}"/>
    <cellStyle name="Normal 72 2 3 3 2 3" xfId="9014" xr:uid="{00000000-0005-0000-0000-000039230000}"/>
    <cellStyle name="Normal 72 2 3 3 2 3 3" xfId="24115" xr:uid="{00000000-0005-0000-0000-0000365E0000}"/>
    <cellStyle name="Normal 72 2 3 3 2 5" xfId="19102" xr:uid="{00000000-0005-0000-0000-0000A14A0000}"/>
    <cellStyle name="Normal 72 2 3 3 3" xfId="5653" xr:uid="{00000000-0005-0000-0000-000018160000}"/>
    <cellStyle name="Normal 72 2 3 3 3 2" xfId="15705" xr:uid="{00000000-0005-0000-0000-00005C3D0000}"/>
    <cellStyle name="Normal 72 2 3 3 3 2 3" xfId="30803" xr:uid="{00000000-0005-0000-0000-000056780000}"/>
    <cellStyle name="Normal 72 2 3 3 3 3" xfId="10685" xr:uid="{00000000-0005-0000-0000-0000C0290000}"/>
    <cellStyle name="Normal 72 2 3 3 3 3 3" xfId="25786" xr:uid="{00000000-0005-0000-0000-0000BD640000}"/>
    <cellStyle name="Normal 72 2 3 3 3 5" xfId="20773" xr:uid="{00000000-0005-0000-0000-000028510000}"/>
    <cellStyle name="Normal 72 2 3 3 4" xfId="12363" xr:uid="{00000000-0005-0000-0000-00004E300000}"/>
    <cellStyle name="Normal 72 2 3 3 4 3" xfId="27461" xr:uid="{00000000-0005-0000-0000-0000486B0000}"/>
    <cellStyle name="Normal 72 2 3 3 5" xfId="7342" xr:uid="{00000000-0005-0000-0000-0000B11C0000}"/>
    <cellStyle name="Normal 72 2 3 3 5 3" xfId="22444" xr:uid="{00000000-0005-0000-0000-0000AF570000}"/>
    <cellStyle name="Normal 72 2 3 3 7" xfId="17431" xr:uid="{00000000-0005-0000-0000-00001A440000}"/>
    <cellStyle name="Normal 72 2 3 4" xfId="3124" xr:uid="{00000000-0005-0000-0000-0000370C0000}"/>
    <cellStyle name="Normal 72 2 3 4 2" xfId="13198" xr:uid="{00000000-0005-0000-0000-000091330000}"/>
    <cellStyle name="Normal 72 2 3 4 2 3" xfId="28296" xr:uid="{00000000-0005-0000-0000-00008B6E0000}"/>
    <cellStyle name="Normal 72 2 3 4 3" xfId="8178" xr:uid="{00000000-0005-0000-0000-0000F51F0000}"/>
    <cellStyle name="Normal 72 2 3 4 3 3" xfId="23279" xr:uid="{00000000-0005-0000-0000-0000F25A0000}"/>
    <cellStyle name="Normal 72 2 3 4 5" xfId="18266" xr:uid="{00000000-0005-0000-0000-00005D470000}"/>
    <cellStyle name="Normal 72 2 3 5" xfId="4817" xr:uid="{00000000-0005-0000-0000-0000D4120000}"/>
    <cellStyle name="Normal 72 2 3 5 2" xfId="14869" xr:uid="{00000000-0005-0000-0000-0000183A0000}"/>
    <cellStyle name="Normal 72 2 3 5 2 3" xfId="29967" xr:uid="{00000000-0005-0000-0000-000012750000}"/>
    <cellStyle name="Normal 72 2 3 5 3" xfId="9849" xr:uid="{00000000-0005-0000-0000-00007C260000}"/>
    <cellStyle name="Normal 72 2 3 5 3 3" xfId="24950" xr:uid="{00000000-0005-0000-0000-000079610000}"/>
    <cellStyle name="Normal 72 2 3 5 5" xfId="19937" xr:uid="{00000000-0005-0000-0000-0000E44D0000}"/>
    <cellStyle name="Normal 72 2 3 6" xfId="11527" xr:uid="{00000000-0005-0000-0000-00000A2D0000}"/>
    <cellStyle name="Normal 72 2 3 6 3" xfId="26625" xr:uid="{00000000-0005-0000-0000-000004680000}"/>
    <cellStyle name="Normal 72 2 3 7" xfId="6506" xr:uid="{00000000-0005-0000-0000-00006D190000}"/>
    <cellStyle name="Normal 72 2 3 7 3" xfId="21608" xr:uid="{00000000-0005-0000-0000-00006B540000}"/>
    <cellStyle name="Normal 72 2 3 9" xfId="16595" xr:uid="{00000000-0005-0000-0000-0000D6400000}"/>
    <cellStyle name="Normal 72 2 4" xfId="1642" xr:uid="{00000000-0005-0000-0000-00006D060000}"/>
    <cellStyle name="Normal 72 2 4 2" xfId="2481" xr:uid="{00000000-0005-0000-0000-0000B4090000}"/>
    <cellStyle name="Normal 72 2 4 2 2" xfId="4171" xr:uid="{00000000-0005-0000-0000-00004E100000}"/>
    <cellStyle name="Normal 72 2 4 2 2 2" xfId="14244" xr:uid="{00000000-0005-0000-0000-0000A7370000}"/>
    <cellStyle name="Normal 72 2 4 2 2 2 3" xfId="29342" xr:uid="{00000000-0005-0000-0000-0000A1720000}"/>
    <cellStyle name="Normal 72 2 4 2 2 3" xfId="9224" xr:uid="{00000000-0005-0000-0000-00000B240000}"/>
    <cellStyle name="Normal 72 2 4 2 2 3 3" xfId="24325" xr:uid="{00000000-0005-0000-0000-0000085F0000}"/>
    <cellStyle name="Normal 72 2 4 2 2 5" xfId="19312" xr:uid="{00000000-0005-0000-0000-0000734B0000}"/>
    <cellStyle name="Normal 72 2 4 2 3" xfId="5863" xr:uid="{00000000-0005-0000-0000-0000EA160000}"/>
    <cellStyle name="Normal 72 2 4 2 3 2" xfId="15915" xr:uid="{00000000-0005-0000-0000-00002E3E0000}"/>
    <cellStyle name="Normal 72 2 4 2 3 2 3" xfId="31013" xr:uid="{00000000-0005-0000-0000-000028790000}"/>
    <cellStyle name="Normal 72 2 4 2 3 3" xfId="10895" xr:uid="{00000000-0005-0000-0000-0000922A0000}"/>
    <cellStyle name="Normal 72 2 4 2 3 3 3" xfId="25996" xr:uid="{00000000-0005-0000-0000-00008F650000}"/>
    <cellStyle name="Normal 72 2 4 2 3 5" xfId="20983" xr:uid="{00000000-0005-0000-0000-0000FA510000}"/>
    <cellStyle name="Normal 72 2 4 2 4" xfId="12573" xr:uid="{00000000-0005-0000-0000-000020310000}"/>
    <cellStyle name="Normal 72 2 4 2 4 3" xfId="27671" xr:uid="{00000000-0005-0000-0000-00001A6C0000}"/>
    <cellStyle name="Normal 72 2 4 2 5" xfId="7552" xr:uid="{00000000-0005-0000-0000-0000831D0000}"/>
    <cellStyle name="Normal 72 2 4 2 5 3" xfId="22654" xr:uid="{00000000-0005-0000-0000-000081580000}"/>
    <cellStyle name="Normal 72 2 4 2 7" xfId="17641" xr:uid="{00000000-0005-0000-0000-0000EC440000}"/>
    <cellStyle name="Normal 72 2 4 3" xfId="3334" xr:uid="{00000000-0005-0000-0000-0000090D0000}"/>
    <cellStyle name="Normal 72 2 4 3 2" xfId="13408" xr:uid="{00000000-0005-0000-0000-000063340000}"/>
    <cellStyle name="Normal 72 2 4 3 2 3" xfId="28506" xr:uid="{00000000-0005-0000-0000-00005D6F0000}"/>
    <cellStyle name="Normal 72 2 4 3 3" xfId="8388" xr:uid="{00000000-0005-0000-0000-0000C7200000}"/>
    <cellStyle name="Normal 72 2 4 3 3 3" xfId="23489" xr:uid="{00000000-0005-0000-0000-0000C45B0000}"/>
    <cellStyle name="Normal 72 2 4 3 5" xfId="18476" xr:uid="{00000000-0005-0000-0000-00002F480000}"/>
    <cellStyle name="Normal 72 2 4 4" xfId="5027" xr:uid="{00000000-0005-0000-0000-0000A6130000}"/>
    <cellStyle name="Normal 72 2 4 4 2" xfId="15079" xr:uid="{00000000-0005-0000-0000-0000EA3A0000}"/>
    <cellStyle name="Normal 72 2 4 4 2 3" xfId="30177" xr:uid="{00000000-0005-0000-0000-0000E4750000}"/>
    <cellStyle name="Normal 72 2 4 4 3" xfId="10059" xr:uid="{00000000-0005-0000-0000-00004E270000}"/>
    <cellStyle name="Normal 72 2 4 4 3 3" xfId="25160" xr:uid="{00000000-0005-0000-0000-00004B620000}"/>
    <cellStyle name="Normal 72 2 4 4 5" xfId="20147" xr:uid="{00000000-0005-0000-0000-0000B64E0000}"/>
    <cellStyle name="Normal 72 2 4 5" xfId="11737" xr:uid="{00000000-0005-0000-0000-0000DC2D0000}"/>
    <cellStyle name="Normal 72 2 4 5 3" xfId="26835" xr:uid="{00000000-0005-0000-0000-0000D6680000}"/>
    <cellStyle name="Normal 72 2 4 6" xfId="6716" xr:uid="{00000000-0005-0000-0000-00003F1A0000}"/>
    <cellStyle name="Normal 72 2 4 6 3" xfId="21818" xr:uid="{00000000-0005-0000-0000-00003D550000}"/>
    <cellStyle name="Normal 72 2 4 8" xfId="16805" xr:uid="{00000000-0005-0000-0000-0000A8410000}"/>
    <cellStyle name="Normal 72 2 5" xfId="2063" xr:uid="{00000000-0005-0000-0000-000012080000}"/>
    <cellStyle name="Normal 72 2 5 2" xfId="3753" xr:uid="{00000000-0005-0000-0000-0000AC0E0000}"/>
    <cellStyle name="Normal 72 2 5 2 2" xfId="13826" xr:uid="{00000000-0005-0000-0000-000005360000}"/>
    <cellStyle name="Normal 72 2 5 2 2 3" xfId="28924" xr:uid="{00000000-0005-0000-0000-0000FF700000}"/>
    <cellStyle name="Normal 72 2 5 2 3" xfId="8806" xr:uid="{00000000-0005-0000-0000-000069220000}"/>
    <cellStyle name="Normal 72 2 5 2 3 3" xfId="23907" xr:uid="{00000000-0005-0000-0000-0000665D0000}"/>
    <cellStyle name="Normal 72 2 5 2 5" xfId="18894" xr:uid="{00000000-0005-0000-0000-0000D1490000}"/>
    <cellStyle name="Normal 72 2 5 3" xfId="5445" xr:uid="{00000000-0005-0000-0000-000048150000}"/>
    <cellStyle name="Normal 72 2 5 3 2" xfId="15497" xr:uid="{00000000-0005-0000-0000-00008C3C0000}"/>
    <cellStyle name="Normal 72 2 5 3 2 3" xfId="30595" xr:uid="{00000000-0005-0000-0000-000086770000}"/>
    <cellStyle name="Normal 72 2 5 3 3" xfId="10477" xr:uid="{00000000-0005-0000-0000-0000F0280000}"/>
    <cellStyle name="Normal 72 2 5 3 3 3" xfId="25578" xr:uid="{00000000-0005-0000-0000-0000ED630000}"/>
    <cellStyle name="Normal 72 2 5 3 5" xfId="20565" xr:uid="{00000000-0005-0000-0000-000058500000}"/>
    <cellStyle name="Normal 72 2 5 4" xfId="12155" xr:uid="{00000000-0005-0000-0000-00007E2F0000}"/>
    <cellStyle name="Normal 72 2 5 4 3" xfId="27253" xr:uid="{00000000-0005-0000-0000-0000786A0000}"/>
    <cellStyle name="Normal 72 2 5 5" xfId="7134" xr:uid="{00000000-0005-0000-0000-0000E11B0000}"/>
    <cellStyle name="Normal 72 2 5 5 3" xfId="22236" xr:uid="{00000000-0005-0000-0000-0000DF560000}"/>
    <cellStyle name="Normal 72 2 5 7" xfId="17223" xr:uid="{00000000-0005-0000-0000-00004A430000}"/>
    <cellStyle name="Normal 72 2 6" xfId="2916" xr:uid="{00000000-0005-0000-0000-0000670B0000}"/>
    <cellStyle name="Normal 72 2 6 2" xfId="12990" xr:uid="{00000000-0005-0000-0000-0000C1320000}"/>
    <cellStyle name="Normal 72 2 6 2 3" xfId="28088" xr:uid="{00000000-0005-0000-0000-0000BB6D0000}"/>
    <cellStyle name="Normal 72 2 6 3" xfId="7970" xr:uid="{00000000-0005-0000-0000-0000251F0000}"/>
    <cellStyle name="Normal 72 2 6 3 3" xfId="23071" xr:uid="{00000000-0005-0000-0000-0000225A0000}"/>
    <cellStyle name="Normal 72 2 6 5" xfId="18058" xr:uid="{00000000-0005-0000-0000-00008D460000}"/>
    <cellStyle name="Normal 72 2 7" xfId="4609" xr:uid="{00000000-0005-0000-0000-000004120000}"/>
    <cellStyle name="Normal 72 2 7 2" xfId="14661" xr:uid="{00000000-0005-0000-0000-000048390000}"/>
    <cellStyle name="Normal 72 2 7 2 3" xfId="29759" xr:uid="{00000000-0005-0000-0000-000042740000}"/>
    <cellStyle name="Normal 72 2 7 3" xfId="9641" xr:uid="{00000000-0005-0000-0000-0000AC250000}"/>
    <cellStyle name="Normal 72 2 7 3 3" xfId="24742" xr:uid="{00000000-0005-0000-0000-0000A9600000}"/>
    <cellStyle name="Normal 72 2 7 5" xfId="19729" xr:uid="{00000000-0005-0000-0000-0000144D0000}"/>
    <cellStyle name="Normal 72 2 8" xfId="11319" xr:uid="{00000000-0005-0000-0000-00003A2C0000}"/>
    <cellStyle name="Normal 72 2 8 3" xfId="26417" xr:uid="{00000000-0005-0000-0000-000034670000}"/>
    <cellStyle name="Normal 72 2 9" xfId="6298" xr:uid="{00000000-0005-0000-0000-00009D180000}"/>
    <cellStyle name="Normal 72 2 9 3" xfId="21400" xr:uid="{00000000-0005-0000-0000-00009B530000}"/>
    <cellStyle name="Normal 72 3" xfId="1262" xr:uid="{00000000-0005-0000-0000-0000F1040000}"/>
    <cellStyle name="Normal 72 3 10" xfId="16439" xr:uid="{00000000-0005-0000-0000-00003A400000}"/>
    <cellStyle name="Normal 72 3 2" xfId="1481" xr:uid="{00000000-0005-0000-0000-0000CC050000}"/>
    <cellStyle name="Normal 72 3 2 2" xfId="1902" xr:uid="{00000000-0005-0000-0000-000071070000}"/>
    <cellStyle name="Normal 72 3 2 2 2" xfId="2741" xr:uid="{00000000-0005-0000-0000-0000B80A0000}"/>
    <cellStyle name="Normal 72 3 2 2 2 2" xfId="4431" xr:uid="{00000000-0005-0000-0000-000052110000}"/>
    <cellStyle name="Normal 72 3 2 2 2 2 2" xfId="14504" xr:uid="{00000000-0005-0000-0000-0000AB380000}"/>
    <cellStyle name="Normal 72 3 2 2 2 2 2 3" xfId="29602" xr:uid="{00000000-0005-0000-0000-0000A5730000}"/>
    <cellStyle name="Normal 72 3 2 2 2 2 3" xfId="9484" xr:uid="{00000000-0005-0000-0000-00000F250000}"/>
    <cellStyle name="Normal 72 3 2 2 2 2 3 3" xfId="24585" xr:uid="{00000000-0005-0000-0000-00000C600000}"/>
    <cellStyle name="Normal 72 3 2 2 2 2 5" xfId="19572" xr:uid="{00000000-0005-0000-0000-0000774C0000}"/>
    <cellStyle name="Normal 72 3 2 2 2 3" xfId="6123" xr:uid="{00000000-0005-0000-0000-0000EE170000}"/>
    <cellStyle name="Normal 72 3 2 2 2 3 2" xfId="16175" xr:uid="{00000000-0005-0000-0000-0000323F0000}"/>
    <cellStyle name="Normal 72 3 2 2 2 3 2 3" xfId="31273" xr:uid="{00000000-0005-0000-0000-00002C7A0000}"/>
    <cellStyle name="Normal 72 3 2 2 2 3 3" xfId="11155" xr:uid="{00000000-0005-0000-0000-0000962B0000}"/>
    <cellStyle name="Normal 72 3 2 2 2 3 3 3" xfId="26256" xr:uid="{00000000-0005-0000-0000-000093660000}"/>
    <cellStyle name="Normal 72 3 2 2 2 3 5" xfId="21243" xr:uid="{00000000-0005-0000-0000-0000FE520000}"/>
    <cellStyle name="Normal 72 3 2 2 2 4" xfId="12833" xr:uid="{00000000-0005-0000-0000-000024320000}"/>
    <cellStyle name="Normal 72 3 2 2 2 4 3" xfId="27931" xr:uid="{00000000-0005-0000-0000-00001E6D0000}"/>
    <cellStyle name="Normal 72 3 2 2 2 5" xfId="7812" xr:uid="{00000000-0005-0000-0000-0000871E0000}"/>
    <cellStyle name="Normal 72 3 2 2 2 5 3" xfId="22914" xr:uid="{00000000-0005-0000-0000-000085590000}"/>
    <cellStyle name="Normal 72 3 2 2 2 7" xfId="17901" xr:uid="{00000000-0005-0000-0000-0000F0450000}"/>
    <cellStyle name="Normal 72 3 2 2 3" xfId="3594" xr:uid="{00000000-0005-0000-0000-00000D0E0000}"/>
    <cellStyle name="Normal 72 3 2 2 3 2" xfId="13668" xr:uid="{00000000-0005-0000-0000-000067350000}"/>
    <cellStyle name="Normal 72 3 2 2 3 2 3" xfId="28766" xr:uid="{00000000-0005-0000-0000-000061700000}"/>
    <cellStyle name="Normal 72 3 2 2 3 3" xfId="8648" xr:uid="{00000000-0005-0000-0000-0000CB210000}"/>
    <cellStyle name="Normal 72 3 2 2 3 3 3" xfId="23749" xr:uid="{00000000-0005-0000-0000-0000C85C0000}"/>
    <cellStyle name="Normal 72 3 2 2 3 5" xfId="18736" xr:uid="{00000000-0005-0000-0000-000033490000}"/>
    <cellStyle name="Normal 72 3 2 2 4" xfId="5287" xr:uid="{00000000-0005-0000-0000-0000AA140000}"/>
    <cellStyle name="Normal 72 3 2 2 4 2" xfId="15339" xr:uid="{00000000-0005-0000-0000-0000EE3B0000}"/>
    <cellStyle name="Normal 72 3 2 2 4 2 3" xfId="30437" xr:uid="{00000000-0005-0000-0000-0000E8760000}"/>
    <cellStyle name="Normal 72 3 2 2 4 3" xfId="10319" xr:uid="{00000000-0005-0000-0000-000052280000}"/>
    <cellStyle name="Normal 72 3 2 2 4 3 3" xfId="25420" xr:uid="{00000000-0005-0000-0000-00004F630000}"/>
    <cellStyle name="Normal 72 3 2 2 4 5" xfId="20407" xr:uid="{00000000-0005-0000-0000-0000BA4F0000}"/>
    <cellStyle name="Normal 72 3 2 2 5" xfId="11997" xr:uid="{00000000-0005-0000-0000-0000E02E0000}"/>
    <cellStyle name="Normal 72 3 2 2 5 3" xfId="27095" xr:uid="{00000000-0005-0000-0000-0000DA690000}"/>
    <cellStyle name="Normal 72 3 2 2 6" xfId="6976" xr:uid="{00000000-0005-0000-0000-0000431B0000}"/>
    <cellStyle name="Normal 72 3 2 2 6 3" xfId="22078" xr:uid="{00000000-0005-0000-0000-000041560000}"/>
    <cellStyle name="Normal 72 3 2 2 8" xfId="17065" xr:uid="{00000000-0005-0000-0000-0000AC420000}"/>
    <cellStyle name="Normal 72 3 2 3" xfId="2323" xr:uid="{00000000-0005-0000-0000-000016090000}"/>
    <cellStyle name="Normal 72 3 2 3 2" xfId="4013" xr:uid="{00000000-0005-0000-0000-0000B00F0000}"/>
    <cellStyle name="Normal 72 3 2 3 2 2" xfId="14086" xr:uid="{00000000-0005-0000-0000-000009370000}"/>
    <cellStyle name="Normal 72 3 2 3 2 2 3" xfId="29184" xr:uid="{00000000-0005-0000-0000-000003720000}"/>
    <cellStyle name="Normal 72 3 2 3 2 3" xfId="9066" xr:uid="{00000000-0005-0000-0000-00006D230000}"/>
    <cellStyle name="Normal 72 3 2 3 2 3 3" xfId="24167" xr:uid="{00000000-0005-0000-0000-00006A5E0000}"/>
    <cellStyle name="Normal 72 3 2 3 2 5" xfId="19154" xr:uid="{00000000-0005-0000-0000-0000D54A0000}"/>
    <cellStyle name="Normal 72 3 2 3 3" xfId="5705" xr:uid="{00000000-0005-0000-0000-00004C160000}"/>
    <cellStyle name="Normal 72 3 2 3 3 2" xfId="15757" xr:uid="{00000000-0005-0000-0000-0000903D0000}"/>
    <cellStyle name="Normal 72 3 2 3 3 2 3" xfId="30855" xr:uid="{00000000-0005-0000-0000-00008A780000}"/>
    <cellStyle name="Normal 72 3 2 3 3 3" xfId="10737" xr:uid="{00000000-0005-0000-0000-0000F4290000}"/>
    <cellStyle name="Normal 72 3 2 3 3 3 3" xfId="25838" xr:uid="{00000000-0005-0000-0000-0000F1640000}"/>
    <cellStyle name="Normal 72 3 2 3 3 5" xfId="20825" xr:uid="{00000000-0005-0000-0000-00005C510000}"/>
    <cellStyle name="Normal 72 3 2 3 4" xfId="12415" xr:uid="{00000000-0005-0000-0000-000082300000}"/>
    <cellStyle name="Normal 72 3 2 3 4 3" xfId="27513" xr:uid="{00000000-0005-0000-0000-00007C6B0000}"/>
    <cellStyle name="Normal 72 3 2 3 5" xfId="7394" xr:uid="{00000000-0005-0000-0000-0000E51C0000}"/>
    <cellStyle name="Normal 72 3 2 3 5 3" xfId="22496" xr:uid="{00000000-0005-0000-0000-0000E3570000}"/>
    <cellStyle name="Normal 72 3 2 3 7" xfId="17483" xr:uid="{00000000-0005-0000-0000-00004E440000}"/>
    <cellStyle name="Normal 72 3 2 4" xfId="3176" xr:uid="{00000000-0005-0000-0000-00006B0C0000}"/>
    <cellStyle name="Normal 72 3 2 4 2" xfId="13250" xr:uid="{00000000-0005-0000-0000-0000C5330000}"/>
    <cellStyle name="Normal 72 3 2 4 2 3" xfId="28348" xr:uid="{00000000-0005-0000-0000-0000BF6E0000}"/>
    <cellStyle name="Normal 72 3 2 4 3" xfId="8230" xr:uid="{00000000-0005-0000-0000-000029200000}"/>
    <cellStyle name="Normal 72 3 2 4 3 3" xfId="23331" xr:uid="{00000000-0005-0000-0000-0000265B0000}"/>
    <cellStyle name="Normal 72 3 2 4 5" xfId="18318" xr:uid="{00000000-0005-0000-0000-000091470000}"/>
    <cellStyle name="Normal 72 3 2 5" xfId="4869" xr:uid="{00000000-0005-0000-0000-000008130000}"/>
    <cellStyle name="Normal 72 3 2 5 2" xfId="14921" xr:uid="{00000000-0005-0000-0000-00004C3A0000}"/>
    <cellStyle name="Normal 72 3 2 5 2 3" xfId="30019" xr:uid="{00000000-0005-0000-0000-000046750000}"/>
    <cellStyle name="Normal 72 3 2 5 3" xfId="9901" xr:uid="{00000000-0005-0000-0000-0000B0260000}"/>
    <cellStyle name="Normal 72 3 2 5 3 3" xfId="25002" xr:uid="{00000000-0005-0000-0000-0000AD610000}"/>
    <cellStyle name="Normal 72 3 2 5 5" xfId="19989" xr:uid="{00000000-0005-0000-0000-0000184E0000}"/>
    <cellStyle name="Normal 72 3 2 6" xfId="11579" xr:uid="{00000000-0005-0000-0000-00003E2D0000}"/>
    <cellStyle name="Normal 72 3 2 6 3" xfId="26677" xr:uid="{00000000-0005-0000-0000-000038680000}"/>
    <cellStyle name="Normal 72 3 2 7" xfId="6558" xr:uid="{00000000-0005-0000-0000-0000A1190000}"/>
    <cellStyle name="Normal 72 3 2 7 3" xfId="21660" xr:uid="{00000000-0005-0000-0000-00009F540000}"/>
    <cellStyle name="Normal 72 3 2 9" xfId="16647" xr:uid="{00000000-0005-0000-0000-00000A410000}"/>
    <cellStyle name="Normal 72 3 3" xfId="1694" xr:uid="{00000000-0005-0000-0000-0000A1060000}"/>
    <cellStyle name="Normal 72 3 3 2" xfId="2533" xr:uid="{00000000-0005-0000-0000-0000E8090000}"/>
    <cellStyle name="Normal 72 3 3 2 2" xfId="4223" xr:uid="{00000000-0005-0000-0000-000082100000}"/>
    <cellStyle name="Normal 72 3 3 2 2 2" xfId="14296" xr:uid="{00000000-0005-0000-0000-0000DB370000}"/>
    <cellStyle name="Normal 72 3 3 2 2 2 3" xfId="29394" xr:uid="{00000000-0005-0000-0000-0000D5720000}"/>
    <cellStyle name="Normal 72 3 3 2 2 3" xfId="9276" xr:uid="{00000000-0005-0000-0000-00003F240000}"/>
    <cellStyle name="Normal 72 3 3 2 2 3 3" xfId="24377" xr:uid="{00000000-0005-0000-0000-00003C5F0000}"/>
    <cellStyle name="Normal 72 3 3 2 2 5" xfId="19364" xr:uid="{00000000-0005-0000-0000-0000A74B0000}"/>
    <cellStyle name="Normal 72 3 3 2 3" xfId="5915" xr:uid="{00000000-0005-0000-0000-00001E170000}"/>
    <cellStyle name="Normal 72 3 3 2 3 2" xfId="15967" xr:uid="{00000000-0005-0000-0000-0000623E0000}"/>
    <cellStyle name="Normal 72 3 3 2 3 2 3" xfId="31065" xr:uid="{00000000-0005-0000-0000-00005C790000}"/>
    <cellStyle name="Normal 72 3 3 2 3 3" xfId="10947" xr:uid="{00000000-0005-0000-0000-0000C62A0000}"/>
    <cellStyle name="Normal 72 3 3 2 3 3 3" xfId="26048" xr:uid="{00000000-0005-0000-0000-0000C3650000}"/>
    <cellStyle name="Normal 72 3 3 2 3 5" xfId="21035" xr:uid="{00000000-0005-0000-0000-00002E520000}"/>
    <cellStyle name="Normal 72 3 3 2 4" xfId="12625" xr:uid="{00000000-0005-0000-0000-000054310000}"/>
    <cellStyle name="Normal 72 3 3 2 4 3" xfId="27723" xr:uid="{00000000-0005-0000-0000-00004E6C0000}"/>
    <cellStyle name="Normal 72 3 3 2 5" xfId="7604" xr:uid="{00000000-0005-0000-0000-0000B71D0000}"/>
    <cellStyle name="Normal 72 3 3 2 5 3" xfId="22706" xr:uid="{00000000-0005-0000-0000-0000B5580000}"/>
    <cellStyle name="Normal 72 3 3 2 7" xfId="17693" xr:uid="{00000000-0005-0000-0000-000020450000}"/>
    <cellStyle name="Normal 72 3 3 3" xfId="3386" xr:uid="{00000000-0005-0000-0000-00003D0D0000}"/>
    <cellStyle name="Normal 72 3 3 3 2" xfId="13460" xr:uid="{00000000-0005-0000-0000-000097340000}"/>
    <cellStyle name="Normal 72 3 3 3 2 3" xfId="28558" xr:uid="{00000000-0005-0000-0000-0000916F0000}"/>
    <cellStyle name="Normal 72 3 3 3 3" xfId="8440" xr:uid="{00000000-0005-0000-0000-0000FB200000}"/>
    <cellStyle name="Normal 72 3 3 3 3 3" xfId="23541" xr:uid="{00000000-0005-0000-0000-0000F85B0000}"/>
    <cellStyle name="Normal 72 3 3 3 5" xfId="18528" xr:uid="{00000000-0005-0000-0000-000063480000}"/>
    <cellStyle name="Normal 72 3 3 4" xfId="5079" xr:uid="{00000000-0005-0000-0000-0000DA130000}"/>
    <cellStyle name="Normal 72 3 3 4 2" xfId="15131" xr:uid="{00000000-0005-0000-0000-00001E3B0000}"/>
    <cellStyle name="Normal 72 3 3 4 2 3" xfId="30229" xr:uid="{00000000-0005-0000-0000-000018760000}"/>
    <cellStyle name="Normal 72 3 3 4 3" xfId="10111" xr:uid="{00000000-0005-0000-0000-000082270000}"/>
    <cellStyle name="Normal 72 3 3 4 3 3" xfId="25212" xr:uid="{00000000-0005-0000-0000-00007F620000}"/>
    <cellStyle name="Normal 72 3 3 4 5" xfId="20199" xr:uid="{00000000-0005-0000-0000-0000EA4E0000}"/>
    <cellStyle name="Normal 72 3 3 5" xfId="11789" xr:uid="{00000000-0005-0000-0000-0000102E0000}"/>
    <cellStyle name="Normal 72 3 3 5 3" xfId="26887" xr:uid="{00000000-0005-0000-0000-00000A690000}"/>
    <cellStyle name="Normal 72 3 3 6" xfId="6768" xr:uid="{00000000-0005-0000-0000-0000731A0000}"/>
    <cellStyle name="Normal 72 3 3 6 3" xfId="21870" xr:uid="{00000000-0005-0000-0000-000071550000}"/>
    <cellStyle name="Normal 72 3 3 8" xfId="16857" xr:uid="{00000000-0005-0000-0000-0000DC410000}"/>
    <cellStyle name="Normal 72 3 4" xfId="2115" xr:uid="{00000000-0005-0000-0000-000046080000}"/>
    <cellStyle name="Normal 72 3 4 2" xfId="3805" xr:uid="{00000000-0005-0000-0000-0000E00E0000}"/>
    <cellStyle name="Normal 72 3 4 2 2" xfId="13878" xr:uid="{00000000-0005-0000-0000-000039360000}"/>
    <cellStyle name="Normal 72 3 4 2 2 3" xfId="28976" xr:uid="{00000000-0005-0000-0000-000033710000}"/>
    <cellStyle name="Normal 72 3 4 2 3" xfId="8858" xr:uid="{00000000-0005-0000-0000-00009D220000}"/>
    <cellStyle name="Normal 72 3 4 2 3 3" xfId="23959" xr:uid="{00000000-0005-0000-0000-00009A5D0000}"/>
    <cellStyle name="Normal 72 3 4 2 5" xfId="18946" xr:uid="{00000000-0005-0000-0000-0000054A0000}"/>
    <cellStyle name="Normal 72 3 4 3" xfId="5497" xr:uid="{00000000-0005-0000-0000-00007C150000}"/>
    <cellStyle name="Normal 72 3 4 3 2" xfId="15549" xr:uid="{00000000-0005-0000-0000-0000C03C0000}"/>
    <cellStyle name="Normal 72 3 4 3 2 3" xfId="30647" xr:uid="{00000000-0005-0000-0000-0000BA770000}"/>
    <cellStyle name="Normal 72 3 4 3 3" xfId="10529" xr:uid="{00000000-0005-0000-0000-000024290000}"/>
    <cellStyle name="Normal 72 3 4 3 3 3" xfId="25630" xr:uid="{00000000-0005-0000-0000-000021640000}"/>
    <cellStyle name="Normal 72 3 4 3 5" xfId="20617" xr:uid="{00000000-0005-0000-0000-00008C500000}"/>
    <cellStyle name="Normal 72 3 4 4" xfId="12207" xr:uid="{00000000-0005-0000-0000-0000B22F0000}"/>
    <cellStyle name="Normal 72 3 4 4 3" xfId="27305" xr:uid="{00000000-0005-0000-0000-0000AC6A0000}"/>
    <cellStyle name="Normal 72 3 4 5" xfId="7186" xr:uid="{00000000-0005-0000-0000-0000151C0000}"/>
    <cellStyle name="Normal 72 3 4 5 3" xfId="22288" xr:uid="{00000000-0005-0000-0000-000013570000}"/>
    <cellStyle name="Normal 72 3 4 7" xfId="17275" xr:uid="{00000000-0005-0000-0000-00007E430000}"/>
    <cellStyle name="Normal 72 3 5" xfId="2968" xr:uid="{00000000-0005-0000-0000-00009B0B0000}"/>
    <cellStyle name="Normal 72 3 5 2" xfId="13042" xr:uid="{00000000-0005-0000-0000-0000F5320000}"/>
    <cellStyle name="Normal 72 3 5 2 3" xfId="28140" xr:uid="{00000000-0005-0000-0000-0000EF6D0000}"/>
    <cellStyle name="Normal 72 3 5 3" xfId="8022" xr:uid="{00000000-0005-0000-0000-0000591F0000}"/>
    <cellStyle name="Normal 72 3 5 3 3" xfId="23123" xr:uid="{00000000-0005-0000-0000-0000565A0000}"/>
    <cellStyle name="Normal 72 3 5 5" xfId="18110" xr:uid="{00000000-0005-0000-0000-0000C1460000}"/>
    <cellStyle name="Normal 72 3 6" xfId="4661" xr:uid="{00000000-0005-0000-0000-000038120000}"/>
    <cellStyle name="Normal 72 3 6 2" xfId="14713" xr:uid="{00000000-0005-0000-0000-00007C390000}"/>
    <cellStyle name="Normal 72 3 6 2 3" xfId="29811" xr:uid="{00000000-0005-0000-0000-000076740000}"/>
    <cellStyle name="Normal 72 3 6 3" xfId="9693" xr:uid="{00000000-0005-0000-0000-0000E0250000}"/>
    <cellStyle name="Normal 72 3 6 3 3" xfId="24794" xr:uid="{00000000-0005-0000-0000-0000DD600000}"/>
    <cellStyle name="Normal 72 3 6 5" xfId="19781" xr:uid="{00000000-0005-0000-0000-0000484D0000}"/>
    <cellStyle name="Normal 72 3 7" xfId="11371" xr:uid="{00000000-0005-0000-0000-00006E2C0000}"/>
    <cellStyle name="Normal 72 3 7 3" xfId="26469" xr:uid="{00000000-0005-0000-0000-000068670000}"/>
    <cellStyle name="Normal 72 3 8" xfId="6350" xr:uid="{00000000-0005-0000-0000-0000D1180000}"/>
    <cellStyle name="Normal 72 3 8 3" xfId="21452" xr:uid="{00000000-0005-0000-0000-0000CF530000}"/>
    <cellStyle name="Normal 72 4" xfId="1375" xr:uid="{00000000-0005-0000-0000-000062050000}"/>
    <cellStyle name="Normal 72 4 2" xfId="1798" xr:uid="{00000000-0005-0000-0000-000009070000}"/>
    <cellStyle name="Normal 72 4 2 2" xfId="2637" xr:uid="{00000000-0005-0000-0000-0000500A0000}"/>
    <cellStyle name="Normal 72 4 2 2 2" xfId="4327" xr:uid="{00000000-0005-0000-0000-0000EA100000}"/>
    <cellStyle name="Normal 72 4 2 2 2 2" xfId="14400" xr:uid="{00000000-0005-0000-0000-000043380000}"/>
    <cellStyle name="Normal 72 4 2 2 2 2 3" xfId="29498" xr:uid="{00000000-0005-0000-0000-00003D730000}"/>
    <cellStyle name="Normal 72 4 2 2 2 3" xfId="9380" xr:uid="{00000000-0005-0000-0000-0000A7240000}"/>
    <cellStyle name="Normal 72 4 2 2 2 3 3" xfId="24481" xr:uid="{00000000-0005-0000-0000-0000A45F0000}"/>
    <cellStyle name="Normal 72 4 2 2 2 5" xfId="19468" xr:uid="{00000000-0005-0000-0000-00000F4C0000}"/>
    <cellStyle name="Normal 72 4 2 2 3" xfId="6019" xr:uid="{00000000-0005-0000-0000-000086170000}"/>
    <cellStyle name="Normal 72 4 2 2 3 2" xfId="16071" xr:uid="{00000000-0005-0000-0000-0000CA3E0000}"/>
    <cellStyle name="Normal 72 4 2 2 3 2 3" xfId="31169" xr:uid="{00000000-0005-0000-0000-0000C4790000}"/>
    <cellStyle name="Normal 72 4 2 2 3 3" xfId="11051" xr:uid="{00000000-0005-0000-0000-00002E2B0000}"/>
    <cellStyle name="Normal 72 4 2 2 3 3 3" xfId="26152" xr:uid="{00000000-0005-0000-0000-00002B660000}"/>
    <cellStyle name="Normal 72 4 2 2 3 5" xfId="21139" xr:uid="{00000000-0005-0000-0000-000096520000}"/>
    <cellStyle name="Normal 72 4 2 2 4" xfId="12729" xr:uid="{00000000-0005-0000-0000-0000BC310000}"/>
    <cellStyle name="Normal 72 4 2 2 4 3" xfId="27827" xr:uid="{00000000-0005-0000-0000-0000B66C0000}"/>
    <cellStyle name="Normal 72 4 2 2 5" xfId="7708" xr:uid="{00000000-0005-0000-0000-00001F1E0000}"/>
    <cellStyle name="Normal 72 4 2 2 5 3" xfId="22810" xr:uid="{00000000-0005-0000-0000-00001D590000}"/>
    <cellStyle name="Normal 72 4 2 2 7" xfId="17797" xr:uid="{00000000-0005-0000-0000-000088450000}"/>
    <cellStyle name="Normal 72 4 2 3" xfId="3490" xr:uid="{00000000-0005-0000-0000-0000A50D0000}"/>
    <cellStyle name="Normal 72 4 2 3 2" xfId="13564" xr:uid="{00000000-0005-0000-0000-0000FF340000}"/>
    <cellStyle name="Normal 72 4 2 3 2 3" xfId="28662" xr:uid="{00000000-0005-0000-0000-0000F96F0000}"/>
    <cellStyle name="Normal 72 4 2 3 3" xfId="8544" xr:uid="{00000000-0005-0000-0000-000063210000}"/>
    <cellStyle name="Normal 72 4 2 3 3 3" xfId="23645" xr:uid="{00000000-0005-0000-0000-0000605C0000}"/>
    <cellStyle name="Normal 72 4 2 3 5" xfId="18632" xr:uid="{00000000-0005-0000-0000-0000CB480000}"/>
    <cellStyle name="Normal 72 4 2 4" xfId="5183" xr:uid="{00000000-0005-0000-0000-000042140000}"/>
    <cellStyle name="Normal 72 4 2 4 2" xfId="15235" xr:uid="{00000000-0005-0000-0000-0000863B0000}"/>
    <cellStyle name="Normal 72 4 2 4 2 3" xfId="30333" xr:uid="{00000000-0005-0000-0000-000080760000}"/>
    <cellStyle name="Normal 72 4 2 4 3" xfId="10215" xr:uid="{00000000-0005-0000-0000-0000EA270000}"/>
    <cellStyle name="Normal 72 4 2 4 3 3" xfId="25316" xr:uid="{00000000-0005-0000-0000-0000E7620000}"/>
    <cellStyle name="Normal 72 4 2 4 5" xfId="20303" xr:uid="{00000000-0005-0000-0000-0000524F0000}"/>
    <cellStyle name="Normal 72 4 2 5" xfId="11893" xr:uid="{00000000-0005-0000-0000-0000782E0000}"/>
    <cellStyle name="Normal 72 4 2 5 3" xfId="26991" xr:uid="{00000000-0005-0000-0000-000072690000}"/>
    <cellStyle name="Normal 72 4 2 6" xfId="6872" xr:uid="{00000000-0005-0000-0000-0000DB1A0000}"/>
    <cellStyle name="Normal 72 4 2 6 3" xfId="21974" xr:uid="{00000000-0005-0000-0000-0000D9550000}"/>
    <cellStyle name="Normal 72 4 2 8" xfId="16961" xr:uid="{00000000-0005-0000-0000-000044420000}"/>
    <cellStyle name="Normal 72 4 3" xfId="2219" xr:uid="{00000000-0005-0000-0000-0000AE080000}"/>
    <cellStyle name="Normal 72 4 3 2" xfId="3909" xr:uid="{00000000-0005-0000-0000-0000480F0000}"/>
    <cellStyle name="Normal 72 4 3 2 2" xfId="13982" xr:uid="{00000000-0005-0000-0000-0000A1360000}"/>
    <cellStyle name="Normal 72 4 3 2 2 3" xfId="29080" xr:uid="{00000000-0005-0000-0000-00009B710000}"/>
    <cellStyle name="Normal 72 4 3 2 3" xfId="8962" xr:uid="{00000000-0005-0000-0000-000005230000}"/>
    <cellStyle name="Normal 72 4 3 2 3 3" xfId="24063" xr:uid="{00000000-0005-0000-0000-0000025E0000}"/>
    <cellStyle name="Normal 72 4 3 2 5" xfId="19050" xr:uid="{00000000-0005-0000-0000-00006D4A0000}"/>
    <cellStyle name="Normal 72 4 3 3" xfId="5601" xr:uid="{00000000-0005-0000-0000-0000E4150000}"/>
    <cellStyle name="Normal 72 4 3 3 2" xfId="15653" xr:uid="{00000000-0005-0000-0000-0000283D0000}"/>
    <cellStyle name="Normal 72 4 3 3 2 3" xfId="30751" xr:uid="{00000000-0005-0000-0000-000022780000}"/>
    <cellStyle name="Normal 72 4 3 3 3" xfId="10633" xr:uid="{00000000-0005-0000-0000-00008C290000}"/>
    <cellStyle name="Normal 72 4 3 3 3 3" xfId="25734" xr:uid="{00000000-0005-0000-0000-000089640000}"/>
    <cellStyle name="Normal 72 4 3 3 5" xfId="20721" xr:uid="{00000000-0005-0000-0000-0000F4500000}"/>
    <cellStyle name="Normal 72 4 3 4" xfId="12311" xr:uid="{00000000-0005-0000-0000-00001A300000}"/>
    <cellStyle name="Normal 72 4 3 4 3" xfId="27409" xr:uid="{00000000-0005-0000-0000-0000146B0000}"/>
    <cellStyle name="Normal 72 4 3 5" xfId="7290" xr:uid="{00000000-0005-0000-0000-00007D1C0000}"/>
    <cellStyle name="Normal 72 4 3 5 3" xfId="22392" xr:uid="{00000000-0005-0000-0000-00007B570000}"/>
    <cellStyle name="Normal 72 4 3 7" xfId="17379" xr:uid="{00000000-0005-0000-0000-0000E6430000}"/>
    <cellStyle name="Normal 72 4 4" xfId="3072" xr:uid="{00000000-0005-0000-0000-0000030C0000}"/>
    <cellStyle name="Normal 72 4 4 2" xfId="13146" xr:uid="{00000000-0005-0000-0000-00005D330000}"/>
    <cellStyle name="Normal 72 4 4 2 3" xfId="28244" xr:uid="{00000000-0005-0000-0000-0000576E0000}"/>
    <cellStyle name="Normal 72 4 4 3" xfId="8126" xr:uid="{00000000-0005-0000-0000-0000C11F0000}"/>
    <cellStyle name="Normal 72 4 4 3 3" xfId="23227" xr:uid="{00000000-0005-0000-0000-0000BE5A0000}"/>
    <cellStyle name="Normal 72 4 4 5" xfId="18214" xr:uid="{00000000-0005-0000-0000-000029470000}"/>
    <cellStyle name="Normal 72 4 5" xfId="4765" xr:uid="{00000000-0005-0000-0000-0000A0120000}"/>
    <cellStyle name="Normal 72 4 5 2" xfId="14817" xr:uid="{00000000-0005-0000-0000-0000E4390000}"/>
    <cellStyle name="Normal 72 4 5 2 3" xfId="29915" xr:uid="{00000000-0005-0000-0000-0000DE740000}"/>
    <cellStyle name="Normal 72 4 5 3" xfId="9797" xr:uid="{00000000-0005-0000-0000-000048260000}"/>
    <cellStyle name="Normal 72 4 5 3 3" xfId="24898" xr:uid="{00000000-0005-0000-0000-000045610000}"/>
    <cellStyle name="Normal 72 4 5 5" xfId="19885" xr:uid="{00000000-0005-0000-0000-0000B04D0000}"/>
    <cellStyle name="Normal 72 4 6" xfId="11475" xr:uid="{00000000-0005-0000-0000-0000D62C0000}"/>
    <cellStyle name="Normal 72 4 6 3" xfId="26573" xr:uid="{00000000-0005-0000-0000-0000D0670000}"/>
    <cellStyle name="Normal 72 4 7" xfId="6454" xr:uid="{00000000-0005-0000-0000-000039190000}"/>
    <cellStyle name="Normal 72 4 7 3" xfId="21556" xr:uid="{00000000-0005-0000-0000-000037540000}"/>
    <cellStyle name="Normal 72 4 9" xfId="16543" xr:uid="{00000000-0005-0000-0000-0000A2400000}"/>
    <cellStyle name="Normal 72 5" xfId="1588" xr:uid="{00000000-0005-0000-0000-000037060000}"/>
    <cellStyle name="Normal 72 5 2" xfId="2429" xr:uid="{00000000-0005-0000-0000-000080090000}"/>
    <cellStyle name="Normal 72 5 2 2" xfId="4119" xr:uid="{00000000-0005-0000-0000-00001A100000}"/>
    <cellStyle name="Normal 72 5 2 2 2" xfId="14192" xr:uid="{00000000-0005-0000-0000-000073370000}"/>
    <cellStyle name="Normal 72 5 2 2 2 3" xfId="29290" xr:uid="{00000000-0005-0000-0000-00006D720000}"/>
    <cellStyle name="Normal 72 5 2 2 3" xfId="9172" xr:uid="{00000000-0005-0000-0000-0000D7230000}"/>
    <cellStyle name="Normal 72 5 2 2 3 3" xfId="24273" xr:uid="{00000000-0005-0000-0000-0000D45E0000}"/>
    <cellStyle name="Normal 72 5 2 2 5" xfId="19260" xr:uid="{00000000-0005-0000-0000-00003F4B0000}"/>
    <cellStyle name="Normal 72 5 2 3" xfId="5811" xr:uid="{00000000-0005-0000-0000-0000B6160000}"/>
    <cellStyle name="Normal 72 5 2 3 2" xfId="15863" xr:uid="{00000000-0005-0000-0000-0000FA3D0000}"/>
    <cellStyle name="Normal 72 5 2 3 2 3" xfId="30961" xr:uid="{00000000-0005-0000-0000-0000F4780000}"/>
    <cellStyle name="Normal 72 5 2 3 3" xfId="10843" xr:uid="{00000000-0005-0000-0000-00005E2A0000}"/>
    <cellStyle name="Normal 72 5 2 3 3 3" xfId="25944" xr:uid="{00000000-0005-0000-0000-00005B650000}"/>
    <cellStyle name="Normal 72 5 2 3 5" xfId="20931" xr:uid="{00000000-0005-0000-0000-0000C6510000}"/>
    <cellStyle name="Normal 72 5 2 4" xfId="12521" xr:uid="{00000000-0005-0000-0000-0000EC300000}"/>
    <cellStyle name="Normal 72 5 2 4 3" xfId="27619" xr:uid="{00000000-0005-0000-0000-0000E66B0000}"/>
    <cellStyle name="Normal 72 5 2 5" xfId="7500" xr:uid="{00000000-0005-0000-0000-00004F1D0000}"/>
    <cellStyle name="Normal 72 5 2 5 3" xfId="22602" xr:uid="{00000000-0005-0000-0000-00004D580000}"/>
    <cellStyle name="Normal 72 5 2 7" xfId="17589" xr:uid="{00000000-0005-0000-0000-0000B8440000}"/>
    <cellStyle name="Normal 72 5 3" xfId="3282" xr:uid="{00000000-0005-0000-0000-0000D50C0000}"/>
    <cellStyle name="Normal 72 5 3 2" xfId="13356" xr:uid="{00000000-0005-0000-0000-00002F340000}"/>
    <cellStyle name="Normal 72 5 3 2 3" xfId="28454" xr:uid="{00000000-0005-0000-0000-0000296F0000}"/>
    <cellStyle name="Normal 72 5 3 3" xfId="8336" xr:uid="{00000000-0005-0000-0000-000093200000}"/>
    <cellStyle name="Normal 72 5 3 3 3" xfId="23437" xr:uid="{00000000-0005-0000-0000-0000905B0000}"/>
    <cellStyle name="Normal 72 5 3 5" xfId="18424" xr:uid="{00000000-0005-0000-0000-0000FB470000}"/>
    <cellStyle name="Normal 72 5 4" xfId="4975" xr:uid="{00000000-0005-0000-0000-000072130000}"/>
    <cellStyle name="Normal 72 5 4 2" xfId="15027" xr:uid="{00000000-0005-0000-0000-0000B63A0000}"/>
    <cellStyle name="Normal 72 5 4 2 3" xfId="30125" xr:uid="{00000000-0005-0000-0000-0000B0750000}"/>
    <cellStyle name="Normal 72 5 4 3" xfId="10007" xr:uid="{00000000-0005-0000-0000-00001A270000}"/>
    <cellStyle name="Normal 72 5 4 3 3" xfId="25108" xr:uid="{00000000-0005-0000-0000-000017620000}"/>
    <cellStyle name="Normal 72 5 4 5" xfId="20095" xr:uid="{00000000-0005-0000-0000-0000824E0000}"/>
    <cellStyle name="Normal 72 5 5" xfId="11685" xr:uid="{00000000-0005-0000-0000-0000A82D0000}"/>
    <cellStyle name="Normal 72 5 5 3" xfId="26783" xr:uid="{00000000-0005-0000-0000-0000A2680000}"/>
    <cellStyle name="Normal 72 5 6" xfId="6664" xr:uid="{00000000-0005-0000-0000-00000B1A0000}"/>
    <cellStyle name="Normal 72 5 6 3" xfId="21766" xr:uid="{00000000-0005-0000-0000-000009550000}"/>
    <cellStyle name="Normal 72 5 8" xfId="16753" xr:uid="{00000000-0005-0000-0000-000074410000}"/>
    <cellStyle name="Normal 72 6" xfId="2009" xr:uid="{00000000-0005-0000-0000-0000DC070000}"/>
    <cellStyle name="Normal 72 6 2" xfId="3701" xr:uid="{00000000-0005-0000-0000-0000780E0000}"/>
    <cellStyle name="Normal 72 6 2 2" xfId="13774" xr:uid="{00000000-0005-0000-0000-0000D1350000}"/>
    <cellStyle name="Normal 72 6 2 2 3" xfId="28872" xr:uid="{00000000-0005-0000-0000-0000CB700000}"/>
    <cellStyle name="Normal 72 6 2 3" xfId="8754" xr:uid="{00000000-0005-0000-0000-000035220000}"/>
    <cellStyle name="Normal 72 6 2 3 3" xfId="23855" xr:uid="{00000000-0005-0000-0000-0000325D0000}"/>
    <cellStyle name="Normal 72 6 2 5" xfId="18842" xr:uid="{00000000-0005-0000-0000-00009D490000}"/>
    <cellStyle name="Normal 72 6 3" xfId="5393" xr:uid="{00000000-0005-0000-0000-000014150000}"/>
    <cellStyle name="Normal 72 6 3 2" xfId="15445" xr:uid="{00000000-0005-0000-0000-0000583C0000}"/>
    <cellStyle name="Normal 72 6 3 2 3" xfId="30543" xr:uid="{00000000-0005-0000-0000-000052770000}"/>
    <cellStyle name="Normal 72 6 3 3" xfId="10425" xr:uid="{00000000-0005-0000-0000-0000BC280000}"/>
    <cellStyle name="Normal 72 6 3 3 3" xfId="25526" xr:uid="{00000000-0005-0000-0000-0000B9630000}"/>
    <cellStyle name="Normal 72 6 3 5" xfId="20513" xr:uid="{00000000-0005-0000-0000-000024500000}"/>
    <cellStyle name="Normal 72 6 4" xfId="12103" xr:uid="{00000000-0005-0000-0000-00004A2F0000}"/>
    <cellStyle name="Normal 72 6 4 3" xfId="27201" xr:uid="{00000000-0005-0000-0000-0000446A0000}"/>
    <cellStyle name="Normal 72 6 5" xfId="7082" xr:uid="{00000000-0005-0000-0000-0000AD1B0000}"/>
    <cellStyle name="Normal 72 6 5 3" xfId="22184" xr:uid="{00000000-0005-0000-0000-0000AB560000}"/>
    <cellStyle name="Normal 72 6 7" xfId="17171" xr:uid="{00000000-0005-0000-0000-000016430000}"/>
    <cellStyle name="Normal 72 7" xfId="2861" xr:uid="{00000000-0005-0000-0000-0000300B0000}"/>
    <cellStyle name="Normal 72 7 2" xfId="12938" xr:uid="{00000000-0005-0000-0000-00008D320000}"/>
    <cellStyle name="Normal 72 7 2 3" xfId="28036" xr:uid="{00000000-0005-0000-0000-0000876D0000}"/>
    <cellStyle name="Normal 72 7 3" xfId="7918" xr:uid="{00000000-0005-0000-0000-0000F11E0000}"/>
    <cellStyle name="Normal 72 7 3 3" xfId="23019" xr:uid="{00000000-0005-0000-0000-0000EE590000}"/>
    <cellStyle name="Normal 72 7 5" xfId="18006" xr:uid="{00000000-0005-0000-0000-000059460000}"/>
    <cellStyle name="Normal 72 8" xfId="4555" xr:uid="{00000000-0005-0000-0000-0000CE110000}"/>
    <cellStyle name="Normal 72 8 2" xfId="14609" xr:uid="{00000000-0005-0000-0000-000014390000}"/>
    <cellStyle name="Normal 72 8 2 3" xfId="29707" xr:uid="{00000000-0005-0000-0000-00000E740000}"/>
    <cellStyle name="Normal 72 8 3" xfId="9589" xr:uid="{00000000-0005-0000-0000-000078250000}"/>
    <cellStyle name="Normal 72 8 3 3" xfId="24690" xr:uid="{00000000-0005-0000-0000-000075600000}"/>
    <cellStyle name="Normal 72 8 5" xfId="19677" xr:uid="{00000000-0005-0000-0000-0000E04C0000}"/>
    <cellStyle name="Normal 72 9" xfId="11265" xr:uid="{00000000-0005-0000-0000-0000042C0000}"/>
    <cellStyle name="Normal 72 9 3" xfId="26365" xr:uid="{00000000-0005-0000-0000-000000670000}"/>
    <cellStyle name="Normal 73" xfId="912" xr:uid="{00000000-0005-0000-0000-000092030000}"/>
    <cellStyle name="Normal 73 10" xfId="6245" xr:uid="{00000000-0005-0000-0000-000068180000}"/>
    <cellStyle name="Normal 73 10 3" xfId="21349" xr:uid="{00000000-0005-0000-0000-000068530000}"/>
    <cellStyle name="Normal 73 12" xfId="16334" xr:uid="{00000000-0005-0000-0000-0000D13F0000}"/>
    <cellStyle name="Normal 73 2" xfId="1209" xr:uid="{00000000-0005-0000-0000-0000BC040000}"/>
    <cellStyle name="Normal 73 2 11" xfId="16388" xr:uid="{00000000-0005-0000-0000-000007400000}"/>
    <cellStyle name="Normal 73 2 2" xfId="1317" xr:uid="{00000000-0005-0000-0000-000028050000}"/>
    <cellStyle name="Normal 73 2 2 10" xfId="16492" xr:uid="{00000000-0005-0000-0000-00006F400000}"/>
    <cellStyle name="Normal 73 2 2 2" xfId="1534" xr:uid="{00000000-0005-0000-0000-000001060000}"/>
    <cellStyle name="Normal 73 2 2 2 2" xfId="1955" xr:uid="{00000000-0005-0000-0000-0000A6070000}"/>
    <cellStyle name="Normal 73 2 2 2 2 2" xfId="2794" xr:uid="{00000000-0005-0000-0000-0000ED0A0000}"/>
    <cellStyle name="Normal 73 2 2 2 2 2 2" xfId="4484" xr:uid="{00000000-0005-0000-0000-000087110000}"/>
    <cellStyle name="Normal 73 2 2 2 2 2 2 2" xfId="14557" xr:uid="{00000000-0005-0000-0000-0000E0380000}"/>
    <cellStyle name="Normal 73 2 2 2 2 2 2 2 3" xfId="29655" xr:uid="{00000000-0005-0000-0000-0000DA730000}"/>
    <cellStyle name="Normal 73 2 2 2 2 2 2 3" xfId="9537" xr:uid="{00000000-0005-0000-0000-000044250000}"/>
    <cellStyle name="Normal 73 2 2 2 2 2 2 3 3" xfId="24638" xr:uid="{00000000-0005-0000-0000-000041600000}"/>
    <cellStyle name="Normal 73 2 2 2 2 2 2 5" xfId="19625" xr:uid="{00000000-0005-0000-0000-0000AC4C0000}"/>
    <cellStyle name="Normal 73 2 2 2 2 2 3" xfId="6176" xr:uid="{00000000-0005-0000-0000-000023180000}"/>
    <cellStyle name="Normal 73 2 2 2 2 2 3 2" xfId="16228" xr:uid="{00000000-0005-0000-0000-0000673F0000}"/>
    <cellStyle name="Normal 73 2 2 2 2 2 3 3" xfId="11208" xr:uid="{00000000-0005-0000-0000-0000CB2B0000}"/>
    <cellStyle name="Normal 73 2 2 2 2 2 3 3 3" xfId="26309" xr:uid="{00000000-0005-0000-0000-0000C8660000}"/>
    <cellStyle name="Normal 73 2 2 2 2 2 3 5" xfId="21296" xr:uid="{00000000-0005-0000-0000-000033530000}"/>
    <cellStyle name="Normal 73 2 2 2 2 2 4" xfId="12886" xr:uid="{00000000-0005-0000-0000-000059320000}"/>
    <cellStyle name="Normal 73 2 2 2 2 2 4 3" xfId="27984" xr:uid="{00000000-0005-0000-0000-0000536D0000}"/>
    <cellStyle name="Normal 73 2 2 2 2 2 5" xfId="7865" xr:uid="{00000000-0005-0000-0000-0000BC1E0000}"/>
    <cellStyle name="Normal 73 2 2 2 2 2 5 3" xfId="22967" xr:uid="{00000000-0005-0000-0000-0000BA590000}"/>
    <cellStyle name="Normal 73 2 2 2 2 2 7" xfId="17954" xr:uid="{00000000-0005-0000-0000-000025460000}"/>
    <cellStyle name="Normal 73 2 2 2 2 3" xfId="3647" xr:uid="{00000000-0005-0000-0000-0000420E0000}"/>
    <cellStyle name="Normal 73 2 2 2 2 3 2" xfId="13721" xr:uid="{00000000-0005-0000-0000-00009C350000}"/>
    <cellStyle name="Normal 73 2 2 2 2 3 2 3" xfId="28819" xr:uid="{00000000-0005-0000-0000-000096700000}"/>
    <cellStyle name="Normal 73 2 2 2 2 3 3" xfId="8701" xr:uid="{00000000-0005-0000-0000-000000220000}"/>
    <cellStyle name="Normal 73 2 2 2 2 3 3 3" xfId="23802" xr:uid="{00000000-0005-0000-0000-0000FD5C0000}"/>
    <cellStyle name="Normal 73 2 2 2 2 3 5" xfId="18789" xr:uid="{00000000-0005-0000-0000-000068490000}"/>
    <cellStyle name="Normal 73 2 2 2 2 4" xfId="5340" xr:uid="{00000000-0005-0000-0000-0000DF140000}"/>
    <cellStyle name="Normal 73 2 2 2 2 4 2" xfId="15392" xr:uid="{00000000-0005-0000-0000-0000233C0000}"/>
    <cellStyle name="Normal 73 2 2 2 2 4 2 3" xfId="30490" xr:uid="{00000000-0005-0000-0000-00001D770000}"/>
    <cellStyle name="Normal 73 2 2 2 2 4 3" xfId="10372" xr:uid="{00000000-0005-0000-0000-000087280000}"/>
    <cellStyle name="Normal 73 2 2 2 2 4 3 3" xfId="25473" xr:uid="{00000000-0005-0000-0000-000084630000}"/>
    <cellStyle name="Normal 73 2 2 2 2 4 5" xfId="20460" xr:uid="{00000000-0005-0000-0000-0000EF4F0000}"/>
    <cellStyle name="Normal 73 2 2 2 2 5" xfId="12050" xr:uid="{00000000-0005-0000-0000-0000152F0000}"/>
    <cellStyle name="Normal 73 2 2 2 2 5 3" xfId="27148" xr:uid="{00000000-0005-0000-0000-00000F6A0000}"/>
    <cellStyle name="Normal 73 2 2 2 2 6" xfId="7029" xr:uid="{00000000-0005-0000-0000-0000781B0000}"/>
    <cellStyle name="Normal 73 2 2 2 2 6 3" xfId="22131" xr:uid="{00000000-0005-0000-0000-000076560000}"/>
    <cellStyle name="Normal 73 2 2 2 2 8" xfId="17118" xr:uid="{00000000-0005-0000-0000-0000E1420000}"/>
    <cellStyle name="Normal 73 2 2 2 3" xfId="2376" xr:uid="{00000000-0005-0000-0000-00004B090000}"/>
    <cellStyle name="Normal 73 2 2 2 3 2" xfId="4066" xr:uid="{00000000-0005-0000-0000-0000E50F0000}"/>
    <cellStyle name="Normal 73 2 2 2 3 2 2" xfId="14139" xr:uid="{00000000-0005-0000-0000-00003E370000}"/>
    <cellStyle name="Normal 73 2 2 2 3 2 2 3" xfId="29237" xr:uid="{00000000-0005-0000-0000-000038720000}"/>
    <cellStyle name="Normal 73 2 2 2 3 2 3" xfId="9119" xr:uid="{00000000-0005-0000-0000-0000A2230000}"/>
    <cellStyle name="Normal 73 2 2 2 3 2 3 3" xfId="24220" xr:uid="{00000000-0005-0000-0000-00009F5E0000}"/>
    <cellStyle name="Normal 73 2 2 2 3 2 5" xfId="19207" xr:uid="{00000000-0005-0000-0000-00000A4B0000}"/>
    <cellStyle name="Normal 73 2 2 2 3 3" xfId="5758" xr:uid="{00000000-0005-0000-0000-000081160000}"/>
    <cellStyle name="Normal 73 2 2 2 3 3 2" xfId="15810" xr:uid="{00000000-0005-0000-0000-0000C53D0000}"/>
    <cellStyle name="Normal 73 2 2 2 3 3 2 3" xfId="30908" xr:uid="{00000000-0005-0000-0000-0000BF780000}"/>
    <cellStyle name="Normal 73 2 2 2 3 3 3" xfId="10790" xr:uid="{00000000-0005-0000-0000-0000292A0000}"/>
    <cellStyle name="Normal 73 2 2 2 3 3 3 3" xfId="25891" xr:uid="{00000000-0005-0000-0000-000026650000}"/>
    <cellStyle name="Normal 73 2 2 2 3 3 5" xfId="20878" xr:uid="{00000000-0005-0000-0000-000091510000}"/>
    <cellStyle name="Normal 73 2 2 2 3 4" xfId="12468" xr:uid="{00000000-0005-0000-0000-0000B7300000}"/>
    <cellStyle name="Normal 73 2 2 2 3 4 3" xfId="27566" xr:uid="{00000000-0005-0000-0000-0000B16B0000}"/>
    <cellStyle name="Normal 73 2 2 2 3 5" xfId="7447" xr:uid="{00000000-0005-0000-0000-00001A1D0000}"/>
    <cellStyle name="Normal 73 2 2 2 3 5 3" xfId="22549" xr:uid="{00000000-0005-0000-0000-000018580000}"/>
    <cellStyle name="Normal 73 2 2 2 3 7" xfId="17536" xr:uid="{00000000-0005-0000-0000-000083440000}"/>
    <cellStyle name="Normal 73 2 2 2 4" xfId="3229" xr:uid="{00000000-0005-0000-0000-0000A00C0000}"/>
    <cellStyle name="Normal 73 2 2 2 4 2" xfId="13303" xr:uid="{00000000-0005-0000-0000-0000FA330000}"/>
    <cellStyle name="Normal 73 2 2 2 4 2 3" xfId="28401" xr:uid="{00000000-0005-0000-0000-0000F46E0000}"/>
    <cellStyle name="Normal 73 2 2 2 4 3" xfId="8283" xr:uid="{00000000-0005-0000-0000-00005E200000}"/>
    <cellStyle name="Normal 73 2 2 2 4 3 3" xfId="23384" xr:uid="{00000000-0005-0000-0000-00005B5B0000}"/>
    <cellStyle name="Normal 73 2 2 2 4 5" xfId="18371" xr:uid="{00000000-0005-0000-0000-0000C6470000}"/>
    <cellStyle name="Normal 73 2 2 2 5" xfId="4922" xr:uid="{00000000-0005-0000-0000-00003D130000}"/>
    <cellStyle name="Normal 73 2 2 2 5 2" xfId="14974" xr:uid="{00000000-0005-0000-0000-0000813A0000}"/>
    <cellStyle name="Normal 73 2 2 2 5 2 3" xfId="30072" xr:uid="{00000000-0005-0000-0000-00007B750000}"/>
    <cellStyle name="Normal 73 2 2 2 5 3" xfId="9954" xr:uid="{00000000-0005-0000-0000-0000E5260000}"/>
    <cellStyle name="Normal 73 2 2 2 5 3 3" xfId="25055" xr:uid="{00000000-0005-0000-0000-0000E2610000}"/>
    <cellStyle name="Normal 73 2 2 2 5 5" xfId="20042" xr:uid="{00000000-0005-0000-0000-00004D4E0000}"/>
    <cellStyle name="Normal 73 2 2 2 6" xfId="11632" xr:uid="{00000000-0005-0000-0000-0000732D0000}"/>
    <cellStyle name="Normal 73 2 2 2 6 3" xfId="26730" xr:uid="{00000000-0005-0000-0000-00006D680000}"/>
    <cellStyle name="Normal 73 2 2 2 7" xfId="6611" xr:uid="{00000000-0005-0000-0000-0000D6190000}"/>
    <cellStyle name="Normal 73 2 2 2 7 3" xfId="21713" xr:uid="{00000000-0005-0000-0000-0000D4540000}"/>
    <cellStyle name="Normal 73 2 2 2 9" xfId="16700" xr:uid="{00000000-0005-0000-0000-00003F410000}"/>
    <cellStyle name="Normal 73 2 2 3" xfId="1747" xr:uid="{00000000-0005-0000-0000-0000D6060000}"/>
    <cellStyle name="Normal 73 2 2 3 2" xfId="2586" xr:uid="{00000000-0005-0000-0000-00001D0A0000}"/>
    <cellStyle name="Normal 73 2 2 3 2 2" xfId="4276" xr:uid="{00000000-0005-0000-0000-0000B7100000}"/>
    <cellStyle name="Normal 73 2 2 3 2 2 2" xfId="14349" xr:uid="{00000000-0005-0000-0000-000010380000}"/>
    <cellStyle name="Normal 73 2 2 3 2 2 2 3" xfId="29447" xr:uid="{00000000-0005-0000-0000-00000A730000}"/>
    <cellStyle name="Normal 73 2 2 3 2 2 3" xfId="9329" xr:uid="{00000000-0005-0000-0000-000074240000}"/>
    <cellStyle name="Normal 73 2 2 3 2 2 3 3" xfId="24430" xr:uid="{00000000-0005-0000-0000-0000715F0000}"/>
    <cellStyle name="Normal 73 2 2 3 2 2 5" xfId="19417" xr:uid="{00000000-0005-0000-0000-0000DC4B0000}"/>
    <cellStyle name="Normal 73 2 2 3 2 3" xfId="5968" xr:uid="{00000000-0005-0000-0000-000053170000}"/>
    <cellStyle name="Normal 73 2 2 3 2 3 2" xfId="16020" xr:uid="{00000000-0005-0000-0000-0000973E0000}"/>
    <cellStyle name="Normal 73 2 2 3 2 3 2 3" xfId="31118" xr:uid="{00000000-0005-0000-0000-000091790000}"/>
    <cellStyle name="Normal 73 2 2 3 2 3 3" xfId="11000" xr:uid="{00000000-0005-0000-0000-0000FB2A0000}"/>
    <cellStyle name="Normal 73 2 2 3 2 3 3 3" xfId="26101" xr:uid="{00000000-0005-0000-0000-0000F8650000}"/>
    <cellStyle name="Normal 73 2 2 3 2 3 5" xfId="21088" xr:uid="{00000000-0005-0000-0000-000063520000}"/>
    <cellStyle name="Normal 73 2 2 3 2 4" xfId="12678" xr:uid="{00000000-0005-0000-0000-000089310000}"/>
    <cellStyle name="Normal 73 2 2 3 2 4 3" xfId="27776" xr:uid="{00000000-0005-0000-0000-0000836C0000}"/>
    <cellStyle name="Normal 73 2 2 3 2 5" xfId="7657" xr:uid="{00000000-0005-0000-0000-0000EC1D0000}"/>
    <cellStyle name="Normal 73 2 2 3 2 5 3" xfId="22759" xr:uid="{00000000-0005-0000-0000-0000EA580000}"/>
    <cellStyle name="Normal 73 2 2 3 2 7" xfId="17746" xr:uid="{00000000-0005-0000-0000-000055450000}"/>
    <cellStyle name="Normal 73 2 2 3 3" xfId="3439" xr:uid="{00000000-0005-0000-0000-0000720D0000}"/>
    <cellStyle name="Normal 73 2 2 3 3 2" xfId="13513" xr:uid="{00000000-0005-0000-0000-0000CC340000}"/>
    <cellStyle name="Normal 73 2 2 3 3 2 3" xfId="28611" xr:uid="{00000000-0005-0000-0000-0000C66F0000}"/>
    <cellStyle name="Normal 73 2 2 3 3 3" xfId="8493" xr:uid="{00000000-0005-0000-0000-000030210000}"/>
    <cellStyle name="Normal 73 2 2 3 3 3 3" xfId="23594" xr:uid="{00000000-0005-0000-0000-00002D5C0000}"/>
    <cellStyle name="Normal 73 2 2 3 3 5" xfId="18581" xr:uid="{00000000-0005-0000-0000-000098480000}"/>
    <cellStyle name="Normal 73 2 2 3 4" xfId="5132" xr:uid="{00000000-0005-0000-0000-00000F140000}"/>
    <cellStyle name="Normal 73 2 2 3 4 2" xfId="15184" xr:uid="{00000000-0005-0000-0000-0000533B0000}"/>
    <cellStyle name="Normal 73 2 2 3 4 2 3" xfId="30282" xr:uid="{00000000-0005-0000-0000-00004D760000}"/>
    <cellStyle name="Normal 73 2 2 3 4 3" xfId="10164" xr:uid="{00000000-0005-0000-0000-0000B7270000}"/>
    <cellStyle name="Normal 73 2 2 3 4 3 3" xfId="25265" xr:uid="{00000000-0005-0000-0000-0000B4620000}"/>
    <cellStyle name="Normal 73 2 2 3 4 5" xfId="20252" xr:uid="{00000000-0005-0000-0000-00001F4F0000}"/>
    <cellStyle name="Normal 73 2 2 3 5" xfId="11842" xr:uid="{00000000-0005-0000-0000-0000452E0000}"/>
    <cellStyle name="Normal 73 2 2 3 5 3" xfId="26940" xr:uid="{00000000-0005-0000-0000-00003F690000}"/>
    <cellStyle name="Normal 73 2 2 3 6" xfId="6821" xr:uid="{00000000-0005-0000-0000-0000A81A0000}"/>
    <cellStyle name="Normal 73 2 2 3 6 3" xfId="21923" xr:uid="{00000000-0005-0000-0000-0000A6550000}"/>
    <cellStyle name="Normal 73 2 2 3 8" xfId="16910" xr:uid="{00000000-0005-0000-0000-000011420000}"/>
    <cellStyle name="Normal 73 2 2 4" xfId="2168" xr:uid="{00000000-0005-0000-0000-00007B080000}"/>
    <cellStyle name="Normal 73 2 2 4 2" xfId="3858" xr:uid="{00000000-0005-0000-0000-0000150F0000}"/>
    <cellStyle name="Normal 73 2 2 4 2 2" xfId="13931" xr:uid="{00000000-0005-0000-0000-00006E360000}"/>
    <cellStyle name="Normal 73 2 2 4 2 2 3" xfId="29029" xr:uid="{00000000-0005-0000-0000-000068710000}"/>
    <cellStyle name="Normal 73 2 2 4 2 3" xfId="8911" xr:uid="{00000000-0005-0000-0000-0000D2220000}"/>
    <cellStyle name="Normal 73 2 2 4 2 3 3" xfId="24012" xr:uid="{00000000-0005-0000-0000-0000CF5D0000}"/>
    <cellStyle name="Normal 73 2 2 4 2 5" xfId="18999" xr:uid="{00000000-0005-0000-0000-00003A4A0000}"/>
    <cellStyle name="Normal 73 2 2 4 3" xfId="5550" xr:uid="{00000000-0005-0000-0000-0000B1150000}"/>
    <cellStyle name="Normal 73 2 2 4 3 2" xfId="15602" xr:uid="{00000000-0005-0000-0000-0000F53C0000}"/>
    <cellStyle name="Normal 73 2 2 4 3 2 3" xfId="30700" xr:uid="{00000000-0005-0000-0000-0000EF770000}"/>
    <cellStyle name="Normal 73 2 2 4 3 3" xfId="10582" xr:uid="{00000000-0005-0000-0000-000059290000}"/>
    <cellStyle name="Normal 73 2 2 4 3 3 3" xfId="25683" xr:uid="{00000000-0005-0000-0000-000056640000}"/>
    <cellStyle name="Normal 73 2 2 4 3 5" xfId="20670" xr:uid="{00000000-0005-0000-0000-0000C1500000}"/>
    <cellStyle name="Normal 73 2 2 4 4" xfId="12260" xr:uid="{00000000-0005-0000-0000-0000E72F0000}"/>
    <cellStyle name="Normal 73 2 2 4 4 3" xfId="27358" xr:uid="{00000000-0005-0000-0000-0000E16A0000}"/>
    <cellStyle name="Normal 73 2 2 4 5" xfId="7239" xr:uid="{00000000-0005-0000-0000-00004A1C0000}"/>
    <cellStyle name="Normal 73 2 2 4 5 3" xfId="22341" xr:uid="{00000000-0005-0000-0000-000048570000}"/>
    <cellStyle name="Normal 73 2 2 4 7" xfId="17328" xr:uid="{00000000-0005-0000-0000-0000B3430000}"/>
    <cellStyle name="Normal 73 2 2 5" xfId="3021" xr:uid="{00000000-0005-0000-0000-0000D00B0000}"/>
    <cellStyle name="Normal 73 2 2 5 2" xfId="13095" xr:uid="{00000000-0005-0000-0000-00002A330000}"/>
    <cellStyle name="Normal 73 2 2 5 2 3" xfId="28193" xr:uid="{00000000-0005-0000-0000-0000246E0000}"/>
    <cellStyle name="Normal 73 2 2 5 3" xfId="8075" xr:uid="{00000000-0005-0000-0000-00008E1F0000}"/>
    <cellStyle name="Normal 73 2 2 5 3 3" xfId="23176" xr:uid="{00000000-0005-0000-0000-00008B5A0000}"/>
    <cellStyle name="Normal 73 2 2 5 5" xfId="18163" xr:uid="{00000000-0005-0000-0000-0000F6460000}"/>
    <cellStyle name="Normal 73 2 2 6" xfId="4714" xr:uid="{00000000-0005-0000-0000-00006D120000}"/>
    <cellStyle name="Normal 73 2 2 6 2" xfId="14766" xr:uid="{00000000-0005-0000-0000-0000B1390000}"/>
    <cellStyle name="Normal 73 2 2 6 2 3" xfId="29864" xr:uid="{00000000-0005-0000-0000-0000AB740000}"/>
    <cellStyle name="Normal 73 2 2 6 3" xfId="9746" xr:uid="{00000000-0005-0000-0000-000015260000}"/>
    <cellStyle name="Normal 73 2 2 6 3 3" xfId="24847" xr:uid="{00000000-0005-0000-0000-000012610000}"/>
    <cellStyle name="Normal 73 2 2 6 5" xfId="19834" xr:uid="{00000000-0005-0000-0000-00007D4D0000}"/>
    <cellStyle name="Normal 73 2 2 7" xfId="11424" xr:uid="{00000000-0005-0000-0000-0000A32C0000}"/>
    <cellStyle name="Normal 73 2 2 7 3" xfId="26522" xr:uid="{00000000-0005-0000-0000-00009D670000}"/>
    <cellStyle name="Normal 73 2 2 8" xfId="6403" xr:uid="{00000000-0005-0000-0000-000006190000}"/>
    <cellStyle name="Normal 73 2 2 8 3" xfId="21505" xr:uid="{00000000-0005-0000-0000-000004540000}"/>
    <cellStyle name="Normal 73 2 3" xfId="1430" xr:uid="{00000000-0005-0000-0000-000099050000}"/>
    <cellStyle name="Normal 73 2 3 2" xfId="1851" xr:uid="{00000000-0005-0000-0000-00003E070000}"/>
    <cellStyle name="Normal 73 2 3 2 2" xfId="2690" xr:uid="{00000000-0005-0000-0000-0000850A0000}"/>
    <cellStyle name="Normal 73 2 3 2 2 2" xfId="4380" xr:uid="{00000000-0005-0000-0000-00001F110000}"/>
    <cellStyle name="Normal 73 2 3 2 2 2 2" xfId="14453" xr:uid="{00000000-0005-0000-0000-000078380000}"/>
    <cellStyle name="Normal 73 2 3 2 2 2 2 3" xfId="29551" xr:uid="{00000000-0005-0000-0000-000072730000}"/>
    <cellStyle name="Normal 73 2 3 2 2 2 3" xfId="9433" xr:uid="{00000000-0005-0000-0000-0000DC240000}"/>
    <cellStyle name="Normal 73 2 3 2 2 2 3 3" xfId="24534" xr:uid="{00000000-0005-0000-0000-0000D95F0000}"/>
    <cellStyle name="Normal 73 2 3 2 2 2 5" xfId="19521" xr:uid="{00000000-0005-0000-0000-0000444C0000}"/>
    <cellStyle name="Normal 73 2 3 2 2 3" xfId="6072" xr:uid="{00000000-0005-0000-0000-0000BB170000}"/>
    <cellStyle name="Normal 73 2 3 2 2 3 2" xfId="16124" xr:uid="{00000000-0005-0000-0000-0000FF3E0000}"/>
    <cellStyle name="Normal 73 2 3 2 2 3 2 3" xfId="31222" xr:uid="{00000000-0005-0000-0000-0000F9790000}"/>
    <cellStyle name="Normal 73 2 3 2 2 3 3" xfId="11104" xr:uid="{00000000-0005-0000-0000-0000632B0000}"/>
    <cellStyle name="Normal 73 2 3 2 2 3 3 3" xfId="26205" xr:uid="{00000000-0005-0000-0000-000060660000}"/>
    <cellStyle name="Normal 73 2 3 2 2 3 5" xfId="21192" xr:uid="{00000000-0005-0000-0000-0000CB520000}"/>
    <cellStyle name="Normal 73 2 3 2 2 4" xfId="12782" xr:uid="{00000000-0005-0000-0000-0000F1310000}"/>
    <cellStyle name="Normal 73 2 3 2 2 4 3" xfId="27880" xr:uid="{00000000-0005-0000-0000-0000EB6C0000}"/>
    <cellStyle name="Normal 73 2 3 2 2 5" xfId="7761" xr:uid="{00000000-0005-0000-0000-0000541E0000}"/>
    <cellStyle name="Normal 73 2 3 2 2 5 3" xfId="22863" xr:uid="{00000000-0005-0000-0000-000052590000}"/>
    <cellStyle name="Normal 73 2 3 2 2 7" xfId="17850" xr:uid="{00000000-0005-0000-0000-0000BD450000}"/>
    <cellStyle name="Normal 73 2 3 2 3" xfId="3543" xr:uid="{00000000-0005-0000-0000-0000DA0D0000}"/>
    <cellStyle name="Normal 73 2 3 2 3 2" xfId="13617" xr:uid="{00000000-0005-0000-0000-000034350000}"/>
    <cellStyle name="Normal 73 2 3 2 3 2 3" xfId="28715" xr:uid="{00000000-0005-0000-0000-00002E700000}"/>
    <cellStyle name="Normal 73 2 3 2 3 3" xfId="8597" xr:uid="{00000000-0005-0000-0000-000098210000}"/>
    <cellStyle name="Normal 73 2 3 2 3 3 3" xfId="23698" xr:uid="{00000000-0005-0000-0000-0000955C0000}"/>
    <cellStyle name="Normal 73 2 3 2 3 5" xfId="18685" xr:uid="{00000000-0005-0000-0000-000000490000}"/>
    <cellStyle name="Normal 73 2 3 2 4" xfId="5236" xr:uid="{00000000-0005-0000-0000-000077140000}"/>
    <cellStyle name="Normal 73 2 3 2 4 2" xfId="15288" xr:uid="{00000000-0005-0000-0000-0000BB3B0000}"/>
    <cellStyle name="Normal 73 2 3 2 4 2 3" xfId="30386" xr:uid="{00000000-0005-0000-0000-0000B5760000}"/>
    <cellStyle name="Normal 73 2 3 2 4 3" xfId="10268" xr:uid="{00000000-0005-0000-0000-00001F280000}"/>
    <cellStyle name="Normal 73 2 3 2 4 3 3" xfId="25369" xr:uid="{00000000-0005-0000-0000-00001C630000}"/>
    <cellStyle name="Normal 73 2 3 2 4 5" xfId="20356" xr:uid="{00000000-0005-0000-0000-0000874F0000}"/>
    <cellStyle name="Normal 73 2 3 2 5" xfId="11946" xr:uid="{00000000-0005-0000-0000-0000AD2E0000}"/>
    <cellStyle name="Normal 73 2 3 2 5 3" xfId="27044" xr:uid="{00000000-0005-0000-0000-0000A7690000}"/>
    <cellStyle name="Normal 73 2 3 2 6" xfId="6925" xr:uid="{00000000-0005-0000-0000-0000101B0000}"/>
    <cellStyle name="Normal 73 2 3 2 6 3" xfId="22027" xr:uid="{00000000-0005-0000-0000-00000E560000}"/>
    <cellStyle name="Normal 73 2 3 2 8" xfId="17014" xr:uid="{00000000-0005-0000-0000-000079420000}"/>
    <cellStyle name="Normal 73 2 3 3" xfId="2272" xr:uid="{00000000-0005-0000-0000-0000E3080000}"/>
    <cellStyle name="Normal 73 2 3 3 2" xfId="3962" xr:uid="{00000000-0005-0000-0000-00007D0F0000}"/>
    <cellStyle name="Normal 73 2 3 3 2 2" xfId="14035" xr:uid="{00000000-0005-0000-0000-0000D6360000}"/>
    <cellStyle name="Normal 73 2 3 3 2 2 3" xfId="29133" xr:uid="{00000000-0005-0000-0000-0000D0710000}"/>
    <cellStyle name="Normal 73 2 3 3 2 3" xfId="9015" xr:uid="{00000000-0005-0000-0000-00003A230000}"/>
    <cellStyle name="Normal 73 2 3 3 2 3 3" xfId="24116" xr:uid="{00000000-0005-0000-0000-0000375E0000}"/>
    <cellStyle name="Normal 73 2 3 3 2 5" xfId="19103" xr:uid="{00000000-0005-0000-0000-0000A24A0000}"/>
    <cellStyle name="Normal 73 2 3 3 3" xfId="5654" xr:uid="{00000000-0005-0000-0000-000019160000}"/>
    <cellStyle name="Normal 73 2 3 3 3 2" xfId="15706" xr:uid="{00000000-0005-0000-0000-00005D3D0000}"/>
    <cellStyle name="Normal 73 2 3 3 3 2 3" xfId="30804" xr:uid="{00000000-0005-0000-0000-000057780000}"/>
    <cellStyle name="Normal 73 2 3 3 3 3" xfId="10686" xr:uid="{00000000-0005-0000-0000-0000C1290000}"/>
    <cellStyle name="Normal 73 2 3 3 3 3 3" xfId="25787" xr:uid="{00000000-0005-0000-0000-0000BE640000}"/>
    <cellStyle name="Normal 73 2 3 3 3 5" xfId="20774" xr:uid="{00000000-0005-0000-0000-000029510000}"/>
    <cellStyle name="Normal 73 2 3 3 4" xfId="12364" xr:uid="{00000000-0005-0000-0000-00004F300000}"/>
    <cellStyle name="Normal 73 2 3 3 4 3" xfId="27462" xr:uid="{00000000-0005-0000-0000-0000496B0000}"/>
    <cellStyle name="Normal 73 2 3 3 5" xfId="7343" xr:uid="{00000000-0005-0000-0000-0000B21C0000}"/>
    <cellStyle name="Normal 73 2 3 3 5 3" xfId="22445" xr:uid="{00000000-0005-0000-0000-0000B0570000}"/>
    <cellStyle name="Normal 73 2 3 3 7" xfId="17432" xr:uid="{00000000-0005-0000-0000-00001B440000}"/>
    <cellStyle name="Normal 73 2 3 4" xfId="3125" xr:uid="{00000000-0005-0000-0000-0000380C0000}"/>
    <cellStyle name="Normal 73 2 3 4 2" xfId="13199" xr:uid="{00000000-0005-0000-0000-000092330000}"/>
    <cellStyle name="Normal 73 2 3 4 2 3" xfId="28297" xr:uid="{00000000-0005-0000-0000-00008C6E0000}"/>
    <cellStyle name="Normal 73 2 3 4 3" xfId="8179" xr:uid="{00000000-0005-0000-0000-0000F61F0000}"/>
    <cellStyle name="Normal 73 2 3 4 3 3" xfId="23280" xr:uid="{00000000-0005-0000-0000-0000F35A0000}"/>
    <cellStyle name="Normal 73 2 3 4 5" xfId="18267" xr:uid="{00000000-0005-0000-0000-00005E470000}"/>
    <cellStyle name="Normal 73 2 3 5" xfId="4818" xr:uid="{00000000-0005-0000-0000-0000D5120000}"/>
    <cellStyle name="Normal 73 2 3 5 2" xfId="14870" xr:uid="{00000000-0005-0000-0000-0000193A0000}"/>
    <cellStyle name="Normal 73 2 3 5 2 3" xfId="29968" xr:uid="{00000000-0005-0000-0000-000013750000}"/>
    <cellStyle name="Normal 73 2 3 5 3" xfId="9850" xr:uid="{00000000-0005-0000-0000-00007D260000}"/>
    <cellStyle name="Normal 73 2 3 5 3 3" xfId="24951" xr:uid="{00000000-0005-0000-0000-00007A610000}"/>
    <cellStyle name="Normal 73 2 3 5 5" xfId="19938" xr:uid="{00000000-0005-0000-0000-0000E54D0000}"/>
    <cellStyle name="Normal 73 2 3 6" xfId="11528" xr:uid="{00000000-0005-0000-0000-00000B2D0000}"/>
    <cellStyle name="Normal 73 2 3 6 3" xfId="26626" xr:uid="{00000000-0005-0000-0000-000005680000}"/>
    <cellStyle name="Normal 73 2 3 7" xfId="6507" xr:uid="{00000000-0005-0000-0000-00006E190000}"/>
    <cellStyle name="Normal 73 2 3 7 3" xfId="21609" xr:uid="{00000000-0005-0000-0000-00006C540000}"/>
    <cellStyle name="Normal 73 2 3 9" xfId="16596" xr:uid="{00000000-0005-0000-0000-0000D7400000}"/>
    <cellStyle name="Normal 73 2 4" xfId="1643" xr:uid="{00000000-0005-0000-0000-00006E060000}"/>
    <cellStyle name="Normal 73 2 4 2" xfId="2482" xr:uid="{00000000-0005-0000-0000-0000B5090000}"/>
    <cellStyle name="Normal 73 2 4 2 2" xfId="4172" xr:uid="{00000000-0005-0000-0000-00004F100000}"/>
    <cellStyle name="Normal 73 2 4 2 2 2" xfId="14245" xr:uid="{00000000-0005-0000-0000-0000A8370000}"/>
    <cellStyle name="Normal 73 2 4 2 2 2 3" xfId="29343" xr:uid="{00000000-0005-0000-0000-0000A2720000}"/>
    <cellStyle name="Normal 73 2 4 2 2 3" xfId="9225" xr:uid="{00000000-0005-0000-0000-00000C240000}"/>
    <cellStyle name="Normal 73 2 4 2 2 3 3" xfId="24326" xr:uid="{00000000-0005-0000-0000-0000095F0000}"/>
    <cellStyle name="Normal 73 2 4 2 2 5" xfId="19313" xr:uid="{00000000-0005-0000-0000-0000744B0000}"/>
    <cellStyle name="Normal 73 2 4 2 3" xfId="5864" xr:uid="{00000000-0005-0000-0000-0000EB160000}"/>
    <cellStyle name="Normal 73 2 4 2 3 2" xfId="15916" xr:uid="{00000000-0005-0000-0000-00002F3E0000}"/>
    <cellStyle name="Normal 73 2 4 2 3 2 3" xfId="31014" xr:uid="{00000000-0005-0000-0000-000029790000}"/>
    <cellStyle name="Normal 73 2 4 2 3 3" xfId="10896" xr:uid="{00000000-0005-0000-0000-0000932A0000}"/>
    <cellStyle name="Normal 73 2 4 2 3 3 3" xfId="25997" xr:uid="{00000000-0005-0000-0000-000090650000}"/>
    <cellStyle name="Normal 73 2 4 2 3 5" xfId="20984" xr:uid="{00000000-0005-0000-0000-0000FB510000}"/>
    <cellStyle name="Normal 73 2 4 2 4" xfId="12574" xr:uid="{00000000-0005-0000-0000-000021310000}"/>
    <cellStyle name="Normal 73 2 4 2 4 3" xfId="27672" xr:uid="{00000000-0005-0000-0000-00001B6C0000}"/>
    <cellStyle name="Normal 73 2 4 2 5" xfId="7553" xr:uid="{00000000-0005-0000-0000-0000841D0000}"/>
    <cellStyle name="Normal 73 2 4 2 5 3" xfId="22655" xr:uid="{00000000-0005-0000-0000-000082580000}"/>
    <cellStyle name="Normal 73 2 4 2 7" xfId="17642" xr:uid="{00000000-0005-0000-0000-0000ED440000}"/>
    <cellStyle name="Normal 73 2 4 3" xfId="3335" xr:uid="{00000000-0005-0000-0000-00000A0D0000}"/>
    <cellStyle name="Normal 73 2 4 3 2" xfId="13409" xr:uid="{00000000-0005-0000-0000-000064340000}"/>
    <cellStyle name="Normal 73 2 4 3 2 3" xfId="28507" xr:uid="{00000000-0005-0000-0000-00005E6F0000}"/>
    <cellStyle name="Normal 73 2 4 3 3" xfId="8389" xr:uid="{00000000-0005-0000-0000-0000C8200000}"/>
    <cellStyle name="Normal 73 2 4 3 3 3" xfId="23490" xr:uid="{00000000-0005-0000-0000-0000C55B0000}"/>
    <cellStyle name="Normal 73 2 4 3 5" xfId="18477" xr:uid="{00000000-0005-0000-0000-000030480000}"/>
    <cellStyle name="Normal 73 2 4 4" xfId="5028" xr:uid="{00000000-0005-0000-0000-0000A7130000}"/>
    <cellStyle name="Normal 73 2 4 4 2" xfId="15080" xr:uid="{00000000-0005-0000-0000-0000EB3A0000}"/>
    <cellStyle name="Normal 73 2 4 4 2 3" xfId="30178" xr:uid="{00000000-0005-0000-0000-0000E5750000}"/>
    <cellStyle name="Normal 73 2 4 4 3" xfId="10060" xr:uid="{00000000-0005-0000-0000-00004F270000}"/>
    <cellStyle name="Normal 73 2 4 4 3 3" xfId="25161" xr:uid="{00000000-0005-0000-0000-00004C620000}"/>
    <cellStyle name="Normal 73 2 4 4 5" xfId="20148" xr:uid="{00000000-0005-0000-0000-0000B74E0000}"/>
    <cellStyle name="Normal 73 2 4 5" xfId="11738" xr:uid="{00000000-0005-0000-0000-0000DD2D0000}"/>
    <cellStyle name="Normal 73 2 4 5 3" xfId="26836" xr:uid="{00000000-0005-0000-0000-0000D7680000}"/>
    <cellStyle name="Normal 73 2 4 6" xfId="6717" xr:uid="{00000000-0005-0000-0000-0000401A0000}"/>
    <cellStyle name="Normal 73 2 4 6 3" xfId="21819" xr:uid="{00000000-0005-0000-0000-00003E550000}"/>
    <cellStyle name="Normal 73 2 4 8" xfId="16806" xr:uid="{00000000-0005-0000-0000-0000A9410000}"/>
    <cellStyle name="Normal 73 2 5" xfId="2064" xr:uid="{00000000-0005-0000-0000-000013080000}"/>
    <cellStyle name="Normal 73 2 5 2" xfId="3754" xr:uid="{00000000-0005-0000-0000-0000AD0E0000}"/>
    <cellStyle name="Normal 73 2 5 2 2" xfId="13827" xr:uid="{00000000-0005-0000-0000-000006360000}"/>
    <cellStyle name="Normal 73 2 5 2 2 3" xfId="28925" xr:uid="{00000000-0005-0000-0000-000000710000}"/>
    <cellStyle name="Normal 73 2 5 2 3" xfId="8807" xr:uid="{00000000-0005-0000-0000-00006A220000}"/>
    <cellStyle name="Normal 73 2 5 2 3 3" xfId="23908" xr:uid="{00000000-0005-0000-0000-0000675D0000}"/>
    <cellStyle name="Normal 73 2 5 2 5" xfId="18895" xr:uid="{00000000-0005-0000-0000-0000D2490000}"/>
    <cellStyle name="Normal 73 2 5 3" xfId="5446" xr:uid="{00000000-0005-0000-0000-000049150000}"/>
    <cellStyle name="Normal 73 2 5 3 2" xfId="15498" xr:uid="{00000000-0005-0000-0000-00008D3C0000}"/>
    <cellStyle name="Normal 73 2 5 3 2 3" xfId="30596" xr:uid="{00000000-0005-0000-0000-000087770000}"/>
    <cellStyle name="Normal 73 2 5 3 3" xfId="10478" xr:uid="{00000000-0005-0000-0000-0000F1280000}"/>
    <cellStyle name="Normal 73 2 5 3 3 3" xfId="25579" xr:uid="{00000000-0005-0000-0000-0000EE630000}"/>
    <cellStyle name="Normal 73 2 5 3 5" xfId="20566" xr:uid="{00000000-0005-0000-0000-000059500000}"/>
    <cellStyle name="Normal 73 2 5 4" xfId="12156" xr:uid="{00000000-0005-0000-0000-00007F2F0000}"/>
    <cellStyle name="Normal 73 2 5 4 3" xfId="27254" xr:uid="{00000000-0005-0000-0000-0000796A0000}"/>
    <cellStyle name="Normal 73 2 5 5" xfId="7135" xr:uid="{00000000-0005-0000-0000-0000E21B0000}"/>
    <cellStyle name="Normal 73 2 5 5 3" xfId="22237" xr:uid="{00000000-0005-0000-0000-0000E0560000}"/>
    <cellStyle name="Normal 73 2 5 7" xfId="17224" xr:uid="{00000000-0005-0000-0000-00004B430000}"/>
    <cellStyle name="Normal 73 2 6" xfId="2917" xr:uid="{00000000-0005-0000-0000-0000680B0000}"/>
    <cellStyle name="Normal 73 2 6 2" xfId="12991" xr:uid="{00000000-0005-0000-0000-0000C2320000}"/>
    <cellStyle name="Normal 73 2 6 2 3" xfId="28089" xr:uid="{00000000-0005-0000-0000-0000BC6D0000}"/>
    <cellStyle name="Normal 73 2 6 3" xfId="7971" xr:uid="{00000000-0005-0000-0000-0000261F0000}"/>
    <cellStyle name="Normal 73 2 6 3 3" xfId="23072" xr:uid="{00000000-0005-0000-0000-0000235A0000}"/>
    <cellStyle name="Normal 73 2 6 5" xfId="18059" xr:uid="{00000000-0005-0000-0000-00008E460000}"/>
    <cellStyle name="Normal 73 2 7" xfId="4610" xr:uid="{00000000-0005-0000-0000-000005120000}"/>
    <cellStyle name="Normal 73 2 7 2" xfId="14662" xr:uid="{00000000-0005-0000-0000-000049390000}"/>
    <cellStyle name="Normal 73 2 7 2 3" xfId="29760" xr:uid="{00000000-0005-0000-0000-000043740000}"/>
    <cellStyle name="Normal 73 2 7 3" xfId="9642" xr:uid="{00000000-0005-0000-0000-0000AD250000}"/>
    <cellStyle name="Normal 73 2 7 3 3" xfId="24743" xr:uid="{00000000-0005-0000-0000-0000AA600000}"/>
    <cellStyle name="Normal 73 2 7 5" xfId="19730" xr:uid="{00000000-0005-0000-0000-0000154D0000}"/>
    <cellStyle name="Normal 73 2 8" xfId="11320" xr:uid="{00000000-0005-0000-0000-00003B2C0000}"/>
    <cellStyle name="Normal 73 2 8 3" xfId="26418" xr:uid="{00000000-0005-0000-0000-000035670000}"/>
    <cellStyle name="Normal 73 2 9" xfId="6299" xr:uid="{00000000-0005-0000-0000-00009E180000}"/>
    <cellStyle name="Normal 73 2 9 3" xfId="21401" xr:uid="{00000000-0005-0000-0000-00009C530000}"/>
    <cellStyle name="Normal 73 3" xfId="1263" xr:uid="{00000000-0005-0000-0000-0000F2040000}"/>
    <cellStyle name="Normal 73 3 10" xfId="16440" xr:uid="{00000000-0005-0000-0000-00003B400000}"/>
    <cellStyle name="Normal 73 3 2" xfId="1482" xr:uid="{00000000-0005-0000-0000-0000CD050000}"/>
    <cellStyle name="Normal 73 3 2 2" xfId="1903" xr:uid="{00000000-0005-0000-0000-000072070000}"/>
    <cellStyle name="Normal 73 3 2 2 2" xfId="2742" xr:uid="{00000000-0005-0000-0000-0000B90A0000}"/>
    <cellStyle name="Normal 73 3 2 2 2 2" xfId="4432" xr:uid="{00000000-0005-0000-0000-000053110000}"/>
    <cellStyle name="Normal 73 3 2 2 2 2 2" xfId="14505" xr:uid="{00000000-0005-0000-0000-0000AC380000}"/>
    <cellStyle name="Normal 73 3 2 2 2 2 2 3" xfId="29603" xr:uid="{00000000-0005-0000-0000-0000A6730000}"/>
    <cellStyle name="Normal 73 3 2 2 2 2 3" xfId="9485" xr:uid="{00000000-0005-0000-0000-000010250000}"/>
    <cellStyle name="Normal 73 3 2 2 2 2 3 3" xfId="24586" xr:uid="{00000000-0005-0000-0000-00000D600000}"/>
    <cellStyle name="Normal 73 3 2 2 2 2 5" xfId="19573" xr:uid="{00000000-0005-0000-0000-0000784C0000}"/>
    <cellStyle name="Normal 73 3 2 2 2 3" xfId="6124" xr:uid="{00000000-0005-0000-0000-0000EF170000}"/>
    <cellStyle name="Normal 73 3 2 2 2 3 2" xfId="16176" xr:uid="{00000000-0005-0000-0000-0000333F0000}"/>
    <cellStyle name="Normal 73 3 2 2 2 3 2 3" xfId="31274" xr:uid="{00000000-0005-0000-0000-00002D7A0000}"/>
    <cellStyle name="Normal 73 3 2 2 2 3 3" xfId="11156" xr:uid="{00000000-0005-0000-0000-0000972B0000}"/>
    <cellStyle name="Normal 73 3 2 2 2 3 3 3" xfId="26257" xr:uid="{00000000-0005-0000-0000-000094660000}"/>
    <cellStyle name="Normal 73 3 2 2 2 3 5" xfId="21244" xr:uid="{00000000-0005-0000-0000-0000FF520000}"/>
    <cellStyle name="Normal 73 3 2 2 2 4" xfId="12834" xr:uid="{00000000-0005-0000-0000-000025320000}"/>
    <cellStyle name="Normal 73 3 2 2 2 4 3" xfId="27932" xr:uid="{00000000-0005-0000-0000-00001F6D0000}"/>
    <cellStyle name="Normal 73 3 2 2 2 5" xfId="7813" xr:uid="{00000000-0005-0000-0000-0000881E0000}"/>
    <cellStyle name="Normal 73 3 2 2 2 5 3" xfId="22915" xr:uid="{00000000-0005-0000-0000-000086590000}"/>
    <cellStyle name="Normal 73 3 2 2 2 7" xfId="17902" xr:uid="{00000000-0005-0000-0000-0000F1450000}"/>
    <cellStyle name="Normal 73 3 2 2 3" xfId="3595" xr:uid="{00000000-0005-0000-0000-00000E0E0000}"/>
    <cellStyle name="Normal 73 3 2 2 3 2" xfId="13669" xr:uid="{00000000-0005-0000-0000-000068350000}"/>
    <cellStyle name="Normal 73 3 2 2 3 2 3" xfId="28767" xr:uid="{00000000-0005-0000-0000-000062700000}"/>
    <cellStyle name="Normal 73 3 2 2 3 3" xfId="8649" xr:uid="{00000000-0005-0000-0000-0000CC210000}"/>
    <cellStyle name="Normal 73 3 2 2 3 3 3" xfId="23750" xr:uid="{00000000-0005-0000-0000-0000C95C0000}"/>
    <cellStyle name="Normal 73 3 2 2 3 5" xfId="18737" xr:uid="{00000000-0005-0000-0000-000034490000}"/>
    <cellStyle name="Normal 73 3 2 2 4" xfId="5288" xr:uid="{00000000-0005-0000-0000-0000AB140000}"/>
    <cellStyle name="Normal 73 3 2 2 4 2" xfId="15340" xr:uid="{00000000-0005-0000-0000-0000EF3B0000}"/>
    <cellStyle name="Normal 73 3 2 2 4 2 3" xfId="30438" xr:uid="{00000000-0005-0000-0000-0000E9760000}"/>
    <cellStyle name="Normal 73 3 2 2 4 3" xfId="10320" xr:uid="{00000000-0005-0000-0000-000053280000}"/>
    <cellStyle name="Normal 73 3 2 2 4 3 3" xfId="25421" xr:uid="{00000000-0005-0000-0000-000050630000}"/>
    <cellStyle name="Normal 73 3 2 2 4 5" xfId="20408" xr:uid="{00000000-0005-0000-0000-0000BB4F0000}"/>
    <cellStyle name="Normal 73 3 2 2 5" xfId="11998" xr:uid="{00000000-0005-0000-0000-0000E12E0000}"/>
    <cellStyle name="Normal 73 3 2 2 5 3" xfId="27096" xr:uid="{00000000-0005-0000-0000-0000DB690000}"/>
    <cellStyle name="Normal 73 3 2 2 6" xfId="6977" xr:uid="{00000000-0005-0000-0000-0000441B0000}"/>
    <cellStyle name="Normal 73 3 2 2 6 3" xfId="22079" xr:uid="{00000000-0005-0000-0000-000042560000}"/>
    <cellStyle name="Normal 73 3 2 2 8" xfId="17066" xr:uid="{00000000-0005-0000-0000-0000AD420000}"/>
    <cellStyle name="Normal 73 3 2 3" xfId="2324" xr:uid="{00000000-0005-0000-0000-000017090000}"/>
    <cellStyle name="Normal 73 3 2 3 2" xfId="4014" xr:uid="{00000000-0005-0000-0000-0000B10F0000}"/>
    <cellStyle name="Normal 73 3 2 3 2 2" xfId="14087" xr:uid="{00000000-0005-0000-0000-00000A370000}"/>
    <cellStyle name="Normal 73 3 2 3 2 2 3" xfId="29185" xr:uid="{00000000-0005-0000-0000-000004720000}"/>
    <cellStyle name="Normal 73 3 2 3 2 3" xfId="9067" xr:uid="{00000000-0005-0000-0000-00006E230000}"/>
    <cellStyle name="Normal 73 3 2 3 2 3 3" xfId="24168" xr:uid="{00000000-0005-0000-0000-00006B5E0000}"/>
    <cellStyle name="Normal 73 3 2 3 2 5" xfId="19155" xr:uid="{00000000-0005-0000-0000-0000D64A0000}"/>
    <cellStyle name="Normal 73 3 2 3 3" xfId="5706" xr:uid="{00000000-0005-0000-0000-00004D160000}"/>
    <cellStyle name="Normal 73 3 2 3 3 2" xfId="15758" xr:uid="{00000000-0005-0000-0000-0000913D0000}"/>
    <cellStyle name="Normal 73 3 2 3 3 2 3" xfId="30856" xr:uid="{00000000-0005-0000-0000-00008B780000}"/>
    <cellStyle name="Normal 73 3 2 3 3 3" xfId="10738" xr:uid="{00000000-0005-0000-0000-0000F5290000}"/>
    <cellStyle name="Normal 73 3 2 3 3 3 3" xfId="25839" xr:uid="{00000000-0005-0000-0000-0000F2640000}"/>
    <cellStyle name="Normal 73 3 2 3 3 5" xfId="20826" xr:uid="{00000000-0005-0000-0000-00005D510000}"/>
    <cellStyle name="Normal 73 3 2 3 4" xfId="12416" xr:uid="{00000000-0005-0000-0000-000083300000}"/>
    <cellStyle name="Normal 73 3 2 3 4 3" xfId="27514" xr:uid="{00000000-0005-0000-0000-00007D6B0000}"/>
    <cellStyle name="Normal 73 3 2 3 5" xfId="7395" xr:uid="{00000000-0005-0000-0000-0000E61C0000}"/>
    <cellStyle name="Normal 73 3 2 3 5 3" xfId="22497" xr:uid="{00000000-0005-0000-0000-0000E4570000}"/>
    <cellStyle name="Normal 73 3 2 3 7" xfId="17484" xr:uid="{00000000-0005-0000-0000-00004F440000}"/>
    <cellStyle name="Normal 73 3 2 4" xfId="3177" xr:uid="{00000000-0005-0000-0000-00006C0C0000}"/>
    <cellStyle name="Normal 73 3 2 4 2" xfId="13251" xr:uid="{00000000-0005-0000-0000-0000C6330000}"/>
    <cellStyle name="Normal 73 3 2 4 2 3" xfId="28349" xr:uid="{00000000-0005-0000-0000-0000C06E0000}"/>
    <cellStyle name="Normal 73 3 2 4 3" xfId="8231" xr:uid="{00000000-0005-0000-0000-00002A200000}"/>
    <cellStyle name="Normal 73 3 2 4 3 3" xfId="23332" xr:uid="{00000000-0005-0000-0000-0000275B0000}"/>
    <cellStyle name="Normal 73 3 2 4 5" xfId="18319" xr:uid="{00000000-0005-0000-0000-000092470000}"/>
    <cellStyle name="Normal 73 3 2 5" xfId="4870" xr:uid="{00000000-0005-0000-0000-000009130000}"/>
    <cellStyle name="Normal 73 3 2 5 2" xfId="14922" xr:uid="{00000000-0005-0000-0000-00004D3A0000}"/>
    <cellStyle name="Normal 73 3 2 5 2 3" xfId="30020" xr:uid="{00000000-0005-0000-0000-000047750000}"/>
    <cellStyle name="Normal 73 3 2 5 3" xfId="9902" xr:uid="{00000000-0005-0000-0000-0000B1260000}"/>
    <cellStyle name="Normal 73 3 2 5 3 3" xfId="25003" xr:uid="{00000000-0005-0000-0000-0000AE610000}"/>
    <cellStyle name="Normal 73 3 2 5 5" xfId="19990" xr:uid="{00000000-0005-0000-0000-0000194E0000}"/>
    <cellStyle name="Normal 73 3 2 6" xfId="11580" xr:uid="{00000000-0005-0000-0000-00003F2D0000}"/>
    <cellStyle name="Normal 73 3 2 6 3" xfId="26678" xr:uid="{00000000-0005-0000-0000-000039680000}"/>
    <cellStyle name="Normal 73 3 2 7" xfId="6559" xr:uid="{00000000-0005-0000-0000-0000A2190000}"/>
    <cellStyle name="Normal 73 3 2 7 3" xfId="21661" xr:uid="{00000000-0005-0000-0000-0000A0540000}"/>
    <cellStyle name="Normal 73 3 2 9" xfId="16648" xr:uid="{00000000-0005-0000-0000-00000B410000}"/>
    <cellStyle name="Normal 73 3 3" xfId="1695" xr:uid="{00000000-0005-0000-0000-0000A2060000}"/>
    <cellStyle name="Normal 73 3 3 2" xfId="2534" xr:uid="{00000000-0005-0000-0000-0000E9090000}"/>
    <cellStyle name="Normal 73 3 3 2 2" xfId="4224" xr:uid="{00000000-0005-0000-0000-000083100000}"/>
    <cellStyle name="Normal 73 3 3 2 2 2" xfId="14297" xr:uid="{00000000-0005-0000-0000-0000DC370000}"/>
    <cellStyle name="Normal 73 3 3 2 2 2 3" xfId="29395" xr:uid="{00000000-0005-0000-0000-0000D6720000}"/>
    <cellStyle name="Normal 73 3 3 2 2 3" xfId="9277" xr:uid="{00000000-0005-0000-0000-000040240000}"/>
    <cellStyle name="Normal 73 3 3 2 2 3 3" xfId="24378" xr:uid="{00000000-0005-0000-0000-00003D5F0000}"/>
    <cellStyle name="Normal 73 3 3 2 2 5" xfId="19365" xr:uid="{00000000-0005-0000-0000-0000A84B0000}"/>
    <cellStyle name="Normal 73 3 3 2 3" xfId="5916" xr:uid="{00000000-0005-0000-0000-00001F170000}"/>
    <cellStyle name="Normal 73 3 3 2 3 2" xfId="15968" xr:uid="{00000000-0005-0000-0000-0000633E0000}"/>
    <cellStyle name="Normal 73 3 3 2 3 2 3" xfId="31066" xr:uid="{00000000-0005-0000-0000-00005D790000}"/>
    <cellStyle name="Normal 73 3 3 2 3 3" xfId="10948" xr:uid="{00000000-0005-0000-0000-0000C72A0000}"/>
    <cellStyle name="Normal 73 3 3 2 3 3 3" xfId="26049" xr:uid="{00000000-0005-0000-0000-0000C4650000}"/>
    <cellStyle name="Normal 73 3 3 2 3 5" xfId="21036" xr:uid="{00000000-0005-0000-0000-00002F520000}"/>
    <cellStyle name="Normal 73 3 3 2 4" xfId="12626" xr:uid="{00000000-0005-0000-0000-000055310000}"/>
    <cellStyle name="Normal 73 3 3 2 4 3" xfId="27724" xr:uid="{00000000-0005-0000-0000-00004F6C0000}"/>
    <cellStyle name="Normal 73 3 3 2 5" xfId="7605" xr:uid="{00000000-0005-0000-0000-0000B81D0000}"/>
    <cellStyle name="Normal 73 3 3 2 5 3" xfId="22707" xr:uid="{00000000-0005-0000-0000-0000B6580000}"/>
    <cellStyle name="Normal 73 3 3 2 7" xfId="17694" xr:uid="{00000000-0005-0000-0000-000021450000}"/>
    <cellStyle name="Normal 73 3 3 3" xfId="3387" xr:uid="{00000000-0005-0000-0000-00003E0D0000}"/>
    <cellStyle name="Normal 73 3 3 3 2" xfId="13461" xr:uid="{00000000-0005-0000-0000-000098340000}"/>
    <cellStyle name="Normal 73 3 3 3 2 3" xfId="28559" xr:uid="{00000000-0005-0000-0000-0000926F0000}"/>
    <cellStyle name="Normal 73 3 3 3 3" xfId="8441" xr:uid="{00000000-0005-0000-0000-0000FC200000}"/>
    <cellStyle name="Normal 73 3 3 3 3 3" xfId="23542" xr:uid="{00000000-0005-0000-0000-0000F95B0000}"/>
    <cellStyle name="Normal 73 3 3 3 5" xfId="18529" xr:uid="{00000000-0005-0000-0000-000064480000}"/>
    <cellStyle name="Normal 73 3 3 4" xfId="5080" xr:uid="{00000000-0005-0000-0000-0000DB130000}"/>
    <cellStyle name="Normal 73 3 3 4 2" xfId="15132" xr:uid="{00000000-0005-0000-0000-00001F3B0000}"/>
    <cellStyle name="Normal 73 3 3 4 2 3" xfId="30230" xr:uid="{00000000-0005-0000-0000-000019760000}"/>
    <cellStyle name="Normal 73 3 3 4 3" xfId="10112" xr:uid="{00000000-0005-0000-0000-000083270000}"/>
    <cellStyle name="Normal 73 3 3 4 3 3" xfId="25213" xr:uid="{00000000-0005-0000-0000-000080620000}"/>
    <cellStyle name="Normal 73 3 3 4 5" xfId="20200" xr:uid="{00000000-0005-0000-0000-0000EB4E0000}"/>
    <cellStyle name="Normal 73 3 3 5" xfId="11790" xr:uid="{00000000-0005-0000-0000-0000112E0000}"/>
    <cellStyle name="Normal 73 3 3 5 3" xfId="26888" xr:uid="{00000000-0005-0000-0000-00000B690000}"/>
    <cellStyle name="Normal 73 3 3 6" xfId="6769" xr:uid="{00000000-0005-0000-0000-0000741A0000}"/>
    <cellStyle name="Normal 73 3 3 6 3" xfId="21871" xr:uid="{00000000-0005-0000-0000-000072550000}"/>
    <cellStyle name="Normal 73 3 3 8" xfId="16858" xr:uid="{00000000-0005-0000-0000-0000DD410000}"/>
    <cellStyle name="Normal 73 3 4" xfId="2116" xr:uid="{00000000-0005-0000-0000-000047080000}"/>
    <cellStyle name="Normal 73 3 4 2" xfId="3806" xr:uid="{00000000-0005-0000-0000-0000E10E0000}"/>
    <cellStyle name="Normal 73 3 4 2 2" xfId="13879" xr:uid="{00000000-0005-0000-0000-00003A360000}"/>
    <cellStyle name="Normal 73 3 4 2 2 3" xfId="28977" xr:uid="{00000000-0005-0000-0000-000034710000}"/>
    <cellStyle name="Normal 73 3 4 2 3" xfId="8859" xr:uid="{00000000-0005-0000-0000-00009E220000}"/>
    <cellStyle name="Normal 73 3 4 2 3 3" xfId="23960" xr:uid="{00000000-0005-0000-0000-00009B5D0000}"/>
    <cellStyle name="Normal 73 3 4 2 5" xfId="18947" xr:uid="{00000000-0005-0000-0000-0000064A0000}"/>
    <cellStyle name="Normal 73 3 4 3" xfId="5498" xr:uid="{00000000-0005-0000-0000-00007D150000}"/>
    <cellStyle name="Normal 73 3 4 3 2" xfId="15550" xr:uid="{00000000-0005-0000-0000-0000C13C0000}"/>
    <cellStyle name="Normal 73 3 4 3 2 3" xfId="30648" xr:uid="{00000000-0005-0000-0000-0000BB770000}"/>
    <cellStyle name="Normal 73 3 4 3 3" xfId="10530" xr:uid="{00000000-0005-0000-0000-000025290000}"/>
    <cellStyle name="Normal 73 3 4 3 3 3" xfId="25631" xr:uid="{00000000-0005-0000-0000-000022640000}"/>
    <cellStyle name="Normal 73 3 4 3 5" xfId="20618" xr:uid="{00000000-0005-0000-0000-00008D500000}"/>
    <cellStyle name="Normal 73 3 4 4" xfId="12208" xr:uid="{00000000-0005-0000-0000-0000B32F0000}"/>
    <cellStyle name="Normal 73 3 4 4 3" xfId="27306" xr:uid="{00000000-0005-0000-0000-0000AD6A0000}"/>
    <cellStyle name="Normal 73 3 4 5" xfId="7187" xr:uid="{00000000-0005-0000-0000-0000161C0000}"/>
    <cellStyle name="Normal 73 3 4 5 3" xfId="22289" xr:uid="{00000000-0005-0000-0000-000014570000}"/>
    <cellStyle name="Normal 73 3 4 7" xfId="17276" xr:uid="{00000000-0005-0000-0000-00007F430000}"/>
    <cellStyle name="Normal 73 3 5" xfId="2969" xr:uid="{00000000-0005-0000-0000-00009C0B0000}"/>
    <cellStyle name="Normal 73 3 5 2" xfId="13043" xr:uid="{00000000-0005-0000-0000-0000F6320000}"/>
    <cellStyle name="Normal 73 3 5 2 3" xfId="28141" xr:uid="{00000000-0005-0000-0000-0000F06D0000}"/>
    <cellStyle name="Normal 73 3 5 3" xfId="8023" xr:uid="{00000000-0005-0000-0000-00005A1F0000}"/>
    <cellStyle name="Normal 73 3 5 3 3" xfId="23124" xr:uid="{00000000-0005-0000-0000-0000575A0000}"/>
    <cellStyle name="Normal 73 3 5 5" xfId="18111" xr:uid="{00000000-0005-0000-0000-0000C2460000}"/>
    <cellStyle name="Normal 73 3 6" xfId="4662" xr:uid="{00000000-0005-0000-0000-000039120000}"/>
    <cellStyle name="Normal 73 3 6 2" xfId="14714" xr:uid="{00000000-0005-0000-0000-00007D390000}"/>
    <cellStyle name="Normal 73 3 6 2 3" xfId="29812" xr:uid="{00000000-0005-0000-0000-000077740000}"/>
    <cellStyle name="Normal 73 3 6 3" xfId="9694" xr:uid="{00000000-0005-0000-0000-0000E1250000}"/>
    <cellStyle name="Normal 73 3 6 3 3" xfId="24795" xr:uid="{00000000-0005-0000-0000-0000DE600000}"/>
    <cellStyle name="Normal 73 3 6 5" xfId="19782" xr:uid="{00000000-0005-0000-0000-0000494D0000}"/>
    <cellStyle name="Normal 73 3 7" xfId="11372" xr:uid="{00000000-0005-0000-0000-00006F2C0000}"/>
    <cellStyle name="Normal 73 3 7 3" xfId="26470" xr:uid="{00000000-0005-0000-0000-000069670000}"/>
    <cellStyle name="Normal 73 3 8" xfId="6351" xr:uid="{00000000-0005-0000-0000-0000D2180000}"/>
    <cellStyle name="Normal 73 3 8 3" xfId="21453" xr:uid="{00000000-0005-0000-0000-0000D0530000}"/>
    <cellStyle name="Normal 73 4" xfId="1376" xr:uid="{00000000-0005-0000-0000-000063050000}"/>
    <cellStyle name="Normal 73 4 2" xfId="1799" xr:uid="{00000000-0005-0000-0000-00000A070000}"/>
    <cellStyle name="Normal 73 4 2 2" xfId="2638" xr:uid="{00000000-0005-0000-0000-0000510A0000}"/>
    <cellStyle name="Normal 73 4 2 2 2" xfId="4328" xr:uid="{00000000-0005-0000-0000-0000EB100000}"/>
    <cellStyle name="Normal 73 4 2 2 2 2" xfId="14401" xr:uid="{00000000-0005-0000-0000-000044380000}"/>
    <cellStyle name="Normal 73 4 2 2 2 2 3" xfId="29499" xr:uid="{00000000-0005-0000-0000-00003E730000}"/>
    <cellStyle name="Normal 73 4 2 2 2 3" xfId="9381" xr:uid="{00000000-0005-0000-0000-0000A8240000}"/>
    <cellStyle name="Normal 73 4 2 2 2 3 3" xfId="24482" xr:uid="{00000000-0005-0000-0000-0000A55F0000}"/>
    <cellStyle name="Normal 73 4 2 2 2 5" xfId="19469" xr:uid="{00000000-0005-0000-0000-0000104C0000}"/>
    <cellStyle name="Normal 73 4 2 2 3" xfId="6020" xr:uid="{00000000-0005-0000-0000-000087170000}"/>
    <cellStyle name="Normal 73 4 2 2 3 2" xfId="16072" xr:uid="{00000000-0005-0000-0000-0000CB3E0000}"/>
    <cellStyle name="Normal 73 4 2 2 3 2 3" xfId="31170" xr:uid="{00000000-0005-0000-0000-0000C5790000}"/>
    <cellStyle name="Normal 73 4 2 2 3 3" xfId="11052" xr:uid="{00000000-0005-0000-0000-00002F2B0000}"/>
    <cellStyle name="Normal 73 4 2 2 3 3 3" xfId="26153" xr:uid="{00000000-0005-0000-0000-00002C660000}"/>
    <cellStyle name="Normal 73 4 2 2 3 5" xfId="21140" xr:uid="{00000000-0005-0000-0000-000097520000}"/>
    <cellStyle name="Normal 73 4 2 2 4" xfId="12730" xr:uid="{00000000-0005-0000-0000-0000BD310000}"/>
    <cellStyle name="Normal 73 4 2 2 4 3" xfId="27828" xr:uid="{00000000-0005-0000-0000-0000B76C0000}"/>
    <cellStyle name="Normal 73 4 2 2 5" xfId="7709" xr:uid="{00000000-0005-0000-0000-0000201E0000}"/>
    <cellStyle name="Normal 73 4 2 2 5 3" xfId="22811" xr:uid="{00000000-0005-0000-0000-00001E590000}"/>
    <cellStyle name="Normal 73 4 2 2 7" xfId="17798" xr:uid="{00000000-0005-0000-0000-000089450000}"/>
    <cellStyle name="Normal 73 4 2 3" xfId="3491" xr:uid="{00000000-0005-0000-0000-0000A60D0000}"/>
    <cellStyle name="Normal 73 4 2 3 2" xfId="13565" xr:uid="{00000000-0005-0000-0000-000000350000}"/>
    <cellStyle name="Normal 73 4 2 3 2 3" xfId="28663" xr:uid="{00000000-0005-0000-0000-0000FA6F0000}"/>
    <cellStyle name="Normal 73 4 2 3 3" xfId="8545" xr:uid="{00000000-0005-0000-0000-000064210000}"/>
    <cellStyle name="Normal 73 4 2 3 3 3" xfId="23646" xr:uid="{00000000-0005-0000-0000-0000615C0000}"/>
    <cellStyle name="Normal 73 4 2 3 5" xfId="18633" xr:uid="{00000000-0005-0000-0000-0000CC480000}"/>
    <cellStyle name="Normal 73 4 2 4" xfId="5184" xr:uid="{00000000-0005-0000-0000-000043140000}"/>
    <cellStyle name="Normal 73 4 2 4 2" xfId="15236" xr:uid="{00000000-0005-0000-0000-0000873B0000}"/>
    <cellStyle name="Normal 73 4 2 4 2 3" xfId="30334" xr:uid="{00000000-0005-0000-0000-000081760000}"/>
    <cellStyle name="Normal 73 4 2 4 3" xfId="10216" xr:uid="{00000000-0005-0000-0000-0000EB270000}"/>
    <cellStyle name="Normal 73 4 2 4 3 3" xfId="25317" xr:uid="{00000000-0005-0000-0000-0000E8620000}"/>
    <cellStyle name="Normal 73 4 2 4 5" xfId="20304" xr:uid="{00000000-0005-0000-0000-0000534F0000}"/>
    <cellStyle name="Normal 73 4 2 5" xfId="11894" xr:uid="{00000000-0005-0000-0000-0000792E0000}"/>
    <cellStyle name="Normal 73 4 2 5 3" xfId="26992" xr:uid="{00000000-0005-0000-0000-000073690000}"/>
    <cellStyle name="Normal 73 4 2 6" xfId="6873" xr:uid="{00000000-0005-0000-0000-0000DC1A0000}"/>
    <cellStyle name="Normal 73 4 2 6 3" xfId="21975" xr:uid="{00000000-0005-0000-0000-0000DA550000}"/>
    <cellStyle name="Normal 73 4 2 8" xfId="16962" xr:uid="{00000000-0005-0000-0000-000045420000}"/>
    <cellStyle name="Normal 73 4 3" xfId="2220" xr:uid="{00000000-0005-0000-0000-0000AF080000}"/>
    <cellStyle name="Normal 73 4 3 2" xfId="3910" xr:uid="{00000000-0005-0000-0000-0000490F0000}"/>
    <cellStyle name="Normal 73 4 3 2 2" xfId="13983" xr:uid="{00000000-0005-0000-0000-0000A2360000}"/>
    <cellStyle name="Normal 73 4 3 2 2 3" xfId="29081" xr:uid="{00000000-0005-0000-0000-00009C710000}"/>
    <cellStyle name="Normal 73 4 3 2 3" xfId="8963" xr:uid="{00000000-0005-0000-0000-000006230000}"/>
    <cellStyle name="Normal 73 4 3 2 3 3" xfId="24064" xr:uid="{00000000-0005-0000-0000-0000035E0000}"/>
    <cellStyle name="Normal 73 4 3 2 5" xfId="19051" xr:uid="{00000000-0005-0000-0000-00006E4A0000}"/>
    <cellStyle name="Normal 73 4 3 3" xfId="5602" xr:uid="{00000000-0005-0000-0000-0000E5150000}"/>
    <cellStyle name="Normal 73 4 3 3 2" xfId="15654" xr:uid="{00000000-0005-0000-0000-0000293D0000}"/>
    <cellStyle name="Normal 73 4 3 3 2 3" xfId="30752" xr:uid="{00000000-0005-0000-0000-000023780000}"/>
    <cellStyle name="Normal 73 4 3 3 3" xfId="10634" xr:uid="{00000000-0005-0000-0000-00008D290000}"/>
    <cellStyle name="Normal 73 4 3 3 3 3" xfId="25735" xr:uid="{00000000-0005-0000-0000-00008A640000}"/>
    <cellStyle name="Normal 73 4 3 3 5" xfId="20722" xr:uid="{00000000-0005-0000-0000-0000F5500000}"/>
    <cellStyle name="Normal 73 4 3 4" xfId="12312" xr:uid="{00000000-0005-0000-0000-00001B300000}"/>
    <cellStyle name="Normal 73 4 3 4 3" xfId="27410" xr:uid="{00000000-0005-0000-0000-0000156B0000}"/>
    <cellStyle name="Normal 73 4 3 5" xfId="7291" xr:uid="{00000000-0005-0000-0000-00007E1C0000}"/>
    <cellStyle name="Normal 73 4 3 5 3" xfId="22393" xr:uid="{00000000-0005-0000-0000-00007C570000}"/>
    <cellStyle name="Normal 73 4 3 7" xfId="17380" xr:uid="{00000000-0005-0000-0000-0000E7430000}"/>
    <cellStyle name="Normal 73 4 4" xfId="3073" xr:uid="{00000000-0005-0000-0000-0000040C0000}"/>
    <cellStyle name="Normal 73 4 4 2" xfId="13147" xr:uid="{00000000-0005-0000-0000-00005E330000}"/>
    <cellStyle name="Normal 73 4 4 2 3" xfId="28245" xr:uid="{00000000-0005-0000-0000-0000586E0000}"/>
    <cellStyle name="Normal 73 4 4 3" xfId="8127" xr:uid="{00000000-0005-0000-0000-0000C21F0000}"/>
    <cellStyle name="Normal 73 4 4 3 3" xfId="23228" xr:uid="{00000000-0005-0000-0000-0000BF5A0000}"/>
    <cellStyle name="Normal 73 4 4 5" xfId="18215" xr:uid="{00000000-0005-0000-0000-00002A470000}"/>
    <cellStyle name="Normal 73 4 5" xfId="4766" xr:uid="{00000000-0005-0000-0000-0000A1120000}"/>
    <cellStyle name="Normal 73 4 5 2" xfId="14818" xr:uid="{00000000-0005-0000-0000-0000E5390000}"/>
    <cellStyle name="Normal 73 4 5 2 3" xfId="29916" xr:uid="{00000000-0005-0000-0000-0000DF740000}"/>
    <cellStyle name="Normal 73 4 5 3" xfId="9798" xr:uid="{00000000-0005-0000-0000-000049260000}"/>
    <cellStyle name="Normal 73 4 5 3 3" xfId="24899" xr:uid="{00000000-0005-0000-0000-000046610000}"/>
    <cellStyle name="Normal 73 4 5 5" xfId="19886" xr:uid="{00000000-0005-0000-0000-0000B14D0000}"/>
    <cellStyle name="Normal 73 4 6" xfId="11476" xr:uid="{00000000-0005-0000-0000-0000D72C0000}"/>
    <cellStyle name="Normal 73 4 6 3" xfId="26574" xr:uid="{00000000-0005-0000-0000-0000D1670000}"/>
    <cellStyle name="Normal 73 4 7" xfId="6455" xr:uid="{00000000-0005-0000-0000-00003A190000}"/>
    <cellStyle name="Normal 73 4 7 3" xfId="21557" xr:uid="{00000000-0005-0000-0000-000038540000}"/>
    <cellStyle name="Normal 73 4 9" xfId="16544" xr:uid="{00000000-0005-0000-0000-0000A3400000}"/>
    <cellStyle name="Normal 73 5" xfId="1589" xr:uid="{00000000-0005-0000-0000-000038060000}"/>
    <cellStyle name="Normal 73 5 2" xfId="2430" xr:uid="{00000000-0005-0000-0000-000081090000}"/>
    <cellStyle name="Normal 73 5 2 2" xfId="4120" xr:uid="{00000000-0005-0000-0000-00001B100000}"/>
    <cellStyle name="Normal 73 5 2 2 2" xfId="14193" xr:uid="{00000000-0005-0000-0000-000074370000}"/>
    <cellStyle name="Normal 73 5 2 2 2 3" xfId="29291" xr:uid="{00000000-0005-0000-0000-00006E720000}"/>
    <cellStyle name="Normal 73 5 2 2 3" xfId="9173" xr:uid="{00000000-0005-0000-0000-0000D8230000}"/>
    <cellStyle name="Normal 73 5 2 2 3 3" xfId="24274" xr:uid="{00000000-0005-0000-0000-0000D55E0000}"/>
    <cellStyle name="Normal 73 5 2 2 5" xfId="19261" xr:uid="{00000000-0005-0000-0000-0000404B0000}"/>
    <cellStyle name="Normal 73 5 2 3" xfId="5812" xr:uid="{00000000-0005-0000-0000-0000B7160000}"/>
    <cellStyle name="Normal 73 5 2 3 2" xfId="15864" xr:uid="{00000000-0005-0000-0000-0000FB3D0000}"/>
    <cellStyle name="Normal 73 5 2 3 2 3" xfId="30962" xr:uid="{00000000-0005-0000-0000-0000F5780000}"/>
    <cellStyle name="Normal 73 5 2 3 3" xfId="10844" xr:uid="{00000000-0005-0000-0000-00005F2A0000}"/>
    <cellStyle name="Normal 73 5 2 3 3 3" xfId="25945" xr:uid="{00000000-0005-0000-0000-00005C650000}"/>
    <cellStyle name="Normal 73 5 2 3 5" xfId="20932" xr:uid="{00000000-0005-0000-0000-0000C7510000}"/>
    <cellStyle name="Normal 73 5 2 4" xfId="12522" xr:uid="{00000000-0005-0000-0000-0000ED300000}"/>
    <cellStyle name="Normal 73 5 2 4 3" xfId="27620" xr:uid="{00000000-0005-0000-0000-0000E76B0000}"/>
    <cellStyle name="Normal 73 5 2 5" xfId="7501" xr:uid="{00000000-0005-0000-0000-0000501D0000}"/>
    <cellStyle name="Normal 73 5 2 5 3" xfId="22603" xr:uid="{00000000-0005-0000-0000-00004E580000}"/>
    <cellStyle name="Normal 73 5 2 7" xfId="17590" xr:uid="{00000000-0005-0000-0000-0000B9440000}"/>
    <cellStyle name="Normal 73 5 3" xfId="3283" xr:uid="{00000000-0005-0000-0000-0000D60C0000}"/>
    <cellStyle name="Normal 73 5 3 2" xfId="13357" xr:uid="{00000000-0005-0000-0000-000030340000}"/>
    <cellStyle name="Normal 73 5 3 2 3" xfId="28455" xr:uid="{00000000-0005-0000-0000-00002A6F0000}"/>
    <cellStyle name="Normal 73 5 3 3" xfId="8337" xr:uid="{00000000-0005-0000-0000-000094200000}"/>
    <cellStyle name="Normal 73 5 3 3 3" xfId="23438" xr:uid="{00000000-0005-0000-0000-0000915B0000}"/>
    <cellStyle name="Normal 73 5 3 5" xfId="18425" xr:uid="{00000000-0005-0000-0000-0000FC470000}"/>
    <cellStyle name="Normal 73 5 4" xfId="4976" xr:uid="{00000000-0005-0000-0000-000073130000}"/>
    <cellStyle name="Normal 73 5 4 2" xfId="15028" xr:uid="{00000000-0005-0000-0000-0000B73A0000}"/>
    <cellStyle name="Normal 73 5 4 2 3" xfId="30126" xr:uid="{00000000-0005-0000-0000-0000B1750000}"/>
    <cellStyle name="Normal 73 5 4 3" xfId="10008" xr:uid="{00000000-0005-0000-0000-00001B270000}"/>
    <cellStyle name="Normal 73 5 4 3 3" xfId="25109" xr:uid="{00000000-0005-0000-0000-000018620000}"/>
    <cellStyle name="Normal 73 5 4 5" xfId="20096" xr:uid="{00000000-0005-0000-0000-0000834E0000}"/>
    <cellStyle name="Normal 73 5 5" xfId="11686" xr:uid="{00000000-0005-0000-0000-0000A92D0000}"/>
    <cellStyle name="Normal 73 5 5 3" xfId="26784" xr:uid="{00000000-0005-0000-0000-0000A3680000}"/>
    <cellStyle name="Normal 73 5 6" xfId="6665" xr:uid="{00000000-0005-0000-0000-00000C1A0000}"/>
    <cellStyle name="Normal 73 5 6 3" xfId="21767" xr:uid="{00000000-0005-0000-0000-00000A550000}"/>
    <cellStyle name="Normal 73 5 8" xfId="16754" xr:uid="{00000000-0005-0000-0000-000075410000}"/>
    <cellStyle name="Normal 73 6" xfId="2010" xr:uid="{00000000-0005-0000-0000-0000DD070000}"/>
    <cellStyle name="Normal 73 6 2" xfId="3702" xr:uid="{00000000-0005-0000-0000-0000790E0000}"/>
    <cellStyle name="Normal 73 6 2 2" xfId="13775" xr:uid="{00000000-0005-0000-0000-0000D2350000}"/>
    <cellStyle name="Normal 73 6 2 2 3" xfId="28873" xr:uid="{00000000-0005-0000-0000-0000CC700000}"/>
    <cellStyle name="Normal 73 6 2 3" xfId="8755" xr:uid="{00000000-0005-0000-0000-000036220000}"/>
    <cellStyle name="Normal 73 6 2 3 3" xfId="23856" xr:uid="{00000000-0005-0000-0000-0000335D0000}"/>
    <cellStyle name="Normal 73 6 2 5" xfId="18843" xr:uid="{00000000-0005-0000-0000-00009E490000}"/>
    <cellStyle name="Normal 73 6 3" xfId="5394" xr:uid="{00000000-0005-0000-0000-000015150000}"/>
    <cellStyle name="Normal 73 6 3 2" xfId="15446" xr:uid="{00000000-0005-0000-0000-0000593C0000}"/>
    <cellStyle name="Normal 73 6 3 2 3" xfId="30544" xr:uid="{00000000-0005-0000-0000-000053770000}"/>
    <cellStyle name="Normal 73 6 3 3" xfId="10426" xr:uid="{00000000-0005-0000-0000-0000BD280000}"/>
    <cellStyle name="Normal 73 6 3 3 3" xfId="25527" xr:uid="{00000000-0005-0000-0000-0000BA630000}"/>
    <cellStyle name="Normal 73 6 3 5" xfId="20514" xr:uid="{00000000-0005-0000-0000-000025500000}"/>
    <cellStyle name="Normal 73 6 4" xfId="12104" xr:uid="{00000000-0005-0000-0000-00004B2F0000}"/>
    <cellStyle name="Normal 73 6 4 3" xfId="27202" xr:uid="{00000000-0005-0000-0000-0000456A0000}"/>
    <cellStyle name="Normal 73 6 5" xfId="7083" xr:uid="{00000000-0005-0000-0000-0000AE1B0000}"/>
    <cellStyle name="Normal 73 6 5 3" xfId="22185" xr:uid="{00000000-0005-0000-0000-0000AC560000}"/>
    <cellStyle name="Normal 73 6 7" xfId="17172" xr:uid="{00000000-0005-0000-0000-000017430000}"/>
    <cellStyle name="Normal 73 7" xfId="2862" xr:uid="{00000000-0005-0000-0000-0000310B0000}"/>
    <cellStyle name="Normal 73 7 2" xfId="12939" xr:uid="{00000000-0005-0000-0000-00008E320000}"/>
    <cellStyle name="Normal 73 7 2 3" xfId="28037" xr:uid="{00000000-0005-0000-0000-0000886D0000}"/>
    <cellStyle name="Normal 73 7 3" xfId="7919" xr:uid="{00000000-0005-0000-0000-0000F21E0000}"/>
    <cellStyle name="Normal 73 7 3 3" xfId="23020" xr:uid="{00000000-0005-0000-0000-0000EF590000}"/>
    <cellStyle name="Normal 73 7 5" xfId="18007" xr:uid="{00000000-0005-0000-0000-00005A460000}"/>
    <cellStyle name="Normal 73 8" xfId="4556" xr:uid="{00000000-0005-0000-0000-0000CF110000}"/>
    <cellStyle name="Normal 73 8 2" xfId="14610" xr:uid="{00000000-0005-0000-0000-000015390000}"/>
    <cellStyle name="Normal 73 8 2 3" xfId="29708" xr:uid="{00000000-0005-0000-0000-00000F740000}"/>
    <cellStyle name="Normal 73 8 3" xfId="9590" xr:uid="{00000000-0005-0000-0000-000079250000}"/>
    <cellStyle name="Normal 73 8 3 3" xfId="24691" xr:uid="{00000000-0005-0000-0000-000076600000}"/>
    <cellStyle name="Normal 73 8 5" xfId="19678" xr:uid="{00000000-0005-0000-0000-0000E14C0000}"/>
    <cellStyle name="Normal 73 9" xfId="11266" xr:uid="{00000000-0005-0000-0000-0000052C0000}"/>
    <cellStyle name="Normal 73 9 3" xfId="26366" xr:uid="{00000000-0005-0000-0000-000001670000}"/>
    <cellStyle name="Normal 74" xfId="913" xr:uid="{00000000-0005-0000-0000-000093030000}"/>
    <cellStyle name="Normal 74 10" xfId="6246" xr:uid="{00000000-0005-0000-0000-000069180000}"/>
    <cellStyle name="Normal 74 10 3" xfId="21350" xr:uid="{00000000-0005-0000-0000-000069530000}"/>
    <cellStyle name="Normal 74 12" xfId="16335" xr:uid="{00000000-0005-0000-0000-0000D23F0000}"/>
    <cellStyle name="Normal 74 2" xfId="1210" xr:uid="{00000000-0005-0000-0000-0000BD040000}"/>
    <cellStyle name="Normal 74 2 11" xfId="16389" xr:uid="{00000000-0005-0000-0000-000008400000}"/>
    <cellStyle name="Normal 74 2 2" xfId="1318" xr:uid="{00000000-0005-0000-0000-000029050000}"/>
    <cellStyle name="Normal 74 2 2 10" xfId="16493" xr:uid="{00000000-0005-0000-0000-000070400000}"/>
    <cellStyle name="Normal 74 2 2 2" xfId="1535" xr:uid="{00000000-0005-0000-0000-000002060000}"/>
    <cellStyle name="Normal 74 2 2 2 2" xfId="1956" xr:uid="{00000000-0005-0000-0000-0000A7070000}"/>
    <cellStyle name="Normal 74 2 2 2 2 2" xfId="2795" xr:uid="{00000000-0005-0000-0000-0000EE0A0000}"/>
    <cellStyle name="Normal 74 2 2 2 2 2 2" xfId="4485" xr:uid="{00000000-0005-0000-0000-000088110000}"/>
    <cellStyle name="Normal 74 2 2 2 2 2 2 2" xfId="14558" xr:uid="{00000000-0005-0000-0000-0000E1380000}"/>
    <cellStyle name="Normal 74 2 2 2 2 2 2 2 3" xfId="29656" xr:uid="{00000000-0005-0000-0000-0000DB730000}"/>
    <cellStyle name="Normal 74 2 2 2 2 2 2 3" xfId="9538" xr:uid="{00000000-0005-0000-0000-000045250000}"/>
    <cellStyle name="Normal 74 2 2 2 2 2 2 3 3" xfId="24639" xr:uid="{00000000-0005-0000-0000-000042600000}"/>
    <cellStyle name="Normal 74 2 2 2 2 2 2 5" xfId="19626" xr:uid="{00000000-0005-0000-0000-0000AD4C0000}"/>
    <cellStyle name="Normal 74 2 2 2 2 2 3" xfId="6177" xr:uid="{00000000-0005-0000-0000-000024180000}"/>
    <cellStyle name="Normal 74 2 2 2 2 2 3 2" xfId="16229" xr:uid="{00000000-0005-0000-0000-0000683F0000}"/>
    <cellStyle name="Normal 74 2 2 2 2 2 3 3" xfId="11209" xr:uid="{00000000-0005-0000-0000-0000CC2B0000}"/>
    <cellStyle name="Normal 74 2 2 2 2 2 3 3 3" xfId="26310" xr:uid="{00000000-0005-0000-0000-0000C9660000}"/>
    <cellStyle name="Normal 74 2 2 2 2 2 3 5" xfId="21297" xr:uid="{00000000-0005-0000-0000-000034530000}"/>
    <cellStyle name="Normal 74 2 2 2 2 2 4" xfId="12887" xr:uid="{00000000-0005-0000-0000-00005A320000}"/>
    <cellStyle name="Normal 74 2 2 2 2 2 4 3" xfId="27985" xr:uid="{00000000-0005-0000-0000-0000546D0000}"/>
    <cellStyle name="Normal 74 2 2 2 2 2 5" xfId="7866" xr:uid="{00000000-0005-0000-0000-0000BD1E0000}"/>
    <cellStyle name="Normal 74 2 2 2 2 2 5 3" xfId="22968" xr:uid="{00000000-0005-0000-0000-0000BB590000}"/>
    <cellStyle name="Normal 74 2 2 2 2 2 7" xfId="17955" xr:uid="{00000000-0005-0000-0000-000026460000}"/>
    <cellStyle name="Normal 74 2 2 2 2 3" xfId="3648" xr:uid="{00000000-0005-0000-0000-0000430E0000}"/>
    <cellStyle name="Normal 74 2 2 2 2 3 2" xfId="13722" xr:uid="{00000000-0005-0000-0000-00009D350000}"/>
    <cellStyle name="Normal 74 2 2 2 2 3 2 3" xfId="28820" xr:uid="{00000000-0005-0000-0000-000097700000}"/>
    <cellStyle name="Normal 74 2 2 2 2 3 3" xfId="8702" xr:uid="{00000000-0005-0000-0000-000001220000}"/>
    <cellStyle name="Normal 74 2 2 2 2 3 3 3" xfId="23803" xr:uid="{00000000-0005-0000-0000-0000FE5C0000}"/>
    <cellStyle name="Normal 74 2 2 2 2 3 5" xfId="18790" xr:uid="{00000000-0005-0000-0000-000069490000}"/>
    <cellStyle name="Normal 74 2 2 2 2 4" xfId="5341" xr:uid="{00000000-0005-0000-0000-0000E0140000}"/>
    <cellStyle name="Normal 74 2 2 2 2 4 2" xfId="15393" xr:uid="{00000000-0005-0000-0000-0000243C0000}"/>
    <cellStyle name="Normal 74 2 2 2 2 4 2 3" xfId="30491" xr:uid="{00000000-0005-0000-0000-00001E770000}"/>
    <cellStyle name="Normal 74 2 2 2 2 4 3" xfId="10373" xr:uid="{00000000-0005-0000-0000-000088280000}"/>
    <cellStyle name="Normal 74 2 2 2 2 4 3 3" xfId="25474" xr:uid="{00000000-0005-0000-0000-000085630000}"/>
    <cellStyle name="Normal 74 2 2 2 2 4 5" xfId="20461" xr:uid="{00000000-0005-0000-0000-0000F04F0000}"/>
    <cellStyle name="Normal 74 2 2 2 2 5" xfId="12051" xr:uid="{00000000-0005-0000-0000-0000162F0000}"/>
    <cellStyle name="Normal 74 2 2 2 2 5 3" xfId="27149" xr:uid="{00000000-0005-0000-0000-0000106A0000}"/>
    <cellStyle name="Normal 74 2 2 2 2 6" xfId="7030" xr:uid="{00000000-0005-0000-0000-0000791B0000}"/>
    <cellStyle name="Normal 74 2 2 2 2 6 3" xfId="22132" xr:uid="{00000000-0005-0000-0000-000077560000}"/>
    <cellStyle name="Normal 74 2 2 2 2 8" xfId="17119" xr:uid="{00000000-0005-0000-0000-0000E2420000}"/>
    <cellStyle name="Normal 74 2 2 2 3" xfId="2377" xr:uid="{00000000-0005-0000-0000-00004C090000}"/>
    <cellStyle name="Normal 74 2 2 2 3 2" xfId="4067" xr:uid="{00000000-0005-0000-0000-0000E60F0000}"/>
    <cellStyle name="Normal 74 2 2 2 3 2 2" xfId="14140" xr:uid="{00000000-0005-0000-0000-00003F370000}"/>
    <cellStyle name="Normal 74 2 2 2 3 2 2 3" xfId="29238" xr:uid="{00000000-0005-0000-0000-000039720000}"/>
    <cellStyle name="Normal 74 2 2 2 3 2 3" xfId="9120" xr:uid="{00000000-0005-0000-0000-0000A3230000}"/>
    <cellStyle name="Normal 74 2 2 2 3 2 3 3" xfId="24221" xr:uid="{00000000-0005-0000-0000-0000A05E0000}"/>
    <cellStyle name="Normal 74 2 2 2 3 2 5" xfId="19208" xr:uid="{00000000-0005-0000-0000-00000B4B0000}"/>
    <cellStyle name="Normal 74 2 2 2 3 3" xfId="5759" xr:uid="{00000000-0005-0000-0000-000082160000}"/>
    <cellStyle name="Normal 74 2 2 2 3 3 2" xfId="15811" xr:uid="{00000000-0005-0000-0000-0000C63D0000}"/>
    <cellStyle name="Normal 74 2 2 2 3 3 2 3" xfId="30909" xr:uid="{00000000-0005-0000-0000-0000C0780000}"/>
    <cellStyle name="Normal 74 2 2 2 3 3 3" xfId="10791" xr:uid="{00000000-0005-0000-0000-00002A2A0000}"/>
    <cellStyle name="Normal 74 2 2 2 3 3 3 3" xfId="25892" xr:uid="{00000000-0005-0000-0000-000027650000}"/>
    <cellStyle name="Normal 74 2 2 2 3 3 5" xfId="20879" xr:uid="{00000000-0005-0000-0000-000092510000}"/>
    <cellStyle name="Normal 74 2 2 2 3 4" xfId="12469" xr:uid="{00000000-0005-0000-0000-0000B8300000}"/>
    <cellStyle name="Normal 74 2 2 2 3 4 3" xfId="27567" xr:uid="{00000000-0005-0000-0000-0000B26B0000}"/>
    <cellStyle name="Normal 74 2 2 2 3 5" xfId="7448" xr:uid="{00000000-0005-0000-0000-00001B1D0000}"/>
    <cellStyle name="Normal 74 2 2 2 3 5 3" xfId="22550" xr:uid="{00000000-0005-0000-0000-000019580000}"/>
    <cellStyle name="Normal 74 2 2 2 3 7" xfId="17537" xr:uid="{00000000-0005-0000-0000-000084440000}"/>
    <cellStyle name="Normal 74 2 2 2 4" xfId="3230" xr:uid="{00000000-0005-0000-0000-0000A10C0000}"/>
    <cellStyle name="Normal 74 2 2 2 4 2" xfId="13304" xr:uid="{00000000-0005-0000-0000-0000FB330000}"/>
    <cellStyle name="Normal 74 2 2 2 4 2 3" xfId="28402" xr:uid="{00000000-0005-0000-0000-0000F56E0000}"/>
    <cellStyle name="Normal 74 2 2 2 4 3" xfId="8284" xr:uid="{00000000-0005-0000-0000-00005F200000}"/>
    <cellStyle name="Normal 74 2 2 2 4 3 3" xfId="23385" xr:uid="{00000000-0005-0000-0000-00005C5B0000}"/>
    <cellStyle name="Normal 74 2 2 2 4 5" xfId="18372" xr:uid="{00000000-0005-0000-0000-0000C7470000}"/>
    <cellStyle name="Normal 74 2 2 2 5" xfId="4923" xr:uid="{00000000-0005-0000-0000-00003E130000}"/>
    <cellStyle name="Normal 74 2 2 2 5 2" xfId="14975" xr:uid="{00000000-0005-0000-0000-0000823A0000}"/>
    <cellStyle name="Normal 74 2 2 2 5 2 3" xfId="30073" xr:uid="{00000000-0005-0000-0000-00007C750000}"/>
    <cellStyle name="Normal 74 2 2 2 5 3" xfId="9955" xr:uid="{00000000-0005-0000-0000-0000E6260000}"/>
    <cellStyle name="Normal 74 2 2 2 5 3 3" xfId="25056" xr:uid="{00000000-0005-0000-0000-0000E3610000}"/>
    <cellStyle name="Normal 74 2 2 2 5 5" xfId="20043" xr:uid="{00000000-0005-0000-0000-00004E4E0000}"/>
    <cellStyle name="Normal 74 2 2 2 6" xfId="11633" xr:uid="{00000000-0005-0000-0000-0000742D0000}"/>
    <cellStyle name="Normal 74 2 2 2 6 3" xfId="26731" xr:uid="{00000000-0005-0000-0000-00006E680000}"/>
    <cellStyle name="Normal 74 2 2 2 7" xfId="6612" xr:uid="{00000000-0005-0000-0000-0000D7190000}"/>
    <cellStyle name="Normal 74 2 2 2 7 3" xfId="21714" xr:uid="{00000000-0005-0000-0000-0000D5540000}"/>
    <cellStyle name="Normal 74 2 2 2 9" xfId="16701" xr:uid="{00000000-0005-0000-0000-000040410000}"/>
    <cellStyle name="Normal 74 2 2 3" xfId="1748" xr:uid="{00000000-0005-0000-0000-0000D7060000}"/>
    <cellStyle name="Normal 74 2 2 3 2" xfId="2587" xr:uid="{00000000-0005-0000-0000-00001E0A0000}"/>
    <cellStyle name="Normal 74 2 2 3 2 2" xfId="4277" xr:uid="{00000000-0005-0000-0000-0000B8100000}"/>
    <cellStyle name="Normal 74 2 2 3 2 2 2" xfId="14350" xr:uid="{00000000-0005-0000-0000-000011380000}"/>
    <cellStyle name="Normal 74 2 2 3 2 2 2 3" xfId="29448" xr:uid="{00000000-0005-0000-0000-00000B730000}"/>
    <cellStyle name="Normal 74 2 2 3 2 2 3" xfId="9330" xr:uid="{00000000-0005-0000-0000-000075240000}"/>
    <cellStyle name="Normal 74 2 2 3 2 2 3 3" xfId="24431" xr:uid="{00000000-0005-0000-0000-0000725F0000}"/>
    <cellStyle name="Normal 74 2 2 3 2 2 5" xfId="19418" xr:uid="{00000000-0005-0000-0000-0000DD4B0000}"/>
    <cellStyle name="Normal 74 2 2 3 2 3" xfId="5969" xr:uid="{00000000-0005-0000-0000-000054170000}"/>
    <cellStyle name="Normal 74 2 2 3 2 3 2" xfId="16021" xr:uid="{00000000-0005-0000-0000-0000983E0000}"/>
    <cellStyle name="Normal 74 2 2 3 2 3 2 3" xfId="31119" xr:uid="{00000000-0005-0000-0000-000092790000}"/>
    <cellStyle name="Normal 74 2 2 3 2 3 3" xfId="11001" xr:uid="{00000000-0005-0000-0000-0000FC2A0000}"/>
    <cellStyle name="Normal 74 2 2 3 2 3 3 3" xfId="26102" xr:uid="{00000000-0005-0000-0000-0000F9650000}"/>
    <cellStyle name="Normal 74 2 2 3 2 3 5" xfId="21089" xr:uid="{00000000-0005-0000-0000-000064520000}"/>
    <cellStyle name="Normal 74 2 2 3 2 4" xfId="12679" xr:uid="{00000000-0005-0000-0000-00008A310000}"/>
    <cellStyle name="Normal 74 2 2 3 2 4 3" xfId="27777" xr:uid="{00000000-0005-0000-0000-0000846C0000}"/>
    <cellStyle name="Normal 74 2 2 3 2 5" xfId="7658" xr:uid="{00000000-0005-0000-0000-0000ED1D0000}"/>
    <cellStyle name="Normal 74 2 2 3 2 5 3" xfId="22760" xr:uid="{00000000-0005-0000-0000-0000EB580000}"/>
    <cellStyle name="Normal 74 2 2 3 2 7" xfId="17747" xr:uid="{00000000-0005-0000-0000-000056450000}"/>
    <cellStyle name="Normal 74 2 2 3 3" xfId="3440" xr:uid="{00000000-0005-0000-0000-0000730D0000}"/>
    <cellStyle name="Normal 74 2 2 3 3 2" xfId="13514" xr:uid="{00000000-0005-0000-0000-0000CD340000}"/>
    <cellStyle name="Normal 74 2 2 3 3 2 3" xfId="28612" xr:uid="{00000000-0005-0000-0000-0000C76F0000}"/>
    <cellStyle name="Normal 74 2 2 3 3 3" xfId="8494" xr:uid="{00000000-0005-0000-0000-000031210000}"/>
    <cellStyle name="Normal 74 2 2 3 3 3 3" xfId="23595" xr:uid="{00000000-0005-0000-0000-00002E5C0000}"/>
    <cellStyle name="Normal 74 2 2 3 3 5" xfId="18582" xr:uid="{00000000-0005-0000-0000-000099480000}"/>
    <cellStyle name="Normal 74 2 2 3 4" xfId="5133" xr:uid="{00000000-0005-0000-0000-000010140000}"/>
    <cellStyle name="Normal 74 2 2 3 4 2" xfId="15185" xr:uid="{00000000-0005-0000-0000-0000543B0000}"/>
    <cellStyle name="Normal 74 2 2 3 4 2 3" xfId="30283" xr:uid="{00000000-0005-0000-0000-00004E760000}"/>
    <cellStyle name="Normal 74 2 2 3 4 3" xfId="10165" xr:uid="{00000000-0005-0000-0000-0000B8270000}"/>
    <cellStyle name="Normal 74 2 2 3 4 3 3" xfId="25266" xr:uid="{00000000-0005-0000-0000-0000B5620000}"/>
    <cellStyle name="Normal 74 2 2 3 4 5" xfId="20253" xr:uid="{00000000-0005-0000-0000-0000204F0000}"/>
    <cellStyle name="Normal 74 2 2 3 5" xfId="11843" xr:uid="{00000000-0005-0000-0000-0000462E0000}"/>
    <cellStyle name="Normal 74 2 2 3 5 3" xfId="26941" xr:uid="{00000000-0005-0000-0000-000040690000}"/>
    <cellStyle name="Normal 74 2 2 3 6" xfId="6822" xr:uid="{00000000-0005-0000-0000-0000A91A0000}"/>
    <cellStyle name="Normal 74 2 2 3 6 3" xfId="21924" xr:uid="{00000000-0005-0000-0000-0000A7550000}"/>
    <cellStyle name="Normal 74 2 2 3 8" xfId="16911" xr:uid="{00000000-0005-0000-0000-000012420000}"/>
    <cellStyle name="Normal 74 2 2 4" xfId="2169" xr:uid="{00000000-0005-0000-0000-00007C080000}"/>
    <cellStyle name="Normal 74 2 2 4 2" xfId="3859" xr:uid="{00000000-0005-0000-0000-0000160F0000}"/>
    <cellStyle name="Normal 74 2 2 4 2 2" xfId="13932" xr:uid="{00000000-0005-0000-0000-00006F360000}"/>
    <cellStyle name="Normal 74 2 2 4 2 2 3" xfId="29030" xr:uid="{00000000-0005-0000-0000-000069710000}"/>
    <cellStyle name="Normal 74 2 2 4 2 3" xfId="8912" xr:uid="{00000000-0005-0000-0000-0000D3220000}"/>
    <cellStyle name="Normal 74 2 2 4 2 3 3" xfId="24013" xr:uid="{00000000-0005-0000-0000-0000D05D0000}"/>
    <cellStyle name="Normal 74 2 2 4 2 5" xfId="19000" xr:uid="{00000000-0005-0000-0000-00003B4A0000}"/>
    <cellStyle name="Normal 74 2 2 4 3" xfId="5551" xr:uid="{00000000-0005-0000-0000-0000B2150000}"/>
    <cellStyle name="Normal 74 2 2 4 3 2" xfId="15603" xr:uid="{00000000-0005-0000-0000-0000F63C0000}"/>
    <cellStyle name="Normal 74 2 2 4 3 2 3" xfId="30701" xr:uid="{00000000-0005-0000-0000-0000F0770000}"/>
    <cellStyle name="Normal 74 2 2 4 3 3" xfId="10583" xr:uid="{00000000-0005-0000-0000-00005A290000}"/>
    <cellStyle name="Normal 74 2 2 4 3 3 3" xfId="25684" xr:uid="{00000000-0005-0000-0000-000057640000}"/>
    <cellStyle name="Normal 74 2 2 4 3 5" xfId="20671" xr:uid="{00000000-0005-0000-0000-0000C2500000}"/>
    <cellStyle name="Normal 74 2 2 4 4" xfId="12261" xr:uid="{00000000-0005-0000-0000-0000E82F0000}"/>
    <cellStyle name="Normal 74 2 2 4 4 3" xfId="27359" xr:uid="{00000000-0005-0000-0000-0000E26A0000}"/>
    <cellStyle name="Normal 74 2 2 4 5" xfId="7240" xr:uid="{00000000-0005-0000-0000-00004B1C0000}"/>
    <cellStyle name="Normal 74 2 2 4 5 3" xfId="22342" xr:uid="{00000000-0005-0000-0000-000049570000}"/>
    <cellStyle name="Normal 74 2 2 4 7" xfId="17329" xr:uid="{00000000-0005-0000-0000-0000B4430000}"/>
    <cellStyle name="Normal 74 2 2 5" xfId="3022" xr:uid="{00000000-0005-0000-0000-0000D10B0000}"/>
    <cellStyle name="Normal 74 2 2 5 2" xfId="13096" xr:uid="{00000000-0005-0000-0000-00002B330000}"/>
    <cellStyle name="Normal 74 2 2 5 2 3" xfId="28194" xr:uid="{00000000-0005-0000-0000-0000256E0000}"/>
    <cellStyle name="Normal 74 2 2 5 3" xfId="8076" xr:uid="{00000000-0005-0000-0000-00008F1F0000}"/>
    <cellStyle name="Normal 74 2 2 5 3 3" xfId="23177" xr:uid="{00000000-0005-0000-0000-00008C5A0000}"/>
    <cellStyle name="Normal 74 2 2 5 5" xfId="18164" xr:uid="{00000000-0005-0000-0000-0000F7460000}"/>
    <cellStyle name="Normal 74 2 2 6" xfId="4715" xr:uid="{00000000-0005-0000-0000-00006E120000}"/>
    <cellStyle name="Normal 74 2 2 6 2" xfId="14767" xr:uid="{00000000-0005-0000-0000-0000B2390000}"/>
    <cellStyle name="Normal 74 2 2 6 2 3" xfId="29865" xr:uid="{00000000-0005-0000-0000-0000AC740000}"/>
    <cellStyle name="Normal 74 2 2 6 3" xfId="9747" xr:uid="{00000000-0005-0000-0000-000016260000}"/>
    <cellStyle name="Normal 74 2 2 6 3 3" xfId="24848" xr:uid="{00000000-0005-0000-0000-000013610000}"/>
    <cellStyle name="Normal 74 2 2 6 5" xfId="19835" xr:uid="{00000000-0005-0000-0000-00007E4D0000}"/>
    <cellStyle name="Normal 74 2 2 7" xfId="11425" xr:uid="{00000000-0005-0000-0000-0000A42C0000}"/>
    <cellStyle name="Normal 74 2 2 7 3" xfId="26523" xr:uid="{00000000-0005-0000-0000-00009E670000}"/>
    <cellStyle name="Normal 74 2 2 8" xfId="6404" xr:uid="{00000000-0005-0000-0000-000007190000}"/>
    <cellStyle name="Normal 74 2 2 8 3" xfId="21506" xr:uid="{00000000-0005-0000-0000-000005540000}"/>
    <cellStyle name="Normal 74 2 3" xfId="1431" xr:uid="{00000000-0005-0000-0000-00009A050000}"/>
    <cellStyle name="Normal 74 2 3 2" xfId="1852" xr:uid="{00000000-0005-0000-0000-00003F070000}"/>
    <cellStyle name="Normal 74 2 3 2 2" xfId="2691" xr:uid="{00000000-0005-0000-0000-0000860A0000}"/>
    <cellStyle name="Normal 74 2 3 2 2 2" xfId="4381" xr:uid="{00000000-0005-0000-0000-000020110000}"/>
    <cellStyle name="Normal 74 2 3 2 2 2 2" xfId="14454" xr:uid="{00000000-0005-0000-0000-000079380000}"/>
    <cellStyle name="Normal 74 2 3 2 2 2 2 3" xfId="29552" xr:uid="{00000000-0005-0000-0000-000073730000}"/>
    <cellStyle name="Normal 74 2 3 2 2 2 3" xfId="9434" xr:uid="{00000000-0005-0000-0000-0000DD240000}"/>
    <cellStyle name="Normal 74 2 3 2 2 2 3 3" xfId="24535" xr:uid="{00000000-0005-0000-0000-0000DA5F0000}"/>
    <cellStyle name="Normal 74 2 3 2 2 2 5" xfId="19522" xr:uid="{00000000-0005-0000-0000-0000454C0000}"/>
    <cellStyle name="Normal 74 2 3 2 2 3" xfId="6073" xr:uid="{00000000-0005-0000-0000-0000BC170000}"/>
    <cellStyle name="Normal 74 2 3 2 2 3 2" xfId="16125" xr:uid="{00000000-0005-0000-0000-0000003F0000}"/>
    <cellStyle name="Normal 74 2 3 2 2 3 2 3" xfId="31223" xr:uid="{00000000-0005-0000-0000-0000FA790000}"/>
    <cellStyle name="Normal 74 2 3 2 2 3 3" xfId="11105" xr:uid="{00000000-0005-0000-0000-0000642B0000}"/>
    <cellStyle name="Normal 74 2 3 2 2 3 3 3" xfId="26206" xr:uid="{00000000-0005-0000-0000-000061660000}"/>
    <cellStyle name="Normal 74 2 3 2 2 3 5" xfId="21193" xr:uid="{00000000-0005-0000-0000-0000CC520000}"/>
    <cellStyle name="Normal 74 2 3 2 2 4" xfId="12783" xr:uid="{00000000-0005-0000-0000-0000F2310000}"/>
    <cellStyle name="Normal 74 2 3 2 2 4 3" xfId="27881" xr:uid="{00000000-0005-0000-0000-0000EC6C0000}"/>
    <cellStyle name="Normal 74 2 3 2 2 5" xfId="7762" xr:uid="{00000000-0005-0000-0000-0000551E0000}"/>
    <cellStyle name="Normal 74 2 3 2 2 5 3" xfId="22864" xr:uid="{00000000-0005-0000-0000-000053590000}"/>
    <cellStyle name="Normal 74 2 3 2 2 7" xfId="17851" xr:uid="{00000000-0005-0000-0000-0000BE450000}"/>
    <cellStyle name="Normal 74 2 3 2 3" xfId="3544" xr:uid="{00000000-0005-0000-0000-0000DB0D0000}"/>
    <cellStyle name="Normal 74 2 3 2 3 2" xfId="13618" xr:uid="{00000000-0005-0000-0000-000035350000}"/>
    <cellStyle name="Normal 74 2 3 2 3 2 3" xfId="28716" xr:uid="{00000000-0005-0000-0000-00002F700000}"/>
    <cellStyle name="Normal 74 2 3 2 3 3" xfId="8598" xr:uid="{00000000-0005-0000-0000-000099210000}"/>
    <cellStyle name="Normal 74 2 3 2 3 3 3" xfId="23699" xr:uid="{00000000-0005-0000-0000-0000965C0000}"/>
    <cellStyle name="Normal 74 2 3 2 3 5" xfId="18686" xr:uid="{00000000-0005-0000-0000-000001490000}"/>
    <cellStyle name="Normal 74 2 3 2 4" xfId="5237" xr:uid="{00000000-0005-0000-0000-000078140000}"/>
    <cellStyle name="Normal 74 2 3 2 4 2" xfId="15289" xr:uid="{00000000-0005-0000-0000-0000BC3B0000}"/>
    <cellStyle name="Normal 74 2 3 2 4 2 3" xfId="30387" xr:uid="{00000000-0005-0000-0000-0000B6760000}"/>
    <cellStyle name="Normal 74 2 3 2 4 3" xfId="10269" xr:uid="{00000000-0005-0000-0000-000020280000}"/>
    <cellStyle name="Normal 74 2 3 2 4 3 3" xfId="25370" xr:uid="{00000000-0005-0000-0000-00001D630000}"/>
    <cellStyle name="Normal 74 2 3 2 4 5" xfId="20357" xr:uid="{00000000-0005-0000-0000-0000884F0000}"/>
    <cellStyle name="Normal 74 2 3 2 5" xfId="11947" xr:uid="{00000000-0005-0000-0000-0000AE2E0000}"/>
    <cellStyle name="Normal 74 2 3 2 5 3" xfId="27045" xr:uid="{00000000-0005-0000-0000-0000A8690000}"/>
    <cellStyle name="Normal 74 2 3 2 6" xfId="6926" xr:uid="{00000000-0005-0000-0000-0000111B0000}"/>
    <cellStyle name="Normal 74 2 3 2 6 3" xfId="22028" xr:uid="{00000000-0005-0000-0000-00000F560000}"/>
    <cellStyle name="Normal 74 2 3 2 8" xfId="17015" xr:uid="{00000000-0005-0000-0000-00007A420000}"/>
    <cellStyle name="Normal 74 2 3 3" xfId="2273" xr:uid="{00000000-0005-0000-0000-0000E4080000}"/>
    <cellStyle name="Normal 74 2 3 3 2" xfId="3963" xr:uid="{00000000-0005-0000-0000-00007E0F0000}"/>
    <cellStyle name="Normal 74 2 3 3 2 2" xfId="14036" xr:uid="{00000000-0005-0000-0000-0000D7360000}"/>
    <cellStyle name="Normal 74 2 3 3 2 2 3" xfId="29134" xr:uid="{00000000-0005-0000-0000-0000D1710000}"/>
    <cellStyle name="Normal 74 2 3 3 2 3" xfId="9016" xr:uid="{00000000-0005-0000-0000-00003B230000}"/>
    <cellStyle name="Normal 74 2 3 3 2 3 3" xfId="24117" xr:uid="{00000000-0005-0000-0000-0000385E0000}"/>
    <cellStyle name="Normal 74 2 3 3 2 5" xfId="19104" xr:uid="{00000000-0005-0000-0000-0000A34A0000}"/>
    <cellStyle name="Normal 74 2 3 3 3" xfId="5655" xr:uid="{00000000-0005-0000-0000-00001A160000}"/>
    <cellStyle name="Normal 74 2 3 3 3 2" xfId="15707" xr:uid="{00000000-0005-0000-0000-00005E3D0000}"/>
    <cellStyle name="Normal 74 2 3 3 3 2 3" xfId="30805" xr:uid="{00000000-0005-0000-0000-000058780000}"/>
    <cellStyle name="Normal 74 2 3 3 3 3" xfId="10687" xr:uid="{00000000-0005-0000-0000-0000C2290000}"/>
    <cellStyle name="Normal 74 2 3 3 3 3 3" xfId="25788" xr:uid="{00000000-0005-0000-0000-0000BF640000}"/>
    <cellStyle name="Normal 74 2 3 3 3 5" xfId="20775" xr:uid="{00000000-0005-0000-0000-00002A510000}"/>
    <cellStyle name="Normal 74 2 3 3 4" xfId="12365" xr:uid="{00000000-0005-0000-0000-000050300000}"/>
    <cellStyle name="Normal 74 2 3 3 4 3" xfId="27463" xr:uid="{00000000-0005-0000-0000-00004A6B0000}"/>
    <cellStyle name="Normal 74 2 3 3 5" xfId="7344" xr:uid="{00000000-0005-0000-0000-0000B31C0000}"/>
    <cellStyle name="Normal 74 2 3 3 5 3" xfId="22446" xr:uid="{00000000-0005-0000-0000-0000B1570000}"/>
    <cellStyle name="Normal 74 2 3 3 7" xfId="17433" xr:uid="{00000000-0005-0000-0000-00001C440000}"/>
    <cellStyle name="Normal 74 2 3 4" xfId="3126" xr:uid="{00000000-0005-0000-0000-0000390C0000}"/>
    <cellStyle name="Normal 74 2 3 4 2" xfId="13200" xr:uid="{00000000-0005-0000-0000-000093330000}"/>
    <cellStyle name="Normal 74 2 3 4 2 3" xfId="28298" xr:uid="{00000000-0005-0000-0000-00008D6E0000}"/>
    <cellStyle name="Normal 74 2 3 4 3" xfId="8180" xr:uid="{00000000-0005-0000-0000-0000F71F0000}"/>
    <cellStyle name="Normal 74 2 3 4 3 3" xfId="23281" xr:uid="{00000000-0005-0000-0000-0000F45A0000}"/>
    <cellStyle name="Normal 74 2 3 4 5" xfId="18268" xr:uid="{00000000-0005-0000-0000-00005F470000}"/>
    <cellStyle name="Normal 74 2 3 5" xfId="4819" xr:uid="{00000000-0005-0000-0000-0000D6120000}"/>
    <cellStyle name="Normal 74 2 3 5 2" xfId="14871" xr:uid="{00000000-0005-0000-0000-00001A3A0000}"/>
    <cellStyle name="Normal 74 2 3 5 2 3" xfId="29969" xr:uid="{00000000-0005-0000-0000-000014750000}"/>
    <cellStyle name="Normal 74 2 3 5 3" xfId="9851" xr:uid="{00000000-0005-0000-0000-00007E260000}"/>
    <cellStyle name="Normal 74 2 3 5 3 3" xfId="24952" xr:uid="{00000000-0005-0000-0000-00007B610000}"/>
    <cellStyle name="Normal 74 2 3 5 5" xfId="19939" xr:uid="{00000000-0005-0000-0000-0000E64D0000}"/>
    <cellStyle name="Normal 74 2 3 6" xfId="11529" xr:uid="{00000000-0005-0000-0000-00000C2D0000}"/>
    <cellStyle name="Normal 74 2 3 6 3" xfId="26627" xr:uid="{00000000-0005-0000-0000-000006680000}"/>
    <cellStyle name="Normal 74 2 3 7" xfId="6508" xr:uid="{00000000-0005-0000-0000-00006F190000}"/>
    <cellStyle name="Normal 74 2 3 7 3" xfId="21610" xr:uid="{00000000-0005-0000-0000-00006D540000}"/>
    <cellStyle name="Normal 74 2 3 9" xfId="16597" xr:uid="{00000000-0005-0000-0000-0000D8400000}"/>
    <cellStyle name="Normal 74 2 4" xfId="1644" xr:uid="{00000000-0005-0000-0000-00006F060000}"/>
    <cellStyle name="Normal 74 2 4 2" xfId="2483" xr:uid="{00000000-0005-0000-0000-0000B6090000}"/>
    <cellStyle name="Normal 74 2 4 2 2" xfId="4173" xr:uid="{00000000-0005-0000-0000-000050100000}"/>
    <cellStyle name="Normal 74 2 4 2 2 2" xfId="14246" xr:uid="{00000000-0005-0000-0000-0000A9370000}"/>
    <cellStyle name="Normal 74 2 4 2 2 2 3" xfId="29344" xr:uid="{00000000-0005-0000-0000-0000A3720000}"/>
    <cellStyle name="Normal 74 2 4 2 2 3" xfId="9226" xr:uid="{00000000-0005-0000-0000-00000D240000}"/>
    <cellStyle name="Normal 74 2 4 2 2 3 3" xfId="24327" xr:uid="{00000000-0005-0000-0000-00000A5F0000}"/>
    <cellStyle name="Normal 74 2 4 2 2 5" xfId="19314" xr:uid="{00000000-0005-0000-0000-0000754B0000}"/>
    <cellStyle name="Normal 74 2 4 2 3" xfId="5865" xr:uid="{00000000-0005-0000-0000-0000EC160000}"/>
    <cellStyle name="Normal 74 2 4 2 3 2" xfId="15917" xr:uid="{00000000-0005-0000-0000-0000303E0000}"/>
    <cellStyle name="Normal 74 2 4 2 3 2 3" xfId="31015" xr:uid="{00000000-0005-0000-0000-00002A790000}"/>
    <cellStyle name="Normal 74 2 4 2 3 3" xfId="10897" xr:uid="{00000000-0005-0000-0000-0000942A0000}"/>
    <cellStyle name="Normal 74 2 4 2 3 3 3" xfId="25998" xr:uid="{00000000-0005-0000-0000-000091650000}"/>
    <cellStyle name="Normal 74 2 4 2 3 5" xfId="20985" xr:uid="{00000000-0005-0000-0000-0000FC510000}"/>
    <cellStyle name="Normal 74 2 4 2 4" xfId="12575" xr:uid="{00000000-0005-0000-0000-000022310000}"/>
    <cellStyle name="Normal 74 2 4 2 4 3" xfId="27673" xr:uid="{00000000-0005-0000-0000-00001C6C0000}"/>
    <cellStyle name="Normal 74 2 4 2 5" xfId="7554" xr:uid="{00000000-0005-0000-0000-0000851D0000}"/>
    <cellStyle name="Normal 74 2 4 2 5 3" xfId="22656" xr:uid="{00000000-0005-0000-0000-000083580000}"/>
    <cellStyle name="Normal 74 2 4 2 7" xfId="17643" xr:uid="{00000000-0005-0000-0000-0000EE440000}"/>
    <cellStyle name="Normal 74 2 4 3" xfId="3336" xr:uid="{00000000-0005-0000-0000-00000B0D0000}"/>
    <cellStyle name="Normal 74 2 4 3 2" xfId="13410" xr:uid="{00000000-0005-0000-0000-000065340000}"/>
    <cellStyle name="Normal 74 2 4 3 2 3" xfId="28508" xr:uid="{00000000-0005-0000-0000-00005F6F0000}"/>
    <cellStyle name="Normal 74 2 4 3 3" xfId="8390" xr:uid="{00000000-0005-0000-0000-0000C9200000}"/>
    <cellStyle name="Normal 74 2 4 3 3 3" xfId="23491" xr:uid="{00000000-0005-0000-0000-0000C65B0000}"/>
    <cellStyle name="Normal 74 2 4 3 5" xfId="18478" xr:uid="{00000000-0005-0000-0000-000031480000}"/>
    <cellStyle name="Normal 74 2 4 4" xfId="5029" xr:uid="{00000000-0005-0000-0000-0000A8130000}"/>
    <cellStyle name="Normal 74 2 4 4 2" xfId="15081" xr:uid="{00000000-0005-0000-0000-0000EC3A0000}"/>
    <cellStyle name="Normal 74 2 4 4 2 3" xfId="30179" xr:uid="{00000000-0005-0000-0000-0000E6750000}"/>
    <cellStyle name="Normal 74 2 4 4 3" xfId="10061" xr:uid="{00000000-0005-0000-0000-000050270000}"/>
    <cellStyle name="Normal 74 2 4 4 3 3" xfId="25162" xr:uid="{00000000-0005-0000-0000-00004D620000}"/>
    <cellStyle name="Normal 74 2 4 4 5" xfId="20149" xr:uid="{00000000-0005-0000-0000-0000B84E0000}"/>
    <cellStyle name="Normal 74 2 4 5" xfId="11739" xr:uid="{00000000-0005-0000-0000-0000DE2D0000}"/>
    <cellStyle name="Normal 74 2 4 5 3" xfId="26837" xr:uid="{00000000-0005-0000-0000-0000D8680000}"/>
    <cellStyle name="Normal 74 2 4 6" xfId="6718" xr:uid="{00000000-0005-0000-0000-0000411A0000}"/>
    <cellStyle name="Normal 74 2 4 6 3" xfId="21820" xr:uid="{00000000-0005-0000-0000-00003F550000}"/>
    <cellStyle name="Normal 74 2 4 8" xfId="16807" xr:uid="{00000000-0005-0000-0000-0000AA410000}"/>
    <cellStyle name="Normal 74 2 5" xfId="2065" xr:uid="{00000000-0005-0000-0000-000014080000}"/>
    <cellStyle name="Normal 74 2 5 2" xfId="3755" xr:uid="{00000000-0005-0000-0000-0000AE0E0000}"/>
    <cellStyle name="Normal 74 2 5 2 2" xfId="13828" xr:uid="{00000000-0005-0000-0000-000007360000}"/>
    <cellStyle name="Normal 74 2 5 2 2 3" xfId="28926" xr:uid="{00000000-0005-0000-0000-000001710000}"/>
    <cellStyle name="Normal 74 2 5 2 3" xfId="8808" xr:uid="{00000000-0005-0000-0000-00006B220000}"/>
    <cellStyle name="Normal 74 2 5 2 3 3" xfId="23909" xr:uid="{00000000-0005-0000-0000-0000685D0000}"/>
    <cellStyle name="Normal 74 2 5 2 5" xfId="18896" xr:uid="{00000000-0005-0000-0000-0000D3490000}"/>
    <cellStyle name="Normal 74 2 5 3" xfId="5447" xr:uid="{00000000-0005-0000-0000-00004A150000}"/>
    <cellStyle name="Normal 74 2 5 3 2" xfId="15499" xr:uid="{00000000-0005-0000-0000-00008E3C0000}"/>
    <cellStyle name="Normal 74 2 5 3 2 3" xfId="30597" xr:uid="{00000000-0005-0000-0000-000088770000}"/>
    <cellStyle name="Normal 74 2 5 3 3" xfId="10479" xr:uid="{00000000-0005-0000-0000-0000F2280000}"/>
    <cellStyle name="Normal 74 2 5 3 3 3" xfId="25580" xr:uid="{00000000-0005-0000-0000-0000EF630000}"/>
    <cellStyle name="Normal 74 2 5 3 5" xfId="20567" xr:uid="{00000000-0005-0000-0000-00005A500000}"/>
    <cellStyle name="Normal 74 2 5 4" xfId="12157" xr:uid="{00000000-0005-0000-0000-0000802F0000}"/>
    <cellStyle name="Normal 74 2 5 4 3" xfId="27255" xr:uid="{00000000-0005-0000-0000-00007A6A0000}"/>
    <cellStyle name="Normal 74 2 5 5" xfId="7136" xr:uid="{00000000-0005-0000-0000-0000E31B0000}"/>
    <cellStyle name="Normal 74 2 5 5 3" xfId="22238" xr:uid="{00000000-0005-0000-0000-0000E1560000}"/>
    <cellStyle name="Normal 74 2 5 7" xfId="17225" xr:uid="{00000000-0005-0000-0000-00004C430000}"/>
    <cellStyle name="Normal 74 2 6" xfId="2918" xr:uid="{00000000-0005-0000-0000-0000690B0000}"/>
    <cellStyle name="Normal 74 2 6 2" xfId="12992" xr:uid="{00000000-0005-0000-0000-0000C3320000}"/>
    <cellStyle name="Normal 74 2 6 2 3" xfId="28090" xr:uid="{00000000-0005-0000-0000-0000BD6D0000}"/>
    <cellStyle name="Normal 74 2 6 3" xfId="7972" xr:uid="{00000000-0005-0000-0000-0000271F0000}"/>
    <cellStyle name="Normal 74 2 6 3 3" xfId="23073" xr:uid="{00000000-0005-0000-0000-0000245A0000}"/>
    <cellStyle name="Normal 74 2 6 5" xfId="18060" xr:uid="{00000000-0005-0000-0000-00008F460000}"/>
    <cellStyle name="Normal 74 2 7" xfId="4611" xr:uid="{00000000-0005-0000-0000-000006120000}"/>
    <cellStyle name="Normal 74 2 7 2" xfId="14663" xr:uid="{00000000-0005-0000-0000-00004A390000}"/>
    <cellStyle name="Normal 74 2 7 2 3" xfId="29761" xr:uid="{00000000-0005-0000-0000-000044740000}"/>
    <cellStyle name="Normal 74 2 7 3" xfId="9643" xr:uid="{00000000-0005-0000-0000-0000AE250000}"/>
    <cellStyle name="Normal 74 2 7 3 3" xfId="24744" xr:uid="{00000000-0005-0000-0000-0000AB600000}"/>
    <cellStyle name="Normal 74 2 7 5" xfId="19731" xr:uid="{00000000-0005-0000-0000-0000164D0000}"/>
    <cellStyle name="Normal 74 2 8" xfId="11321" xr:uid="{00000000-0005-0000-0000-00003C2C0000}"/>
    <cellStyle name="Normal 74 2 8 3" xfId="26419" xr:uid="{00000000-0005-0000-0000-000036670000}"/>
    <cellStyle name="Normal 74 2 9" xfId="6300" xr:uid="{00000000-0005-0000-0000-00009F180000}"/>
    <cellStyle name="Normal 74 2 9 3" xfId="21402" xr:uid="{00000000-0005-0000-0000-00009D530000}"/>
    <cellStyle name="Normal 74 3" xfId="1264" xr:uid="{00000000-0005-0000-0000-0000F3040000}"/>
    <cellStyle name="Normal 74 3 10" xfId="16441" xr:uid="{00000000-0005-0000-0000-00003C400000}"/>
    <cellStyle name="Normal 74 3 2" xfId="1483" xr:uid="{00000000-0005-0000-0000-0000CE050000}"/>
    <cellStyle name="Normal 74 3 2 2" xfId="1904" xr:uid="{00000000-0005-0000-0000-000073070000}"/>
    <cellStyle name="Normal 74 3 2 2 2" xfId="2743" xr:uid="{00000000-0005-0000-0000-0000BA0A0000}"/>
    <cellStyle name="Normal 74 3 2 2 2 2" xfId="4433" xr:uid="{00000000-0005-0000-0000-000054110000}"/>
    <cellStyle name="Normal 74 3 2 2 2 2 2" xfId="14506" xr:uid="{00000000-0005-0000-0000-0000AD380000}"/>
    <cellStyle name="Normal 74 3 2 2 2 2 2 3" xfId="29604" xr:uid="{00000000-0005-0000-0000-0000A7730000}"/>
    <cellStyle name="Normal 74 3 2 2 2 2 3" xfId="9486" xr:uid="{00000000-0005-0000-0000-000011250000}"/>
    <cellStyle name="Normal 74 3 2 2 2 2 3 3" xfId="24587" xr:uid="{00000000-0005-0000-0000-00000E600000}"/>
    <cellStyle name="Normal 74 3 2 2 2 2 5" xfId="19574" xr:uid="{00000000-0005-0000-0000-0000794C0000}"/>
    <cellStyle name="Normal 74 3 2 2 2 3" xfId="6125" xr:uid="{00000000-0005-0000-0000-0000F0170000}"/>
    <cellStyle name="Normal 74 3 2 2 2 3 2" xfId="16177" xr:uid="{00000000-0005-0000-0000-0000343F0000}"/>
    <cellStyle name="Normal 74 3 2 2 2 3 2 3" xfId="31275" xr:uid="{00000000-0005-0000-0000-00002E7A0000}"/>
    <cellStyle name="Normal 74 3 2 2 2 3 3" xfId="11157" xr:uid="{00000000-0005-0000-0000-0000982B0000}"/>
    <cellStyle name="Normal 74 3 2 2 2 3 3 3" xfId="26258" xr:uid="{00000000-0005-0000-0000-000095660000}"/>
    <cellStyle name="Normal 74 3 2 2 2 3 5" xfId="21245" xr:uid="{00000000-0005-0000-0000-000000530000}"/>
    <cellStyle name="Normal 74 3 2 2 2 4" xfId="12835" xr:uid="{00000000-0005-0000-0000-000026320000}"/>
    <cellStyle name="Normal 74 3 2 2 2 4 3" xfId="27933" xr:uid="{00000000-0005-0000-0000-0000206D0000}"/>
    <cellStyle name="Normal 74 3 2 2 2 5" xfId="7814" xr:uid="{00000000-0005-0000-0000-0000891E0000}"/>
    <cellStyle name="Normal 74 3 2 2 2 5 3" xfId="22916" xr:uid="{00000000-0005-0000-0000-000087590000}"/>
    <cellStyle name="Normal 74 3 2 2 2 7" xfId="17903" xr:uid="{00000000-0005-0000-0000-0000F2450000}"/>
    <cellStyle name="Normal 74 3 2 2 3" xfId="3596" xr:uid="{00000000-0005-0000-0000-00000F0E0000}"/>
    <cellStyle name="Normal 74 3 2 2 3 2" xfId="13670" xr:uid="{00000000-0005-0000-0000-000069350000}"/>
    <cellStyle name="Normal 74 3 2 2 3 2 3" xfId="28768" xr:uid="{00000000-0005-0000-0000-000063700000}"/>
    <cellStyle name="Normal 74 3 2 2 3 3" xfId="8650" xr:uid="{00000000-0005-0000-0000-0000CD210000}"/>
    <cellStyle name="Normal 74 3 2 2 3 3 3" xfId="23751" xr:uid="{00000000-0005-0000-0000-0000CA5C0000}"/>
    <cellStyle name="Normal 74 3 2 2 3 5" xfId="18738" xr:uid="{00000000-0005-0000-0000-000035490000}"/>
    <cellStyle name="Normal 74 3 2 2 4" xfId="5289" xr:uid="{00000000-0005-0000-0000-0000AC140000}"/>
    <cellStyle name="Normal 74 3 2 2 4 2" xfId="15341" xr:uid="{00000000-0005-0000-0000-0000F03B0000}"/>
    <cellStyle name="Normal 74 3 2 2 4 2 3" xfId="30439" xr:uid="{00000000-0005-0000-0000-0000EA760000}"/>
    <cellStyle name="Normal 74 3 2 2 4 3" xfId="10321" xr:uid="{00000000-0005-0000-0000-000054280000}"/>
    <cellStyle name="Normal 74 3 2 2 4 3 3" xfId="25422" xr:uid="{00000000-0005-0000-0000-000051630000}"/>
    <cellStyle name="Normal 74 3 2 2 4 5" xfId="20409" xr:uid="{00000000-0005-0000-0000-0000BC4F0000}"/>
    <cellStyle name="Normal 74 3 2 2 5" xfId="11999" xr:uid="{00000000-0005-0000-0000-0000E22E0000}"/>
    <cellStyle name="Normal 74 3 2 2 5 3" xfId="27097" xr:uid="{00000000-0005-0000-0000-0000DC690000}"/>
    <cellStyle name="Normal 74 3 2 2 6" xfId="6978" xr:uid="{00000000-0005-0000-0000-0000451B0000}"/>
    <cellStyle name="Normal 74 3 2 2 6 3" xfId="22080" xr:uid="{00000000-0005-0000-0000-000043560000}"/>
    <cellStyle name="Normal 74 3 2 2 8" xfId="17067" xr:uid="{00000000-0005-0000-0000-0000AE420000}"/>
    <cellStyle name="Normal 74 3 2 3" xfId="2325" xr:uid="{00000000-0005-0000-0000-000018090000}"/>
    <cellStyle name="Normal 74 3 2 3 2" xfId="4015" xr:uid="{00000000-0005-0000-0000-0000B20F0000}"/>
    <cellStyle name="Normal 74 3 2 3 2 2" xfId="14088" xr:uid="{00000000-0005-0000-0000-00000B370000}"/>
    <cellStyle name="Normal 74 3 2 3 2 2 3" xfId="29186" xr:uid="{00000000-0005-0000-0000-000005720000}"/>
    <cellStyle name="Normal 74 3 2 3 2 3" xfId="9068" xr:uid="{00000000-0005-0000-0000-00006F230000}"/>
    <cellStyle name="Normal 74 3 2 3 2 3 3" xfId="24169" xr:uid="{00000000-0005-0000-0000-00006C5E0000}"/>
    <cellStyle name="Normal 74 3 2 3 2 5" xfId="19156" xr:uid="{00000000-0005-0000-0000-0000D74A0000}"/>
    <cellStyle name="Normal 74 3 2 3 3" xfId="5707" xr:uid="{00000000-0005-0000-0000-00004E160000}"/>
    <cellStyle name="Normal 74 3 2 3 3 2" xfId="15759" xr:uid="{00000000-0005-0000-0000-0000923D0000}"/>
    <cellStyle name="Normal 74 3 2 3 3 2 3" xfId="30857" xr:uid="{00000000-0005-0000-0000-00008C780000}"/>
    <cellStyle name="Normal 74 3 2 3 3 3" xfId="10739" xr:uid="{00000000-0005-0000-0000-0000F6290000}"/>
    <cellStyle name="Normal 74 3 2 3 3 3 3" xfId="25840" xr:uid="{00000000-0005-0000-0000-0000F3640000}"/>
    <cellStyle name="Normal 74 3 2 3 3 5" xfId="20827" xr:uid="{00000000-0005-0000-0000-00005E510000}"/>
    <cellStyle name="Normal 74 3 2 3 4" xfId="12417" xr:uid="{00000000-0005-0000-0000-000084300000}"/>
    <cellStyle name="Normal 74 3 2 3 4 3" xfId="27515" xr:uid="{00000000-0005-0000-0000-00007E6B0000}"/>
    <cellStyle name="Normal 74 3 2 3 5" xfId="7396" xr:uid="{00000000-0005-0000-0000-0000E71C0000}"/>
    <cellStyle name="Normal 74 3 2 3 5 3" xfId="22498" xr:uid="{00000000-0005-0000-0000-0000E5570000}"/>
    <cellStyle name="Normal 74 3 2 3 7" xfId="17485" xr:uid="{00000000-0005-0000-0000-000050440000}"/>
    <cellStyle name="Normal 74 3 2 4" xfId="3178" xr:uid="{00000000-0005-0000-0000-00006D0C0000}"/>
    <cellStyle name="Normal 74 3 2 4 2" xfId="13252" xr:uid="{00000000-0005-0000-0000-0000C7330000}"/>
    <cellStyle name="Normal 74 3 2 4 2 3" xfId="28350" xr:uid="{00000000-0005-0000-0000-0000C16E0000}"/>
    <cellStyle name="Normal 74 3 2 4 3" xfId="8232" xr:uid="{00000000-0005-0000-0000-00002B200000}"/>
    <cellStyle name="Normal 74 3 2 4 3 3" xfId="23333" xr:uid="{00000000-0005-0000-0000-0000285B0000}"/>
    <cellStyle name="Normal 74 3 2 4 5" xfId="18320" xr:uid="{00000000-0005-0000-0000-000093470000}"/>
    <cellStyle name="Normal 74 3 2 5" xfId="4871" xr:uid="{00000000-0005-0000-0000-00000A130000}"/>
    <cellStyle name="Normal 74 3 2 5 2" xfId="14923" xr:uid="{00000000-0005-0000-0000-00004E3A0000}"/>
    <cellStyle name="Normal 74 3 2 5 2 3" xfId="30021" xr:uid="{00000000-0005-0000-0000-000048750000}"/>
    <cellStyle name="Normal 74 3 2 5 3" xfId="9903" xr:uid="{00000000-0005-0000-0000-0000B2260000}"/>
    <cellStyle name="Normal 74 3 2 5 3 3" xfId="25004" xr:uid="{00000000-0005-0000-0000-0000AF610000}"/>
    <cellStyle name="Normal 74 3 2 5 5" xfId="19991" xr:uid="{00000000-0005-0000-0000-00001A4E0000}"/>
    <cellStyle name="Normal 74 3 2 6" xfId="11581" xr:uid="{00000000-0005-0000-0000-0000402D0000}"/>
    <cellStyle name="Normal 74 3 2 6 3" xfId="26679" xr:uid="{00000000-0005-0000-0000-00003A680000}"/>
    <cellStyle name="Normal 74 3 2 7" xfId="6560" xr:uid="{00000000-0005-0000-0000-0000A3190000}"/>
    <cellStyle name="Normal 74 3 2 7 3" xfId="21662" xr:uid="{00000000-0005-0000-0000-0000A1540000}"/>
    <cellStyle name="Normal 74 3 2 9" xfId="16649" xr:uid="{00000000-0005-0000-0000-00000C410000}"/>
    <cellStyle name="Normal 74 3 3" xfId="1696" xr:uid="{00000000-0005-0000-0000-0000A3060000}"/>
    <cellStyle name="Normal 74 3 3 2" xfId="2535" xr:uid="{00000000-0005-0000-0000-0000EA090000}"/>
    <cellStyle name="Normal 74 3 3 2 2" xfId="4225" xr:uid="{00000000-0005-0000-0000-000084100000}"/>
    <cellStyle name="Normal 74 3 3 2 2 2" xfId="14298" xr:uid="{00000000-0005-0000-0000-0000DD370000}"/>
    <cellStyle name="Normal 74 3 3 2 2 2 3" xfId="29396" xr:uid="{00000000-0005-0000-0000-0000D7720000}"/>
    <cellStyle name="Normal 74 3 3 2 2 3" xfId="9278" xr:uid="{00000000-0005-0000-0000-000041240000}"/>
    <cellStyle name="Normal 74 3 3 2 2 3 3" xfId="24379" xr:uid="{00000000-0005-0000-0000-00003E5F0000}"/>
    <cellStyle name="Normal 74 3 3 2 2 5" xfId="19366" xr:uid="{00000000-0005-0000-0000-0000A94B0000}"/>
    <cellStyle name="Normal 74 3 3 2 3" xfId="5917" xr:uid="{00000000-0005-0000-0000-000020170000}"/>
    <cellStyle name="Normal 74 3 3 2 3 2" xfId="15969" xr:uid="{00000000-0005-0000-0000-0000643E0000}"/>
    <cellStyle name="Normal 74 3 3 2 3 2 3" xfId="31067" xr:uid="{00000000-0005-0000-0000-00005E790000}"/>
    <cellStyle name="Normal 74 3 3 2 3 3" xfId="10949" xr:uid="{00000000-0005-0000-0000-0000C82A0000}"/>
    <cellStyle name="Normal 74 3 3 2 3 3 3" xfId="26050" xr:uid="{00000000-0005-0000-0000-0000C5650000}"/>
    <cellStyle name="Normal 74 3 3 2 3 5" xfId="21037" xr:uid="{00000000-0005-0000-0000-000030520000}"/>
    <cellStyle name="Normal 74 3 3 2 4" xfId="12627" xr:uid="{00000000-0005-0000-0000-000056310000}"/>
    <cellStyle name="Normal 74 3 3 2 4 3" xfId="27725" xr:uid="{00000000-0005-0000-0000-0000506C0000}"/>
    <cellStyle name="Normal 74 3 3 2 5" xfId="7606" xr:uid="{00000000-0005-0000-0000-0000B91D0000}"/>
    <cellStyle name="Normal 74 3 3 2 5 3" xfId="22708" xr:uid="{00000000-0005-0000-0000-0000B7580000}"/>
    <cellStyle name="Normal 74 3 3 2 7" xfId="17695" xr:uid="{00000000-0005-0000-0000-000022450000}"/>
    <cellStyle name="Normal 74 3 3 3" xfId="3388" xr:uid="{00000000-0005-0000-0000-00003F0D0000}"/>
    <cellStyle name="Normal 74 3 3 3 2" xfId="13462" xr:uid="{00000000-0005-0000-0000-000099340000}"/>
    <cellStyle name="Normal 74 3 3 3 2 3" xfId="28560" xr:uid="{00000000-0005-0000-0000-0000936F0000}"/>
    <cellStyle name="Normal 74 3 3 3 3" xfId="8442" xr:uid="{00000000-0005-0000-0000-0000FD200000}"/>
    <cellStyle name="Normal 74 3 3 3 3 3" xfId="23543" xr:uid="{00000000-0005-0000-0000-0000FA5B0000}"/>
    <cellStyle name="Normal 74 3 3 3 5" xfId="18530" xr:uid="{00000000-0005-0000-0000-000065480000}"/>
    <cellStyle name="Normal 74 3 3 4" xfId="5081" xr:uid="{00000000-0005-0000-0000-0000DC130000}"/>
    <cellStyle name="Normal 74 3 3 4 2" xfId="15133" xr:uid="{00000000-0005-0000-0000-0000203B0000}"/>
    <cellStyle name="Normal 74 3 3 4 2 3" xfId="30231" xr:uid="{00000000-0005-0000-0000-00001A760000}"/>
    <cellStyle name="Normal 74 3 3 4 3" xfId="10113" xr:uid="{00000000-0005-0000-0000-000084270000}"/>
    <cellStyle name="Normal 74 3 3 4 3 3" xfId="25214" xr:uid="{00000000-0005-0000-0000-000081620000}"/>
    <cellStyle name="Normal 74 3 3 4 5" xfId="20201" xr:uid="{00000000-0005-0000-0000-0000EC4E0000}"/>
    <cellStyle name="Normal 74 3 3 5" xfId="11791" xr:uid="{00000000-0005-0000-0000-0000122E0000}"/>
    <cellStyle name="Normal 74 3 3 5 3" xfId="26889" xr:uid="{00000000-0005-0000-0000-00000C690000}"/>
    <cellStyle name="Normal 74 3 3 6" xfId="6770" xr:uid="{00000000-0005-0000-0000-0000751A0000}"/>
    <cellStyle name="Normal 74 3 3 6 3" xfId="21872" xr:uid="{00000000-0005-0000-0000-000073550000}"/>
    <cellStyle name="Normal 74 3 3 8" xfId="16859" xr:uid="{00000000-0005-0000-0000-0000DE410000}"/>
    <cellStyle name="Normal 74 3 4" xfId="2117" xr:uid="{00000000-0005-0000-0000-000048080000}"/>
    <cellStyle name="Normal 74 3 4 2" xfId="3807" xr:uid="{00000000-0005-0000-0000-0000E20E0000}"/>
    <cellStyle name="Normal 74 3 4 2 2" xfId="13880" xr:uid="{00000000-0005-0000-0000-00003B360000}"/>
    <cellStyle name="Normal 74 3 4 2 2 3" xfId="28978" xr:uid="{00000000-0005-0000-0000-000035710000}"/>
    <cellStyle name="Normal 74 3 4 2 3" xfId="8860" xr:uid="{00000000-0005-0000-0000-00009F220000}"/>
    <cellStyle name="Normal 74 3 4 2 3 3" xfId="23961" xr:uid="{00000000-0005-0000-0000-00009C5D0000}"/>
    <cellStyle name="Normal 74 3 4 2 5" xfId="18948" xr:uid="{00000000-0005-0000-0000-0000074A0000}"/>
    <cellStyle name="Normal 74 3 4 3" xfId="5499" xr:uid="{00000000-0005-0000-0000-00007E150000}"/>
    <cellStyle name="Normal 74 3 4 3 2" xfId="15551" xr:uid="{00000000-0005-0000-0000-0000C23C0000}"/>
    <cellStyle name="Normal 74 3 4 3 2 3" xfId="30649" xr:uid="{00000000-0005-0000-0000-0000BC770000}"/>
    <cellStyle name="Normal 74 3 4 3 3" xfId="10531" xr:uid="{00000000-0005-0000-0000-000026290000}"/>
    <cellStyle name="Normal 74 3 4 3 3 3" xfId="25632" xr:uid="{00000000-0005-0000-0000-000023640000}"/>
    <cellStyle name="Normal 74 3 4 3 5" xfId="20619" xr:uid="{00000000-0005-0000-0000-00008E500000}"/>
    <cellStyle name="Normal 74 3 4 4" xfId="12209" xr:uid="{00000000-0005-0000-0000-0000B42F0000}"/>
    <cellStyle name="Normal 74 3 4 4 3" xfId="27307" xr:uid="{00000000-0005-0000-0000-0000AE6A0000}"/>
    <cellStyle name="Normal 74 3 4 5" xfId="7188" xr:uid="{00000000-0005-0000-0000-0000171C0000}"/>
    <cellStyle name="Normal 74 3 4 5 3" xfId="22290" xr:uid="{00000000-0005-0000-0000-000015570000}"/>
    <cellStyle name="Normal 74 3 4 7" xfId="17277" xr:uid="{00000000-0005-0000-0000-000080430000}"/>
    <cellStyle name="Normal 74 3 5" xfId="2970" xr:uid="{00000000-0005-0000-0000-00009D0B0000}"/>
    <cellStyle name="Normal 74 3 5 2" xfId="13044" xr:uid="{00000000-0005-0000-0000-0000F7320000}"/>
    <cellStyle name="Normal 74 3 5 2 3" xfId="28142" xr:uid="{00000000-0005-0000-0000-0000F16D0000}"/>
    <cellStyle name="Normal 74 3 5 3" xfId="8024" xr:uid="{00000000-0005-0000-0000-00005B1F0000}"/>
    <cellStyle name="Normal 74 3 5 3 3" xfId="23125" xr:uid="{00000000-0005-0000-0000-0000585A0000}"/>
    <cellStyle name="Normal 74 3 5 5" xfId="18112" xr:uid="{00000000-0005-0000-0000-0000C3460000}"/>
    <cellStyle name="Normal 74 3 6" xfId="4663" xr:uid="{00000000-0005-0000-0000-00003A120000}"/>
    <cellStyle name="Normal 74 3 6 2" xfId="14715" xr:uid="{00000000-0005-0000-0000-00007E390000}"/>
    <cellStyle name="Normal 74 3 6 2 3" xfId="29813" xr:uid="{00000000-0005-0000-0000-000078740000}"/>
    <cellStyle name="Normal 74 3 6 3" xfId="9695" xr:uid="{00000000-0005-0000-0000-0000E2250000}"/>
    <cellStyle name="Normal 74 3 6 3 3" xfId="24796" xr:uid="{00000000-0005-0000-0000-0000DF600000}"/>
    <cellStyle name="Normal 74 3 6 5" xfId="19783" xr:uid="{00000000-0005-0000-0000-00004A4D0000}"/>
    <cellStyle name="Normal 74 3 7" xfId="11373" xr:uid="{00000000-0005-0000-0000-0000702C0000}"/>
    <cellStyle name="Normal 74 3 7 3" xfId="26471" xr:uid="{00000000-0005-0000-0000-00006A670000}"/>
    <cellStyle name="Normal 74 3 8" xfId="6352" xr:uid="{00000000-0005-0000-0000-0000D3180000}"/>
    <cellStyle name="Normal 74 3 8 3" xfId="21454" xr:uid="{00000000-0005-0000-0000-0000D1530000}"/>
    <cellStyle name="Normal 74 4" xfId="1377" xr:uid="{00000000-0005-0000-0000-000064050000}"/>
    <cellStyle name="Normal 74 4 2" xfId="1800" xr:uid="{00000000-0005-0000-0000-00000B070000}"/>
    <cellStyle name="Normal 74 4 2 2" xfId="2639" xr:uid="{00000000-0005-0000-0000-0000520A0000}"/>
    <cellStyle name="Normal 74 4 2 2 2" xfId="4329" xr:uid="{00000000-0005-0000-0000-0000EC100000}"/>
    <cellStyle name="Normal 74 4 2 2 2 2" xfId="14402" xr:uid="{00000000-0005-0000-0000-000045380000}"/>
    <cellStyle name="Normal 74 4 2 2 2 2 3" xfId="29500" xr:uid="{00000000-0005-0000-0000-00003F730000}"/>
    <cellStyle name="Normal 74 4 2 2 2 3" xfId="9382" xr:uid="{00000000-0005-0000-0000-0000A9240000}"/>
    <cellStyle name="Normal 74 4 2 2 2 3 3" xfId="24483" xr:uid="{00000000-0005-0000-0000-0000A65F0000}"/>
    <cellStyle name="Normal 74 4 2 2 2 5" xfId="19470" xr:uid="{00000000-0005-0000-0000-0000114C0000}"/>
    <cellStyle name="Normal 74 4 2 2 3" xfId="6021" xr:uid="{00000000-0005-0000-0000-000088170000}"/>
    <cellStyle name="Normal 74 4 2 2 3 2" xfId="16073" xr:uid="{00000000-0005-0000-0000-0000CC3E0000}"/>
    <cellStyle name="Normal 74 4 2 2 3 2 3" xfId="31171" xr:uid="{00000000-0005-0000-0000-0000C6790000}"/>
    <cellStyle name="Normal 74 4 2 2 3 3" xfId="11053" xr:uid="{00000000-0005-0000-0000-0000302B0000}"/>
    <cellStyle name="Normal 74 4 2 2 3 3 3" xfId="26154" xr:uid="{00000000-0005-0000-0000-00002D660000}"/>
    <cellStyle name="Normal 74 4 2 2 3 5" xfId="21141" xr:uid="{00000000-0005-0000-0000-000098520000}"/>
    <cellStyle name="Normal 74 4 2 2 4" xfId="12731" xr:uid="{00000000-0005-0000-0000-0000BE310000}"/>
    <cellStyle name="Normal 74 4 2 2 4 3" xfId="27829" xr:uid="{00000000-0005-0000-0000-0000B86C0000}"/>
    <cellStyle name="Normal 74 4 2 2 5" xfId="7710" xr:uid="{00000000-0005-0000-0000-0000211E0000}"/>
    <cellStyle name="Normal 74 4 2 2 5 3" xfId="22812" xr:uid="{00000000-0005-0000-0000-00001F590000}"/>
    <cellStyle name="Normal 74 4 2 2 7" xfId="17799" xr:uid="{00000000-0005-0000-0000-00008A450000}"/>
    <cellStyle name="Normal 74 4 2 3" xfId="3492" xr:uid="{00000000-0005-0000-0000-0000A70D0000}"/>
    <cellStyle name="Normal 74 4 2 3 2" xfId="13566" xr:uid="{00000000-0005-0000-0000-000001350000}"/>
    <cellStyle name="Normal 74 4 2 3 2 3" xfId="28664" xr:uid="{00000000-0005-0000-0000-0000FB6F0000}"/>
    <cellStyle name="Normal 74 4 2 3 3" xfId="8546" xr:uid="{00000000-0005-0000-0000-000065210000}"/>
    <cellStyle name="Normal 74 4 2 3 3 3" xfId="23647" xr:uid="{00000000-0005-0000-0000-0000625C0000}"/>
    <cellStyle name="Normal 74 4 2 3 5" xfId="18634" xr:uid="{00000000-0005-0000-0000-0000CD480000}"/>
    <cellStyle name="Normal 74 4 2 4" xfId="5185" xr:uid="{00000000-0005-0000-0000-000044140000}"/>
    <cellStyle name="Normal 74 4 2 4 2" xfId="15237" xr:uid="{00000000-0005-0000-0000-0000883B0000}"/>
    <cellStyle name="Normal 74 4 2 4 2 3" xfId="30335" xr:uid="{00000000-0005-0000-0000-000082760000}"/>
    <cellStyle name="Normal 74 4 2 4 3" xfId="10217" xr:uid="{00000000-0005-0000-0000-0000EC270000}"/>
    <cellStyle name="Normal 74 4 2 4 3 3" xfId="25318" xr:uid="{00000000-0005-0000-0000-0000E9620000}"/>
    <cellStyle name="Normal 74 4 2 4 5" xfId="20305" xr:uid="{00000000-0005-0000-0000-0000544F0000}"/>
    <cellStyle name="Normal 74 4 2 5" xfId="11895" xr:uid="{00000000-0005-0000-0000-00007A2E0000}"/>
    <cellStyle name="Normal 74 4 2 5 3" xfId="26993" xr:uid="{00000000-0005-0000-0000-000074690000}"/>
    <cellStyle name="Normal 74 4 2 6" xfId="6874" xr:uid="{00000000-0005-0000-0000-0000DD1A0000}"/>
    <cellStyle name="Normal 74 4 2 6 3" xfId="21976" xr:uid="{00000000-0005-0000-0000-0000DB550000}"/>
    <cellStyle name="Normal 74 4 2 8" xfId="16963" xr:uid="{00000000-0005-0000-0000-000046420000}"/>
    <cellStyle name="Normal 74 4 3" xfId="2221" xr:uid="{00000000-0005-0000-0000-0000B0080000}"/>
    <cellStyle name="Normal 74 4 3 2" xfId="3911" xr:uid="{00000000-0005-0000-0000-00004A0F0000}"/>
    <cellStyle name="Normal 74 4 3 2 2" xfId="13984" xr:uid="{00000000-0005-0000-0000-0000A3360000}"/>
    <cellStyle name="Normal 74 4 3 2 2 3" xfId="29082" xr:uid="{00000000-0005-0000-0000-00009D710000}"/>
    <cellStyle name="Normal 74 4 3 2 3" xfId="8964" xr:uid="{00000000-0005-0000-0000-000007230000}"/>
    <cellStyle name="Normal 74 4 3 2 3 3" xfId="24065" xr:uid="{00000000-0005-0000-0000-0000045E0000}"/>
    <cellStyle name="Normal 74 4 3 2 5" xfId="19052" xr:uid="{00000000-0005-0000-0000-00006F4A0000}"/>
    <cellStyle name="Normal 74 4 3 3" xfId="5603" xr:uid="{00000000-0005-0000-0000-0000E6150000}"/>
    <cellStyle name="Normal 74 4 3 3 2" xfId="15655" xr:uid="{00000000-0005-0000-0000-00002A3D0000}"/>
    <cellStyle name="Normal 74 4 3 3 2 3" xfId="30753" xr:uid="{00000000-0005-0000-0000-000024780000}"/>
    <cellStyle name="Normal 74 4 3 3 3" xfId="10635" xr:uid="{00000000-0005-0000-0000-00008E290000}"/>
    <cellStyle name="Normal 74 4 3 3 3 3" xfId="25736" xr:uid="{00000000-0005-0000-0000-00008B640000}"/>
    <cellStyle name="Normal 74 4 3 3 5" xfId="20723" xr:uid="{00000000-0005-0000-0000-0000F6500000}"/>
    <cellStyle name="Normal 74 4 3 4" xfId="12313" xr:uid="{00000000-0005-0000-0000-00001C300000}"/>
    <cellStyle name="Normal 74 4 3 4 3" xfId="27411" xr:uid="{00000000-0005-0000-0000-0000166B0000}"/>
    <cellStyle name="Normal 74 4 3 5" xfId="7292" xr:uid="{00000000-0005-0000-0000-00007F1C0000}"/>
    <cellStyle name="Normal 74 4 3 5 3" xfId="22394" xr:uid="{00000000-0005-0000-0000-00007D570000}"/>
    <cellStyle name="Normal 74 4 3 7" xfId="17381" xr:uid="{00000000-0005-0000-0000-0000E8430000}"/>
    <cellStyle name="Normal 74 4 4" xfId="3074" xr:uid="{00000000-0005-0000-0000-0000050C0000}"/>
    <cellStyle name="Normal 74 4 4 2" xfId="13148" xr:uid="{00000000-0005-0000-0000-00005F330000}"/>
    <cellStyle name="Normal 74 4 4 2 3" xfId="28246" xr:uid="{00000000-0005-0000-0000-0000596E0000}"/>
    <cellStyle name="Normal 74 4 4 3" xfId="8128" xr:uid="{00000000-0005-0000-0000-0000C31F0000}"/>
    <cellStyle name="Normal 74 4 4 3 3" xfId="23229" xr:uid="{00000000-0005-0000-0000-0000C05A0000}"/>
    <cellStyle name="Normal 74 4 4 5" xfId="18216" xr:uid="{00000000-0005-0000-0000-00002B470000}"/>
    <cellStyle name="Normal 74 4 5" xfId="4767" xr:uid="{00000000-0005-0000-0000-0000A2120000}"/>
    <cellStyle name="Normal 74 4 5 2" xfId="14819" xr:uid="{00000000-0005-0000-0000-0000E6390000}"/>
    <cellStyle name="Normal 74 4 5 2 3" xfId="29917" xr:uid="{00000000-0005-0000-0000-0000E0740000}"/>
    <cellStyle name="Normal 74 4 5 3" xfId="9799" xr:uid="{00000000-0005-0000-0000-00004A260000}"/>
    <cellStyle name="Normal 74 4 5 3 3" xfId="24900" xr:uid="{00000000-0005-0000-0000-000047610000}"/>
    <cellStyle name="Normal 74 4 5 5" xfId="19887" xr:uid="{00000000-0005-0000-0000-0000B24D0000}"/>
    <cellStyle name="Normal 74 4 6" xfId="11477" xr:uid="{00000000-0005-0000-0000-0000D82C0000}"/>
    <cellStyle name="Normal 74 4 6 3" xfId="26575" xr:uid="{00000000-0005-0000-0000-0000D2670000}"/>
    <cellStyle name="Normal 74 4 7" xfId="6456" xr:uid="{00000000-0005-0000-0000-00003B190000}"/>
    <cellStyle name="Normal 74 4 7 3" xfId="21558" xr:uid="{00000000-0005-0000-0000-000039540000}"/>
    <cellStyle name="Normal 74 4 9" xfId="16545" xr:uid="{00000000-0005-0000-0000-0000A4400000}"/>
    <cellStyle name="Normal 74 5" xfId="1590" xr:uid="{00000000-0005-0000-0000-000039060000}"/>
    <cellStyle name="Normal 74 5 2" xfId="2431" xr:uid="{00000000-0005-0000-0000-000082090000}"/>
    <cellStyle name="Normal 74 5 2 2" xfId="4121" xr:uid="{00000000-0005-0000-0000-00001C100000}"/>
    <cellStyle name="Normal 74 5 2 2 2" xfId="14194" xr:uid="{00000000-0005-0000-0000-000075370000}"/>
    <cellStyle name="Normal 74 5 2 2 2 3" xfId="29292" xr:uid="{00000000-0005-0000-0000-00006F720000}"/>
    <cellStyle name="Normal 74 5 2 2 3" xfId="9174" xr:uid="{00000000-0005-0000-0000-0000D9230000}"/>
    <cellStyle name="Normal 74 5 2 2 3 3" xfId="24275" xr:uid="{00000000-0005-0000-0000-0000D65E0000}"/>
    <cellStyle name="Normal 74 5 2 2 5" xfId="19262" xr:uid="{00000000-0005-0000-0000-0000414B0000}"/>
    <cellStyle name="Normal 74 5 2 3" xfId="5813" xr:uid="{00000000-0005-0000-0000-0000B8160000}"/>
    <cellStyle name="Normal 74 5 2 3 2" xfId="15865" xr:uid="{00000000-0005-0000-0000-0000FC3D0000}"/>
    <cellStyle name="Normal 74 5 2 3 2 3" xfId="30963" xr:uid="{00000000-0005-0000-0000-0000F6780000}"/>
    <cellStyle name="Normal 74 5 2 3 3" xfId="10845" xr:uid="{00000000-0005-0000-0000-0000602A0000}"/>
    <cellStyle name="Normal 74 5 2 3 3 3" xfId="25946" xr:uid="{00000000-0005-0000-0000-00005D650000}"/>
    <cellStyle name="Normal 74 5 2 3 5" xfId="20933" xr:uid="{00000000-0005-0000-0000-0000C8510000}"/>
    <cellStyle name="Normal 74 5 2 4" xfId="12523" xr:uid="{00000000-0005-0000-0000-0000EE300000}"/>
    <cellStyle name="Normal 74 5 2 4 3" xfId="27621" xr:uid="{00000000-0005-0000-0000-0000E86B0000}"/>
    <cellStyle name="Normal 74 5 2 5" xfId="7502" xr:uid="{00000000-0005-0000-0000-0000511D0000}"/>
    <cellStyle name="Normal 74 5 2 5 3" xfId="22604" xr:uid="{00000000-0005-0000-0000-00004F580000}"/>
    <cellStyle name="Normal 74 5 2 7" xfId="17591" xr:uid="{00000000-0005-0000-0000-0000BA440000}"/>
    <cellStyle name="Normal 74 5 3" xfId="3284" xr:uid="{00000000-0005-0000-0000-0000D70C0000}"/>
    <cellStyle name="Normal 74 5 3 2" xfId="13358" xr:uid="{00000000-0005-0000-0000-000031340000}"/>
    <cellStyle name="Normal 74 5 3 2 3" xfId="28456" xr:uid="{00000000-0005-0000-0000-00002B6F0000}"/>
    <cellStyle name="Normal 74 5 3 3" xfId="8338" xr:uid="{00000000-0005-0000-0000-000095200000}"/>
    <cellStyle name="Normal 74 5 3 3 3" xfId="23439" xr:uid="{00000000-0005-0000-0000-0000925B0000}"/>
    <cellStyle name="Normal 74 5 3 5" xfId="18426" xr:uid="{00000000-0005-0000-0000-0000FD470000}"/>
    <cellStyle name="Normal 74 5 4" xfId="4977" xr:uid="{00000000-0005-0000-0000-000074130000}"/>
    <cellStyle name="Normal 74 5 4 2" xfId="15029" xr:uid="{00000000-0005-0000-0000-0000B83A0000}"/>
    <cellStyle name="Normal 74 5 4 2 3" xfId="30127" xr:uid="{00000000-0005-0000-0000-0000B2750000}"/>
    <cellStyle name="Normal 74 5 4 3" xfId="10009" xr:uid="{00000000-0005-0000-0000-00001C270000}"/>
    <cellStyle name="Normal 74 5 4 3 3" xfId="25110" xr:uid="{00000000-0005-0000-0000-000019620000}"/>
    <cellStyle name="Normal 74 5 4 5" xfId="20097" xr:uid="{00000000-0005-0000-0000-0000844E0000}"/>
    <cellStyle name="Normal 74 5 5" xfId="11687" xr:uid="{00000000-0005-0000-0000-0000AA2D0000}"/>
    <cellStyle name="Normal 74 5 5 3" xfId="26785" xr:uid="{00000000-0005-0000-0000-0000A4680000}"/>
    <cellStyle name="Normal 74 5 6" xfId="6666" xr:uid="{00000000-0005-0000-0000-00000D1A0000}"/>
    <cellStyle name="Normal 74 5 6 3" xfId="21768" xr:uid="{00000000-0005-0000-0000-00000B550000}"/>
    <cellStyle name="Normal 74 5 8" xfId="16755" xr:uid="{00000000-0005-0000-0000-000076410000}"/>
    <cellStyle name="Normal 74 6" xfId="2011" xr:uid="{00000000-0005-0000-0000-0000DE070000}"/>
    <cellStyle name="Normal 74 6 2" xfId="3703" xr:uid="{00000000-0005-0000-0000-00007A0E0000}"/>
    <cellStyle name="Normal 74 6 2 2" xfId="13776" xr:uid="{00000000-0005-0000-0000-0000D3350000}"/>
    <cellStyle name="Normal 74 6 2 2 3" xfId="28874" xr:uid="{00000000-0005-0000-0000-0000CD700000}"/>
    <cellStyle name="Normal 74 6 2 3" xfId="8756" xr:uid="{00000000-0005-0000-0000-000037220000}"/>
    <cellStyle name="Normal 74 6 2 3 3" xfId="23857" xr:uid="{00000000-0005-0000-0000-0000345D0000}"/>
    <cellStyle name="Normal 74 6 2 5" xfId="18844" xr:uid="{00000000-0005-0000-0000-00009F490000}"/>
    <cellStyle name="Normal 74 6 3" xfId="5395" xr:uid="{00000000-0005-0000-0000-000016150000}"/>
    <cellStyle name="Normal 74 6 3 2" xfId="15447" xr:uid="{00000000-0005-0000-0000-00005A3C0000}"/>
    <cellStyle name="Normal 74 6 3 2 3" xfId="30545" xr:uid="{00000000-0005-0000-0000-000054770000}"/>
    <cellStyle name="Normal 74 6 3 3" xfId="10427" xr:uid="{00000000-0005-0000-0000-0000BE280000}"/>
    <cellStyle name="Normal 74 6 3 3 3" xfId="25528" xr:uid="{00000000-0005-0000-0000-0000BB630000}"/>
    <cellStyle name="Normal 74 6 3 5" xfId="20515" xr:uid="{00000000-0005-0000-0000-000026500000}"/>
    <cellStyle name="Normal 74 6 4" xfId="12105" xr:uid="{00000000-0005-0000-0000-00004C2F0000}"/>
    <cellStyle name="Normal 74 6 4 3" xfId="27203" xr:uid="{00000000-0005-0000-0000-0000466A0000}"/>
    <cellStyle name="Normal 74 6 5" xfId="7084" xr:uid="{00000000-0005-0000-0000-0000AF1B0000}"/>
    <cellStyle name="Normal 74 6 5 3" xfId="22186" xr:uid="{00000000-0005-0000-0000-0000AD560000}"/>
    <cellStyle name="Normal 74 6 7" xfId="17173" xr:uid="{00000000-0005-0000-0000-000018430000}"/>
    <cellStyle name="Normal 74 7" xfId="2863" xr:uid="{00000000-0005-0000-0000-0000320B0000}"/>
    <cellStyle name="Normal 74 7 2" xfId="12940" xr:uid="{00000000-0005-0000-0000-00008F320000}"/>
    <cellStyle name="Normal 74 7 2 3" xfId="28038" xr:uid="{00000000-0005-0000-0000-0000896D0000}"/>
    <cellStyle name="Normal 74 7 3" xfId="7920" xr:uid="{00000000-0005-0000-0000-0000F31E0000}"/>
    <cellStyle name="Normal 74 7 3 3" xfId="23021" xr:uid="{00000000-0005-0000-0000-0000F0590000}"/>
    <cellStyle name="Normal 74 7 5" xfId="18008" xr:uid="{00000000-0005-0000-0000-00005B460000}"/>
    <cellStyle name="Normal 74 8" xfId="4557" xr:uid="{00000000-0005-0000-0000-0000D0110000}"/>
    <cellStyle name="Normal 74 8 2" xfId="14611" xr:uid="{00000000-0005-0000-0000-000016390000}"/>
    <cellStyle name="Normal 74 8 2 3" xfId="29709" xr:uid="{00000000-0005-0000-0000-000010740000}"/>
    <cellStyle name="Normal 74 8 3" xfId="9591" xr:uid="{00000000-0005-0000-0000-00007A250000}"/>
    <cellStyle name="Normal 74 8 3 3" xfId="24692" xr:uid="{00000000-0005-0000-0000-000077600000}"/>
    <cellStyle name="Normal 74 8 5" xfId="19679" xr:uid="{00000000-0005-0000-0000-0000E24C0000}"/>
    <cellStyle name="Normal 74 9" xfId="11267" xr:uid="{00000000-0005-0000-0000-0000062C0000}"/>
    <cellStyle name="Normal 74 9 3" xfId="26367" xr:uid="{00000000-0005-0000-0000-000002670000}"/>
    <cellStyle name="Normal 75" xfId="914" xr:uid="{00000000-0005-0000-0000-000094030000}"/>
    <cellStyle name="Normal 76" xfId="915" xr:uid="{00000000-0005-0000-0000-000095030000}"/>
    <cellStyle name="Normal 76 10" xfId="6247" xr:uid="{00000000-0005-0000-0000-00006A180000}"/>
    <cellStyle name="Normal 76 10 3" xfId="21351" xr:uid="{00000000-0005-0000-0000-00006A530000}"/>
    <cellStyle name="Normal 76 12" xfId="16336" xr:uid="{00000000-0005-0000-0000-0000D33F0000}"/>
    <cellStyle name="Normal 76 2" xfId="1211" xr:uid="{00000000-0005-0000-0000-0000BE040000}"/>
    <cellStyle name="Normal 76 2 11" xfId="16390" xr:uid="{00000000-0005-0000-0000-000009400000}"/>
    <cellStyle name="Normal 76 2 2" xfId="1319" xr:uid="{00000000-0005-0000-0000-00002A050000}"/>
    <cellStyle name="Normal 76 2 2 10" xfId="16494" xr:uid="{00000000-0005-0000-0000-000071400000}"/>
    <cellStyle name="Normal 76 2 2 2" xfId="1536" xr:uid="{00000000-0005-0000-0000-000003060000}"/>
    <cellStyle name="Normal 76 2 2 2 2" xfId="1957" xr:uid="{00000000-0005-0000-0000-0000A8070000}"/>
    <cellStyle name="Normal 76 2 2 2 2 2" xfId="2796" xr:uid="{00000000-0005-0000-0000-0000EF0A0000}"/>
    <cellStyle name="Normal 76 2 2 2 2 2 2" xfId="4486" xr:uid="{00000000-0005-0000-0000-000089110000}"/>
    <cellStyle name="Normal 76 2 2 2 2 2 2 2" xfId="14559" xr:uid="{00000000-0005-0000-0000-0000E2380000}"/>
    <cellStyle name="Normal 76 2 2 2 2 2 2 2 3" xfId="29657" xr:uid="{00000000-0005-0000-0000-0000DC730000}"/>
    <cellStyle name="Normal 76 2 2 2 2 2 2 3" xfId="9539" xr:uid="{00000000-0005-0000-0000-000046250000}"/>
    <cellStyle name="Normal 76 2 2 2 2 2 2 3 3" xfId="24640" xr:uid="{00000000-0005-0000-0000-000043600000}"/>
    <cellStyle name="Normal 76 2 2 2 2 2 2 5" xfId="19627" xr:uid="{00000000-0005-0000-0000-0000AE4C0000}"/>
    <cellStyle name="Normal 76 2 2 2 2 2 3" xfId="6178" xr:uid="{00000000-0005-0000-0000-000025180000}"/>
    <cellStyle name="Normal 76 2 2 2 2 2 3 2" xfId="16230" xr:uid="{00000000-0005-0000-0000-0000693F0000}"/>
    <cellStyle name="Normal 76 2 2 2 2 2 3 3" xfId="11210" xr:uid="{00000000-0005-0000-0000-0000CD2B0000}"/>
    <cellStyle name="Normal 76 2 2 2 2 2 3 3 3" xfId="26311" xr:uid="{00000000-0005-0000-0000-0000CA660000}"/>
    <cellStyle name="Normal 76 2 2 2 2 2 3 5" xfId="21298" xr:uid="{00000000-0005-0000-0000-000035530000}"/>
    <cellStyle name="Normal 76 2 2 2 2 2 4" xfId="12888" xr:uid="{00000000-0005-0000-0000-00005B320000}"/>
    <cellStyle name="Normal 76 2 2 2 2 2 4 3" xfId="27986" xr:uid="{00000000-0005-0000-0000-0000556D0000}"/>
    <cellStyle name="Normal 76 2 2 2 2 2 5" xfId="7867" xr:uid="{00000000-0005-0000-0000-0000BE1E0000}"/>
    <cellStyle name="Normal 76 2 2 2 2 2 5 3" xfId="22969" xr:uid="{00000000-0005-0000-0000-0000BC590000}"/>
    <cellStyle name="Normal 76 2 2 2 2 2 7" xfId="17956" xr:uid="{00000000-0005-0000-0000-000027460000}"/>
    <cellStyle name="Normal 76 2 2 2 2 3" xfId="3649" xr:uid="{00000000-0005-0000-0000-0000440E0000}"/>
    <cellStyle name="Normal 76 2 2 2 2 3 2" xfId="13723" xr:uid="{00000000-0005-0000-0000-00009E350000}"/>
    <cellStyle name="Normal 76 2 2 2 2 3 2 3" xfId="28821" xr:uid="{00000000-0005-0000-0000-000098700000}"/>
    <cellStyle name="Normal 76 2 2 2 2 3 3" xfId="8703" xr:uid="{00000000-0005-0000-0000-000002220000}"/>
    <cellStyle name="Normal 76 2 2 2 2 3 3 3" xfId="23804" xr:uid="{00000000-0005-0000-0000-0000FF5C0000}"/>
    <cellStyle name="Normal 76 2 2 2 2 3 5" xfId="18791" xr:uid="{00000000-0005-0000-0000-00006A490000}"/>
    <cellStyle name="Normal 76 2 2 2 2 4" xfId="5342" xr:uid="{00000000-0005-0000-0000-0000E1140000}"/>
    <cellStyle name="Normal 76 2 2 2 2 4 2" xfId="15394" xr:uid="{00000000-0005-0000-0000-0000253C0000}"/>
    <cellStyle name="Normal 76 2 2 2 2 4 2 3" xfId="30492" xr:uid="{00000000-0005-0000-0000-00001F770000}"/>
    <cellStyle name="Normal 76 2 2 2 2 4 3" xfId="10374" xr:uid="{00000000-0005-0000-0000-000089280000}"/>
    <cellStyle name="Normal 76 2 2 2 2 4 3 3" xfId="25475" xr:uid="{00000000-0005-0000-0000-000086630000}"/>
    <cellStyle name="Normal 76 2 2 2 2 4 5" xfId="20462" xr:uid="{00000000-0005-0000-0000-0000F14F0000}"/>
    <cellStyle name="Normal 76 2 2 2 2 5" xfId="12052" xr:uid="{00000000-0005-0000-0000-0000172F0000}"/>
    <cellStyle name="Normal 76 2 2 2 2 5 3" xfId="27150" xr:uid="{00000000-0005-0000-0000-0000116A0000}"/>
    <cellStyle name="Normal 76 2 2 2 2 6" xfId="7031" xr:uid="{00000000-0005-0000-0000-00007A1B0000}"/>
    <cellStyle name="Normal 76 2 2 2 2 6 3" xfId="22133" xr:uid="{00000000-0005-0000-0000-000078560000}"/>
    <cellStyle name="Normal 76 2 2 2 2 8" xfId="17120" xr:uid="{00000000-0005-0000-0000-0000E3420000}"/>
    <cellStyle name="Normal 76 2 2 2 3" xfId="2378" xr:uid="{00000000-0005-0000-0000-00004D090000}"/>
    <cellStyle name="Normal 76 2 2 2 3 2" xfId="4068" xr:uid="{00000000-0005-0000-0000-0000E70F0000}"/>
    <cellStyle name="Normal 76 2 2 2 3 2 2" xfId="14141" xr:uid="{00000000-0005-0000-0000-000040370000}"/>
    <cellStyle name="Normal 76 2 2 2 3 2 2 3" xfId="29239" xr:uid="{00000000-0005-0000-0000-00003A720000}"/>
    <cellStyle name="Normal 76 2 2 2 3 2 3" xfId="9121" xr:uid="{00000000-0005-0000-0000-0000A4230000}"/>
    <cellStyle name="Normal 76 2 2 2 3 2 3 3" xfId="24222" xr:uid="{00000000-0005-0000-0000-0000A15E0000}"/>
    <cellStyle name="Normal 76 2 2 2 3 2 5" xfId="19209" xr:uid="{00000000-0005-0000-0000-00000C4B0000}"/>
    <cellStyle name="Normal 76 2 2 2 3 3" xfId="5760" xr:uid="{00000000-0005-0000-0000-000083160000}"/>
    <cellStyle name="Normal 76 2 2 2 3 3 2" xfId="15812" xr:uid="{00000000-0005-0000-0000-0000C73D0000}"/>
    <cellStyle name="Normal 76 2 2 2 3 3 2 3" xfId="30910" xr:uid="{00000000-0005-0000-0000-0000C1780000}"/>
    <cellStyle name="Normal 76 2 2 2 3 3 3" xfId="10792" xr:uid="{00000000-0005-0000-0000-00002B2A0000}"/>
    <cellStyle name="Normal 76 2 2 2 3 3 3 3" xfId="25893" xr:uid="{00000000-0005-0000-0000-000028650000}"/>
    <cellStyle name="Normal 76 2 2 2 3 3 5" xfId="20880" xr:uid="{00000000-0005-0000-0000-000093510000}"/>
    <cellStyle name="Normal 76 2 2 2 3 4" xfId="12470" xr:uid="{00000000-0005-0000-0000-0000B9300000}"/>
    <cellStyle name="Normal 76 2 2 2 3 4 3" xfId="27568" xr:uid="{00000000-0005-0000-0000-0000B36B0000}"/>
    <cellStyle name="Normal 76 2 2 2 3 5" xfId="7449" xr:uid="{00000000-0005-0000-0000-00001C1D0000}"/>
    <cellStyle name="Normal 76 2 2 2 3 5 3" xfId="22551" xr:uid="{00000000-0005-0000-0000-00001A580000}"/>
    <cellStyle name="Normal 76 2 2 2 3 7" xfId="17538" xr:uid="{00000000-0005-0000-0000-000085440000}"/>
    <cellStyle name="Normal 76 2 2 2 4" xfId="3231" xr:uid="{00000000-0005-0000-0000-0000A20C0000}"/>
    <cellStyle name="Normal 76 2 2 2 4 2" xfId="13305" xr:uid="{00000000-0005-0000-0000-0000FC330000}"/>
    <cellStyle name="Normal 76 2 2 2 4 2 3" xfId="28403" xr:uid="{00000000-0005-0000-0000-0000F66E0000}"/>
    <cellStyle name="Normal 76 2 2 2 4 3" xfId="8285" xr:uid="{00000000-0005-0000-0000-000060200000}"/>
    <cellStyle name="Normal 76 2 2 2 4 3 3" xfId="23386" xr:uid="{00000000-0005-0000-0000-00005D5B0000}"/>
    <cellStyle name="Normal 76 2 2 2 4 5" xfId="18373" xr:uid="{00000000-0005-0000-0000-0000C8470000}"/>
    <cellStyle name="Normal 76 2 2 2 5" xfId="4924" xr:uid="{00000000-0005-0000-0000-00003F130000}"/>
    <cellStyle name="Normal 76 2 2 2 5 2" xfId="14976" xr:uid="{00000000-0005-0000-0000-0000833A0000}"/>
    <cellStyle name="Normal 76 2 2 2 5 2 3" xfId="30074" xr:uid="{00000000-0005-0000-0000-00007D750000}"/>
    <cellStyle name="Normal 76 2 2 2 5 3" xfId="9956" xr:uid="{00000000-0005-0000-0000-0000E7260000}"/>
    <cellStyle name="Normal 76 2 2 2 5 3 3" xfId="25057" xr:uid="{00000000-0005-0000-0000-0000E4610000}"/>
    <cellStyle name="Normal 76 2 2 2 5 5" xfId="20044" xr:uid="{00000000-0005-0000-0000-00004F4E0000}"/>
    <cellStyle name="Normal 76 2 2 2 6" xfId="11634" xr:uid="{00000000-0005-0000-0000-0000752D0000}"/>
    <cellStyle name="Normal 76 2 2 2 6 3" xfId="26732" xr:uid="{00000000-0005-0000-0000-00006F680000}"/>
    <cellStyle name="Normal 76 2 2 2 7" xfId="6613" xr:uid="{00000000-0005-0000-0000-0000D8190000}"/>
    <cellStyle name="Normal 76 2 2 2 7 3" xfId="21715" xr:uid="{00000000-0005-0000-0000-0000D6540000}"/>
    <cellStyle name="Normal 76 2 2 2 9" xfId="16702" xr:uid="{00000000-0005-0000-0000-000041410000}"/>
    <cellStyle name="Normal 76 2 2 3" xfId="1749" xr:uid="{00000000-0005-0000-0000-0000D8060000}"/>
    <cellStyle name="Normal 76 2 2 3 2" xfId="2588" xr:uid="{00000000-0005-0000-0000-00001F0A0000}"/>
    <cellStyle name="Normal 76 2 2 3 2 2" xfId="4278" xr:uid="{00000000-0005-0000-0000-0000B9100000}"/>
    <cellStyle name="Normal 76 2 2 3 2 2 2" xfId="14351" xr:uid="{00000000-0005-0000-0000-000012380000}"/>
    <cellStyle name="Normal 76 2 2 3 2 2 2 3" xfId="29449" xr:uid="{00000000-0005-0000-0000-00000C730000}"/>
    <cellStyle name="Normal 76 2 2 3 2 2 3" xfId="9331" xr:uid="{00000000-0005-0000-0000-000076240000}"/>
    <cellStyle name="Normal 76 2 2 3 2 2 3 3" xfId="24432" xr:uid="{00000000-0005-0000-0000-0000735F0000}"/>
    <cellStyle name="Normal 76 2 2 3 2 2 5" xfId="19419" xr:uid="{00000000-0005-0000-0000-0000DE4B0000}"/>
    <cellStyle name="Normal 76 2 2 3 2 3" xfId="5970" xr:uid="{00000000-0005-0000-0000-000055170000}"/>
    <cellStyle name="Normal 76 2 2 3 2 3 2" xfId="16022" xr:uid="{00000000-0005-0000-0000-0000993E0000}"/>
    <cellStyle name="Normal 76 2 2 3 2 3 2 3" xfId="31120" xr:uid="{00000000-0005-0000-0000-000093790000}"/>
    <cellStyle name="Normal 76 2 2 3 2 3 3" xfId="11002" xr:uid="{00000000-0005-0000-0000-0000FD2A0000}"/>
    <cellStyle name="Normal 76 2 2 3 2 3 3 3" xfId="26103" xr:uid="{00000000-0005-0000-0000-0000FA650000}"/>
    <cellStyle name="Normal 76 2 2 3 2 3 5" xfId="21090" xr:uid="{00000000-0005-0000-0000-000065520000}"/>
    <cellStyle name="Normal 76 2 2 3 2 4" xfId="12680" xr:uid="{00000000-0005-0000-0000-00008B310000}"/>
    <cellStyle name="Normal 76 2 2 3 2 4 3" xfId="27778" xr:uid="{00000000-0005-0000-0000-0000856C0000}"/>
    <cellStyle name="Normal 76 2 2 3 2 5" xfId="7659" xr:uid="{00000000-0005-0000-0000-0000EE1D0000}"/>
    <cellStyle name="Normal 76 2 2 3 2 5 3" xfId="22761" xr:uid="{00000000-0005-0000-0000-0000EC580000}"/>
    <cellStyle name="Normal 76 2 2 3 2 7" xfId="17748" xr:uid="{00000000-0005-0000-0000-000057450000}"/>
    <cellStyle name="Normal 76 2 2 3 3" xfId="3441" xr:uid="{00000000-0005-0000-0000-0000740D0000}"/>
    <cellStyle name="Normal 76 2 2 3 3 2" xfId="13515" xr:uid="{00000000-0005-0000-0000-0000CE340000}"/>
    <cellStyle name="Normal 76 2 2 3 3 2 3" xfId="28613" xr:uid="{00000000-0005-0000-0000-0000C86F0000}"/>
    <cellStyle name="Normal 76 2 2 3 3 3" xfId="8495" xr:uid="{00000000-0005-0000-0000-000032210000}"/>
    <cellStyle name="Normal 76 2 2 3 3 3 3" xfId="23596" xr:uid="{00000000-0005-0000-0000-00002F5C0000}"/>
    <cellStyle name="Normal 76 2 2 3 3 5" xfId="18583" xr:uid="{00000000-0005-0000-0000-00009A480000}"/>
    <cellStyle name="Normal 76 2 2 3 4" xfId="5134" xr:uid="{00000000-0005-0000-0000-000011140000}"/>
    <cellStyle name="Normal 76 2 2 3 4 2" xfId="15186" xr:uid="{00000000-0005-0000-0000-0000553B0000}"/>
    <cellStyle name="Normal 76 2 2 3 4 2 3" xfId="30284" xr:uid="{00000000-0005-0000-0000-00004F760000}"/>
    <cellStyle name="Normal 76 2 2 3 4 3" xfId="10166" xr:uid="{00000000-0005-0000-0000-0000B9270000}"/>
    <cellStyle name="Normal 76 2 2 3 4 3 3" xfId="25267" xr:uid="{00000000-0005-0000-0000-0000B6620000}"/>
    <cellStyle name="Normal 76 2 2 3 4 5" xfId="20254" xr:uid="{00000000-0005-0000-0000-0000214F0000}"/>
    <cellStyle name="Normal 76 2 2 3 5" xfId="11844" xr:uid="{00000000-0005-0000-0000-0000472E0000}"/>
    <cellStyle name="Normal 76 2 2 3 5 3" xfId="26942" xr:uid="{00000000-0005-0000-0000-000041690000}"/>
    <cellStyle name="Normal 76 2 2 3 6" xfId="6823" xr:uid="{00000000-0005-0000-0000-0000AA1A0000}"/>
    <cellStyle name="Normal 76 2 2 3 6 3" xfId="21925" xr:uid="{00000000-0005-0000-0000-0000A8550000}"/>
    <cellStyle name="Normal 76 2 2 3 8" xfId="16912" xr:uid="{00000000-0005-0000-0000-000013420000}"/>
    <cellStyle name="Normal 76 2 2 4" xfId="2170" xr:uid="{00000000-0005-0000-0000-00007D080000}"/>
    <cellStyle name="Normal 76 2 2 4 2" xfId="3860" xr:uid="{00000000-0005-0000-0000-0000170F0000}"/>
    <cellStyle name="Normal 76 2 2 4 2 2" xfId="13933" xr:uid="{00000000-0005-0000-0000-000070360000}"/>
    <cellStyle name="Normal 76 2 2 4 2 2 3" xfId="29031" xr:uid="{00000000-0005-0000-0000-00006A710000}"/>
    <cellStyle name="Normal 76 2 2 4 2 3" xfId="8913" xr:uid="{00000000-0005-0000-0000-0000D4220000}"/>
    <cellStyle name="Normal 76 2 2 4 2 3 3" xfId="24014" xr:uid="{00000000-0005-0000-0000-0000D15D0000}"/>
    <cellStyle name="Normal 76 2 2 4 2 5" xfId="19001" xr:uid="{00000000-0005-0000-0000-00003C4A0000}"/>
    <cellStyle name="Normal 76 2 2 4 3" xfId="5552" xr:uid="{00000000-0005-0000-0000-0000B3150000}"/>
    <cellStyle name="Normal 76 2 2 4 3 2" xfId="15604" xr:uid="{00000000-0005-0000-0000-0000F73C0000}"/>
    <cellStyle name="Normal 76 2 2 4 3 2 3" xfId="30702" xr:uid="{00000000-0005-0000-0000-0000F1770000}"/>
    <cellStyle name="Normal 76 2 2 4 3 3" xfId="10584" xr:uid="{00000000-0005-0000-0000-00005B290000}"/>
    <cellStyle name="Normal 76 2 2 4 3 3 3" xfId="25685" xr:uid="{00000000-0005-0000-0000-000058640000}"/>
    <cellStyle name="Normal 76 2 2 4 3 5" xfId="20672" xr:uid="{00000000-0005-0000-0000-0000C3500000}"/>
    <cellStyle name="Normal 76 2 2 4 4" xfId="12262" xr:uid="{00000000-0005-0000-0000-0000E92F0000}"/>
    <cellStyle name="Normal 76 2 2 4 4 3" xfId="27360" xr:uid="{00000000-0005-0000-0000-0000E36A0000}"/>
    <cellStyle name="Normal 76 2 2 4 5" xfId="7241" xr:uid="{00000000-0005-0000-0000-00004C1C0000}"/>
    <cellStyle name="Normal 76 2 2 4 5 3" xfId="22343" xr:uid="{00000000-0005-0000-0000-00004A570000}"/>
    <cellStyle name="Normal 76 2 2 4 7" xfId="17330" xr:uid="{00000000-0005-0000-0000-0000B5430000}"/>
    <cellStyle name="Normal 76 2 2 5" xfId="3023" xr:uid="{00000000-0005-0000-0000-0000D20B0000}"/>
    <cellStyle name="Normal 76 2 2 5 2" xfId="13097" xr:uid="{00000000-0005-0000-0000-00002C330000}"/>
    <cellStyle name="Normal 76 2 2 5 2 3" xfId="28195" xr:uid="{00000000-0005-0000-0000-0000266E0000}"/>
    <cellStyle name="Normal 76 2 2 5 3" xfId="8077" xr:uid="{00000000-0005-0000-0000-0000901F0000}"/>
    <cellStyle name="Normal 76 2 2 5 3 3" xfId="23178" xr:uid="{00000000-0005-0000-0000-00008D5A0000}"/>
    <cellStyle name="Normal 76 2 2 5 5" xfId="18165" xr:uid="{00000000-0005-0000-0000-0000F8460000}"/>
    <cellStyle name="Normal 76 2 2 6" xfId="4716" xr:uid="{00000000-0005-0000-0000-00006F120000}"/>
    <cellStyle name="Normal 76 2 2 6 2" xfId="14768" xr:uid="{00000000-0005-0000-0000-0000B3390000}"/>
    <cellStyle name="Normal 76 2 2 6 2 3" xfId="29866" xr:uid="{00000000-0005-0000-0000-0000AD740000}"/>
    <cellStyle name="Normal 76 2 2 6 3" xfId="9748" xr:uid="{00000000-0005-0000-0000-000017260000}"/>
    <cellStyle name="Normal 76 2 2 6 3 3" xfId="24849" xr:uid="{00000000-0005-0000-0000-000014610000}"/>
    <cellStyle name="Normal 76 2 2 6 5" xfId="19836" xr:uid="{00000000-0005-0000-0000-00007F4D0000}"/>
    <cellStyle name="Normal 76 2 2 7" xfId="11426" xr:uid="{00000000-0005-0000-0000-0000A52C0000}"/>
    <cellStyle name="Normal 76 2 2 7 3" xfId="26524" xr:uid="{00000000-0005-0000-0000-00009F670000}"/>
    <cellStyle name="Normal 76 2 2 8" xfId="6405" xr:uid="{00000000-0005-0000-0000-000008190000}"/>
    <cellStyle name="Normal 76 2 2 8 3" xfId="21507" xr:uid="{00000000-0005-0000-0000-000006540000}"/>
    <cellStyle name="Normal 76 2 3" xfId="1432" xr:uid="{00000000-0005-0000-0000-00009B050000}"/>
    <cellStyle name="Normal 76 2 3 2" xfId="1853" xr:uid="{00000000-0005-0000-0000-000040070000}"/>
    <cellStyle name="Normal 76 2 3 2 2" xfId="2692" xr:uid="{00000000-0005-0000-0000-0000870A0000}"/>
    <cellStyle name="Normal 76 2 3 2 2 2" xfId="4382" xr:uid="{00000000-0005-0000-0000-000021110000}"/>
    <cellStyle name="Normal 76 2 3 2 2 2 2" xfId="14455" xr:uid="{00000000-0005-0000-0000-00007A380000}"/>
    <cellStyle name="Normal 76 2 3 2 2 2 2 3" xfId="29553" xr:uid="{00000000-0005-0000-0000-000074730000}"/>
    <cellStyle name="Normal 76 2 3 2 2 2 3" xfId="9435" xr:uid="{00000000-0005-0000-0000-0000DE240000}"/>
    <cellStyle name="Normal 76 2 3 2 2 2 3 3" xfId="24536" xr:uid="{00000000-0005-0000-0000-0000DB5F0000}"/>
    <cellStyle name="Normal 76 2 3 2 2 2 5" xfId="19523" xr:uid="{00000000-0005-0000-0000-0000464C0000}"/>
    <cellStyle name="Normal 76 2 3 2 2 3" xfId="6074" xr:uid="{00000000-0005-0000-0000-0000BD170000}"/>
    <cellStyle name="Normal 76 2 3 2 2 3 2" xfId="16126" xr:uid="{00000000-0005-0000-0000-0000013F0000}"/>
    <cellStyle name="Normal 76 2 3 2 2 3 2 3" xfId="31224" xr:uid="{00000000-0005-0000-0000-0000FB790000}"/>
    <cellStyle name="Normal 76 2 3 2 2 3 3" xfId="11106" xr:uid="{00000000-0005-0000-0000-0000652B0000}"/>
    <cellStyle name="Normal 76 2 3 2 2 3 3 3" xfId="26207" xr:uid="{00000000-0005-0000-0000-000062660000}"/>
    <cellStyle name="Normal 76 2 3 2 2 3 5" xfId="21194" xr:uid="{00000000-0005-0000-0000-0000CD520000}"/>
    <cellStyle name="Normal 76 2 3 2 2 4" xfId="12784" xr:uid="{00000000-0005-0000-0000-0000F3310000}"/>
    <cellStyle name="Normal 76 2 3 2 2 4 3" xfId="27882" xr:uid="{00000000-0005-0000-0000-0000ED6C0000}"/>
    <cellStyle name="Normal 76 2 3 2 2 5" xfId="7763" xr:uid="{00000000-0005-0000-0000-0000561E0000}"/>
    <cellStyle name="Normal 76 2 3 2 2 5 3" xfId="22865" xr:uid="{00000000-0005-0000-0000-000054590000}"/>
    <cellStyle name="Normal 76 2 3 2 2 7" xfId="17852" xr:uid="{00000000-0005-0000-0000-0000BF450000}"/>
    <cellStyle name="Normal 76 2 3 2 3" xfId="3545" xr:uid="{00000000-0005-0000-0000-0000DC0D0000}"/>
    <cellStyle name="Normal 76 2 3 2 3 2" xfId="13619" xr:uid="{00000000-0005-0000-0000-000036350000}"/>
    <cellStyle name="Normal 76 2 3 2 3 2 3" xfId="28717" xr:uid="{00000000-0005-0000-0000-000030700000}"/>
    <cellStyle name="Normal 76 2 3 2 3 3" xfId="8599" xr:uid="{00000000-0005-0000-0000-00009A210000}"/>
    <cellStyle name="Normal 76 2 3 2 3 3 3" xfId="23700" xr:uid="{00000000-0005-0000-0000-0000975C0000}"/>
    <cellStyle name="Normal 76 2 3 2 3 5" xfId="18687" xr:uid="{00000000-0005-0000-0000-000002490000}"/>
    <cellStyle name="Normal 76 2 3 2 4" xfId="5238" xr:uid="{00000000-0005-0000-0000-000079140000}"/>
    <cellStyle name="Normal 76 2 3 2 4 2" xfId="15290" xr:uid="{00000000-0005-0000-0000-0000BD3B0000}"/>
    <cellStyle name="Normal 76 2 3 2 4 2 3" xfId="30388" xr:uid="{00000000-0005-0000-0000-0000B7760000}"/>
    <cellStyle name="Normal 76 2 3 2 4 3" xfId="10270" xr:uid="{00000000-0005-0000-0000-000021280000}"/>
    <cellStyle name="Normal 76 2 3 2 4 3 3" xfId="25371" xr:uid="{00000000-0005-0000-0000-00001E630000}"/>
    <cellStyle name="Normal 76 2 3 2 4 5" xfId="20358" xr:uid="{00000000-0005-0000-0000-0000894F0000}"/>
    <cellStyle name="Normal 76 2 3 2 5" xfId="11948" xr:uid="{00000000-0005-0000-0000-0000AF2E0000}"/>
    <cellStyle name="Normal 76 2 3 2 5 3" xfId="27046" xr:uid="{00000000-0005-0000-0000-0000A9690000}"/>
    <cellStyle name="Normal 76 2 3 2 6" xfId="6927" xr:uid="{00000000-0005-0000-0000-0000121B0000}"/>
    <cellStyle name="Normal 76 2 3 2 6 3" xfId="22029" xr:uid="{00000000-0005-0000-0000-000010560000}"/>
    <cellStyle name="Normal 76 2 3 2 8" xfId="17016" xr:uid="{00000000-0005-0000-0000-00007B420000}"/>
    <cellStyle name="Normal 76 2 3 3" xfId="2274" xr:uid="{00000000-0005-0000-0000-0000E5080000}"/>
    <cellStyle name="Normal 76 2 3 3 2" xfId="3964" xr:uid="{00000000-0005-0000-0000-00007F0F0000}"/>
    <cellStyle name="Normal 76 2 3 3 2 2" xfId="14037" xr:uid="{00000000-0005-0000-0000-0000D8360000}"/>
    <cellStyle name="Normal 76 2 3 3 2 2 3" xfId="29135" xr:uid="{00000000-0005-0000-0000-0000D2710000}"/>
    <cellStyle name="Normal 76 2 3 3 2 3" xfId="9017" xr:uid="{00000000-0005-0000-0000-00003C230000}"/>
    <cellStyle name="Normal 76 2 3 3 2 3 3" xfId="24118" xr:uid="{00000000-0005-0000-0000-0000395E0000}"/>
    <cellStyle name="Normal 76 2 3 3 2 5" xfId="19105" xr:uid="{00000000-0005-0000-0000-0000A44A0000}"/>
    <cellStyle name="Normal 76 2 3 3 3" xfId="5656" xr:uid="{00000000-0005-0000-0000-00001B160000}"/>
    <cellStyle name="Normal 76 2 3 3 3 2" xfId="15708" xr:uid="{00000000-0005-0000-0000-00005F3D0000}"/>
    <cellStyle name="Normal 76 2 3 3 3 2 3" xfId="30806" xr:uid="{00000000-0005-0000-0000-000059780000}"/>
    <cellStyle name="Normal 76 2 3 3 3 3" xfId="10688" xr:uid="{00000000-0005-0000-0000-0000C3290000}"/>
    <cellStyle name="Normal 76 2 3 3 3 3 3" xfId="25789" xr:uid="{00000000-0005-0000-0000-0000C0640000}"/>
    <cellStyle name="Normal 76 2 3 3 3 5" xfId="20776" xr:uid="{00000000-0005-0000-0000-00002B510000}"/>
    <cellStyle name="Normal 76 2 3 3 4" xfId="12366" xr:uid="{00000000-0005-0000-0000-000051300000}"/>
    <cellStyle name="Normal 76 2 3 3 4 3" xfId="27464" xr:uid="{00000000-0005-0000-0000-00004B6B0000}"/>
    <cellStyle name="Normal 76 2 3 3 5" xfId="7345" xr:uid="{00000000-0005-0000-0000-0000B41C0000}"/>
    <cellStyle name="Normal 76 2 3 3 5 3" xfId="22447" xr:uid="{00000000-0005-0000-0000-0000B2570000}"/>
    <cellStyle name="Normal 76 2 3 3 7" xfId="17434" xr:uid="{00000000-0005-0000-0000-00001D440000}"/>
    <cellStyle name="Normal 76 2 3 4" xfId="3127" xr:uid="{00000000-0005-0000-0000-00003A0C0000}"/>
    <cellStyle name="Normal 76 2 3 4 2" xfId="13201" xr:uid="{00000000-0005-0000-0000-000094330000}"/>
    <cellStyle name="Normal 76 2 3 4 2 3" xfId="28299" xr:uid="{00000000-0005-0000-0000-00008E6E0000}"/>
    <cellStyle name="Normal 76 2 3 4 3" xfId="8181" xr:uid="{00000000-0005-0000-0000-0000F81F0000}"/>
    <cellStyle name="Normal 76 2 3 4 3 3" xfId="23282" xr:uid="{00000000-0005-0000-0000-0000F55A0000}"/>
    <cellStyle name="Normal 76 2 3 4 5" xfId="18269" xr:uid="{00000000-0005-0000-0000-000060470000}"/>
    <cellStyle name="Normal 76 2 3 5" xfId="4820" xr:uid="{00000000-0005-0000-0000-0000D7120000}"/>
    <cellStyle name="Normal 76 2 3 5 2" xfId="14872" xr:uid="{00000000-0005-0000-0000-00001B3A0000}"/>
    <cellStyle name="Normal 76 2 3 5 2 3" xfId="29970" xr:uid="{00000000-0005-0000-0000-000015750000}"/>
    <cellStyle name="Normal 76 2 3 5 3" xfId="9852" xr:uid="{00000000-0005-0000-0000-00007F260000}"/>
    <cellStyle name="Normal 76 2 3 5 3 3" xfId="24953" xr:uid="{00000000-0005-0000-0000-00007C610000}"/>
    <cellStyle name="Normal 76 2 3 5 5" xfId="19940" xr:uid="{00000000-0005-0000-0000-0000E74D0000}"/>
    <cellStyle name="Normal 76 2 3 6" xfId="11530" xr:uid="{00000000-0005-0000-0000-00000D2D0000}"/>
    <cellStyle name="Normal 76 2 3 6 3" xfId="26628" xr:uid="{00000000-0005-0000-0000-000007680000}"/>
    <cellStyle name="Normal 76 2 3 7" xfId="6509" xr:uid="{00000000-0005-0000-0000-000070190000}"/>
    <cellStyle name="Normal 76 2 3 7 3" xfId="21611" xr:uid="{00000000-0005-0000-0000-00006E540000}"/>
    <cellStyle name="Normal 76 2 3 9" xfId="16598" xr:uid="{00000000-0005-0000-0000-0000D9400000}"/>
    <cellStyle name="Normal 76 2 4" xfId="1645" xr:uid="{00000000-0005-0000-0000-000070060000}"/>
    <cellStyle name="Normal 76 2 4 2" xfId="2484" xr:uid="{00000000-0005-0000-0000-0000B7090000}"/>
    <cellStyle name="Normal 76 2 4 2 2" xfId="4174" xr:uid="{00000000-0005-0000-0000-000051100000}"/>
    <cellStyle name="Normal 76 2 4 2 2 2" xfId="14247" xr:uid="{00000000-0005-0000-0000-0000AA370000}"/>
    <cellStyle name="Normal 76 2 4 2 2 2 3" xfId="29345" xr:uid="{00000000-0005-0000-0000-0000A4720000}"/>
    <cellStyle name="Normal 76 2 4 2 2 3" xfId="9227" xr:uid="{00000000-0005-0000-0000-00000E240000}"/>
    <cellStyle name="Normal 76 2 4 2 2 3 3" xfId="24328" xr:uid="{00000000-0005-0000-0000-00000B5F0000}"/>
    <cellStyle name="Normal 76 2 4 2 2 5" xfId="19315" xr:uid="{00000000-0005-0000-0000-0000764B0000}"/>
    <cellStyle name="Normal 76 2 4 2 3" xfId="5866" xr:uid="{00000000-0005-0000-0000-0000ED160000}"/>
    <cellStyle name="Normal 76 2 4 2 3 2" xfId="15918" xr:uid="{00000000-0005-0000-0000-0000313E0000}"/>
    <cellStyle name="Normal 76 2 4 2 3 2 3" xfId="31016" xr:uid="{00000000-0005-0000-0000-00002B790000}"/>
    <cellStyle name="Normal 76 2 4 2 3 3" xfId="10898" xr:uid="{00000000-0005-0000-0000-0000952A0000}"/>
    <cellStyle name="Normal 76 2 4 2 3 3 3" xfId="25999" xr:uid="{00000000-0005-0000-0000-000092650000}"/>
    <cellStyle name="Normal 76 2 4 2 3 5" xfId="20986" xr:uid="{00000000-0005-0000-0000-0000FD510000}"/>
    <cellStyle name="Normal 76 2 4 2 4" xfId="12576" xr:uid="{00000000-0005-0000-0000-000023310000}"/>
    <cellStyle name="Normal 76 2 4 2 4 3" xfId="27674" xr:uid="{00000000-0005-0000-0000-00001D6C0000}"/>
    <cellStyle name="Normal 76 2 4 2 5" xfId="7555" xr:uid="{00000000-0005-0000-0000-0000861D0000}"/>
    <cellStyle name="Normal 76 2 4 2 5 3" xfId="22657" xr:uid="{00000000-0005-0000-0000-000084580000}"/>
    <cellStyle name="Normal 76 2 4 2 7" xfId="17644" xr:uid="{00000000-0005-0000-0000-0000EF440000}"/>
    <cellStyle name="Normal 76 2 4 3" xfId="3337" xr:uid="{00000000-0005-0000-0000-00000C0D0000}"/>
    <cellStyle name="Normal 76 2 4 3 2" xfId="13411" xr:uid="{00000000-0005-0000-0000-000066340000}"/>
    <cellStyle name="Normal 76 2 4 3 2 3" xfId="28509" xr:uid="{00000000-0005-0000-0000-0000606F0000}"/>
    <cellStyle name="Normal 76 2 4 3 3" xfId="8391" xr:uid="{00000000-0005-0000-0000-0000CA200000}"/>
    <cellStyle name="Normal 76 2 4 3 3 3" xfId="23492" xr:uid="{00000000-0005-0000-0000-0000C75B0000}"/>
    <cellStyle name="Normal 76 2 4 3 5" xfId="18479" xr:uid="{00000000-0005-0000-0000-000032480000}"/>
    <cellStyle name="Normal 76 2 4 4" xfId="5030" xr:uid="{00000000-0005-0000-0000-0000A9130000}"/>
    <cellStyle name="Normal 76 2 4 4 2" xfId="15082" xr:uid="{00000000-0005-0000-0000-0000ED3A0000}"/>
    <cellStyle name="Normal 76 2 4 4 2 3" xfId="30180" xr:uid="{00000000-0005-0000-0000-0000E7750000}"/>
    <cellStyle name="Normal 76 2 4 4 3" xfId="10062" xr:uid="{00000000-0005-0000-0000-000051270000}"/>
    <cellStyle name="Normal 76 2 4 4 3 3" xfId="25163" xr:uid="{00000000-0005-0000-0000-00004E620000}"/>
    <cellStyle name="Normal 76 2 4 4 5" xfId="20150" xr:uid="{00000000-0005-0000-0000-0000B94E0000}"/>
    <cellStyle name="Normal 76 2 4 5" xfId="11740" xr:uid="{00000000-0005-0000-0000-0000DF2D0000}"/>
    <cellStyle name="Normal 76 2 4 5 3" xfId="26838" xr:uid="{00000000-0005-0000-0000-0000D9680000}"/>
    <cellStyle name="Normal 76 2 4 6" xfId="6719" xr:uid="{00000000-0005-0000-0000-0000421A0000}"/>
    <cellStyle name="Normal 76 2 4 6 3" xfId="21821" xr:uid="{00000000-0005-0000-0000-000040550000}"/>
    <cellStyle name="Normal 76 2 4 8" xfId="16808" xr:uid="{00000000-0005-0000-0000-0000AB410000}"/>
    <cellStyle name="Normal 76 2 5" xfId="2066" xr:uid="{00000000-0005-0000-0000-000015080000}"/>
    <cellStyle name="Normal 76 2 5 2" xfId="3756" xr:uid="{00000000-0005-0000-0000-0000AF0E0000}"/>
    <cellStyle name="Normal 76 2 5 2 2" xfId="13829" xr:uid="{00000000-0005-0000-0000-000008360000}"/>
    <cellStyle name="Normal 76 2 5 2 2 3" xfId="28927" xr:uid="{00000000-0005-0000-0000-000002710000}"/>
    <cellStyle name="Normal 76 2 5 2 3" xfId="8809" xr:uid="{00000000-0005-0000-0000-00006C220000}"/>
    <cellStyle name="Normal 76 2 5 2 3 3" xfId="23910" xr:uid="{00000000-0005-0000-0000-0000695D0000}"/>
    <cellStyle name="Normal 76 2 5 2 5" xfId="18897" xr:uid="{00000000-0005-0000-0000-0000D4490000}"/>
    <cellStyle name="Normal 76 2 5 3" xfId="5448" xr:uid="{00000000-0005-0000-0000-00004B150000}"/>
    <cellStyle name="Normal 76 2 5 3 2" xfId="15500" xr:uid="{00000000-0005-0000-0000-00008F3C0000}"/>
    <cellStyle name="Normal 76 2 5 3 2 3" xfId="30598" xr:uid="{00000000-0005-0000-0000-000089770000}"/>
    <cellStyle name="Normal 76 2 5 3 3" xfId="10480" xr:uid="{00000000-0005-0000-0000-0000F3280000}"/>
    <cellStyle name="Normal 76 2 5 3 3 3" xfId="25581" xr:uid="{00000000-0005-0000-0000-0000F0630000}"/>
    <cellStyle name="Normal 76 2 5 3 5" xfId="20568" xr:uid="{00000000-0005-0000-0000-00005B500000}"/>
    <cellStyle name="Normal 76 2 5 4" xfId="12158" xr:uid="{00000000-0005-0000-0000-0000812F0000}"/>
    <cellStyle name="Normal 76 2 5 4 3" xfId="27256" xr:uid="{00000000-0005-0000-0000-00007B6A0000}"/>
    <cellStyle name="Normal 76 2 5 5" xfId="7137" xr:uid="{00000000-0005-0000-0000-0000E41B0000}"/>
    <cellStyle name="Normal 76 2 5 5 3" xfId="22239" xr:uid="{00000000-0005-0000-0000-0000E2560000}"/>
    <cellStyle name="Normal 76 2 5 7" xfId="17226" xr:uid="{00000000-0005-0000-0000-00004D430000}"/>
    <cellStyle name="Normal 76 2 6" xfId="2919" xr:uid="{00000000-0005-0000-0000-00006A0B0000}"/>
    <cellStyle name="Normal 76 2 6 2" xfId="12993" xr:uid="{00000000-0005-0000-0000-0000C4320000}"/>
    <cellStyle name="Normal 76 2 6 2 3" xfId="28091" xr:uid="{00000000-0005-0000-0000-0000BE6D0000}"/>
    <cellStyle name="Normal 76 2 6 3" xfId="7973" xr:uid="{00000000-0005-0000-0000-0000281F0000}"/>
    <cellStyle name="Normal 76 2 6 3 3" xfId="23074" xr:uid="{00000000-0005-0000-0000-0000255A0000}"/>
    <cellStyle name="Normal 76 2 6 5" xfId="18061" xr:uid="{00000000-0005-0000-0000-000090460000}"/>
    <cellStyle name="Normal 76 2 7" xfId="4612" xr:uid="{00000000-0005-0000-0000-000007120000}"/>
    <cellStyle name="Normal 76 2 7 2" xfId="14664" xr:uid="{00000000-0005-0000-0000-00004B390000}"/>
    <cellStyle name="Normal 76 2 7 2 3" xfId="29762" xr:uid="{00000000-0005-0000-0000-000045740000}"/>
    <cellStyle name="Normal 76 2 7 3" xfId="9644" xr:uid="{00000000-0005-0000-0000-0000AF250000}"/>
    <cellStyle name="Normal 76 2 7 3 3" xfId="24745" xr:uid="{00000000-0005-0000-0000-0000AC600000}"/>
    <cellStyle name="Normal 76 2 7 5" xfId="19732" xr:uid="{00000000-0005-0000-0000-0000174D0000}"/>
    <cellStyle name="Normal 76 2 8" xfId="11322" xr:uid="{00000000-0005-0000-0000-00003D2C0000}"/>
    <cellStyle name="Normal 76 2 8 3" xfId="26420" xr:uid="{00000000-0005-0000-0000-000037670000}"/>
    <cellStyle name="Normal 76 2 9" xfId="6301" xr:uid="{00000000-0005-0000-0000-0000A0180000}"/>
    <cellStyle name="Normal 76 2 9 3" xfId="21403" xr:uid="{00000000-0005-0000-0000-00009E530000}"/>
    <cellStyle name="Normal 76 3" xfId="1265" xr:uid="{00000000-0005-0000-0000-0000F4040000}"/>
    <cellStyle name="Normal 76 3 10" xfId="16442" xr:uid="{00000000-0005-0000-0000-00003D400000}"/>
    <cellStyle name="Normal 76 3 2" xfId="1484" xr:uid="{00000000-0005-0000-0000-0000CF050000}"/>
    <cellStyle name="Normal 76 3 2 2" xfId="1905" xr:uid="{00000000-0005-0000-0000-000074070000}"/>
    <cellStyle name="Normal 76 3 2 2 2" xfId="2744" xr:uid="{00000000-0005-0000-0000-0000BB0A0000}"/>
    <cellStyle name="Normal 76 3 2 2 2 2" xfId="4434" xr:uid="{00000000-0005-0000-0000-000055110000}"/>
    <cellStyle name="Normal 76 3 2 2 2 2 2" xfId="14507" xr:uid="{00000000-0005-0000-0000-0000AE380000}"/>
    <cellStyle name="Normal 76 3 2 2 2 2 2 3" xfId="29605" xr:uid="{00000000-0005-0000-0000-0000A8730000}"/>
    <cellStyle name="Normal 76 3 2 2 2 2 3" xfId="9487" xr:uid="{00000000-0005-0000-0000-000012250000}"/>
    <cellStyle name="Normal 76 3 2 2 2 2 3 3" xfId="24588" xr:uid="{00000000-0005-0000-0000-00000F600000}"/>
    <cellStyle name="Normal 76 3 2 2 2 2 5" xfId="19575" xr:uid="{00000000-0005-0000-0000-00007A4C0000}"/>
    <cellStyle name="Normal 76 3 2 2 2 3" xfId="6126" xr:uid="{00000000-0005-0000-0000-0000F1170000}"/>
    <cellStyle name="Normal 76 3 2 2 2 3 2" xfId="16178" xr:uid="{00000000-0005-0000-0000-0000353F0000}"/>
    <cellStyle name="Normal 76 3 2 2 2 3 2 3" xfId="31276" xr:uid="{00000000-0005-0000-0000-00002F7A0000}"/>
    <cellStyle name="Normal 76 3 2 2 2 3 3" xfId="11158" xr:uid="{00000000-0005-0000-0000-0000992B0000}"/>
    <cellStyle name="Normal 76 3 2 2 2 3 3 3" xfId="26259" xr:uid="{00000000-0005-0000-0000-000096660000}"/>
    <cellStyle name="Normal 76 3 2 2 2 3 5" xfId="21246" xr:uid="{00000000-0005-0000-0000-000001530000}"/>
    <cellStyle name="Normal 76 3 2 2 2 4" xfId="12836" xr:uid="{00000000-0005-0000-0000-000027320000}"/>
    <cellStyle name="Normal 76 3 2 2 2 4 3" xfId="27934" xr:uid="{00000000-0005-0000-0000-0000216D0000}"/>
    <cellStyle name="Normal 76 3 2 2 2 5" xfId="7815" xr:uid="{00000000-0005-0000-0000-00008A1E0000}"/>
    <cellStyle name="Normal 76 3 2 2 2 5 3" xfId="22917" xr:uid="{00000000-0005-0000-0000-000088590000}"/>
    <cellStyle name="Normal 76 3 2 2 2 7" xfId="17904" xr:uid="{00000000-0005-0000-0000-0000F3450000}"/>
    <cellStyle name="Normal 76 3 2 2 3" xfId="3597" xr:uid="{00000000-0005-0000-0000-0000100E0000}"/>
    <cellStyle name="Normal 76 3 2 2 3 2" xfId="13671" xr:uid="{00000000-0005-0000-0000-00006A350000}"/>
    <cellStyle name="Normal 76 3 2 2 3 2 3" xfId="28769" xr:uid="{00000000-0005-0000-0000-000064700000}"/>
    <cellStyle name="Normal 76 3 2 2 3 3" xfId="8651" xr:uid="{00000000-0005-0000-0000-0000CE210000}"/>
    <cellStyle name="Normal 76 3 2 2 3 3 3" xfId="23752" xr:uid="{00000000-0005-0000-0000-0000CB5C0000}"/>
    <cellStyle name="Normal 76 3 2 2 3 5" xfId="18739" xr:uid="{00000000-0005-0000-0000-000036490000}"/>
    <cellStyle name="Normal 76 3 2 2 4" xfId="5290" xr:uid="{00000000-0005-0000-0000-0000AD140000}"/>
    <cellStyle name="Normal 76 3 2 2 4 2" xfId="15342" xr:uid="{00000000-0005-0000-0000-0000F13B0000}"/>
    <cellStyle name="Normal 76 3 2 2 4 2 3" xfId="30440" xr:uid="{00000000-0005-0000-0000-0000EB760000}"/>
    <cellStyle name="Normal 76 3 2 2 4 3" xfId="10322" xr:uid="{00000000-0005-0000-0000-000055280000}"/>
    <cellStyle name="Normal 76 3 2 2 4 3 3" xfId="25423" xr:uid="{00000000-0005-0000-0000-000052630000}"/>
    <cellStyle name="Normal 76 3 2 2 4 5" xfId="20410" xr:uid="{00000000-0005-0000-0000-0000BD4F0000}"/>
    <cellStyle name="Normal 76 3 2 2 5" xfId="12000" xr:uid="{00000000-0005-0000-0000-0000E32E0000}"/>
    <cellStyle name="Normal 76 3 2 2 5 3" xfId="27098" xr:uid="{00000000-0005-0000-0000-0000DD690000}"/>
    <cellStyle name="Normal 76 3 2 2 6" xfId="6979" xr:uid="{00000000-0005-0000-0000-0000461B0000}"/>
    <cellStyle name="Normal 76 3 2 2 6 3" xfId="22081" xr:uid="{00000000-0005-0000-0000-000044560000}"/>
    <cellStyle name="Normal 76 3 2 2 8" xfId="17068" xr:uid="{00000000-0005-0000-0000-0000AF420000}"/>
    <cellStyle name="Normal 76 3 2 3" xfId="2326" xr:uid="{00000000-0005-0000-0000-000019090000}"/>
    <cellStyle name="Normal 76 3 2 3 2" xfId="4016" xr:uid="{00000000-0005-0000-0000-0000B30F0000}"/>
    <cellStyle name="Normal 76 3 2 3 2 2" xfId="14089" xr:uid="{00000000-0005-0000-0000-00000C370000}"/>
    <cellStyle name="Normal 76 3 2 3 2 2 3" xfId="29187" xr:uid="{00000000-0005-0000-0000-000006720000}"/>
    <cellStyle name="Normal 76 3 2 3 2 3" xfId="9069" xr:uid="{00000000-0005-0000-0000-000070230000}"/>
    <cellStyle name="Normal 76 3 2 3 2 3 3" xfId="24170" xr:uid="{00000000-0005-0000-0000-00006D5E0000}"/>
    <cellStyle name="Normal 76 3 2 3 2 5" xfId="19157" xr:uid="{00000000-0005-0000-0000-0000D84A0000}"/>
    <cellStyle name="Normal 76 3 2 3 3" xfId="5708" xr:uid="{00000000-0005-0000-0000-00004F160000}"/>
    <cellStyle name="Normal 76 3 2 3 3 2" xfId="15760" xr:uid="{00000000-0005-0000-0000-0000933D0000}"/>
    <cellStyle name="Normal 76 3 2 3 3 2 3" xfId="30858" xr:uid="{00000000-0005-0000-0000-00008D780000}"/>
    <cellStyle name="Normal 76 3 2 3 3 3" xfId="10740" xr:uid="{00000000-0005-0000-0000-0000F7290000}"/>
    <cellStyle name="Normal 76 3 2 3 3 3 3" xfId="25841" xr:uid="{00000000-0005-0000-0000-0000F4640000}"/>
    <cellStyle name="Normal 76 3 2 3 3 5" xfId="20828" xr:uid="{00000000-0005-0000-0000-00005F510000}"/>
    <cellStyle name="Normal 76 3 2 3 4" xfId="12418" xr:uid="{00000000-0005-0000-0000-000085300000}"/>
    <cellStyle name="Normal 76 3 2 3 4 3" xfId="27516" xr:uid="{00000000-0005-0000-0000-00007F6B0000}"/>
    <cellStyle name="Normal 76 3 2 3 5" xfId="7397" xr:uid="{00000000-0005-0000-0000-0000E81C0000}"/>
    <cellStyle name="Normal 76 3 2 3 5 3" xfId="22499" xr:uid="{00000000-0005-0000-0000-0000E6570000}"/>
    <cellStyle name="Normal 76 3 2 3 7" xfId="17486" xr:uid="{00000000-0005-0000-0000-000051440000}"/>
    <cellStyle name="Normal 76 3 2 4" xfId="3179" xr:uid="{00000000-0005-0000-0000-00006E0C0000}"/>
    <cellStyle name="Normal 76 3 2 4 2" xfId="13253" xr:uid="{00000000-0005-0000-0000-0000C8330000}"/>
    <cellStyle name="Normal 76 3 2 4 2 3" xfId="28351" xr:uid="{00000000-0005-0000-0000-0000C26E0000}"/>
    <cellStyle name="Normal 76 3 2 4 3" xfId="8233" xr:uid="{00000000-0005-0000-0000-00002C200000}"/>
    <cellStyle name="Normal 76 3 2 4 3 3" xfId="23334" xr:uid="{00000000-0005-0000-0000-0000295B0000}"/>
    <cellStyle name="Normal 76 3 2 4 5" xfId="18321" xr:uid="{00000000-0005-0000-0000-000094470000}"/>
    <cellStyle name="Normal 76 3 2 5" xfId="4872" xr:uid="{00000000-0005-0000-0000-00000B130000}"/>
    <cellStyle name="Normal 76 3 2 5 2" xfId="14924" xr:uid="{00000000-0005-0000-0000-00004F3A0000}"/>
    <cellStyle name="Normal 76 3 2 5 2 3" xfId="30022" xr:uid="{00000000-0005-0000-0000-000049750000}"/>
    <cellStyle name="Normal 76 3 2 5 3" xfId="9904" xr:uid="{00000000-0005-0000-0000-0000B3260000}"/>
    <cellStyle name="Normal 76 3 2 5 3 3" xfId="25005" xr:uid="{00000000-0005-0000-0000-0000B0610000}"/>
    <cellStyle name="Normal 76 3 2 5 5" xfId="19992" xr:uid="{00000000-0005-0000-0000-00001B4E0000}"/>
    <cellStyle name="Normal 76 3 2 6" xfId="11582" xr:uid="{00000000-0005-0000-0000-0000412D0000}"/>
    <cellStyle name="Normal 76 3 2 6 3" xfId="26680" xr:uid="{00000000-0005-0000-0000-00003B680000}"/>
    <cellStyle name="Normal 76 3 2 7" xfId="6561" xr:uid="{00000000-0005-0000-0000-0000A4190000}"/>
    <cellStyle name="Normal 76 3 2 7 3" xfId="21663" xr:uid="{00000000-0005-0000-0000-0000A2540000}"/>
    <cellStyle name="Normal 76 3 2 9" xfId="16650" xr:uid="{00000000-0005-0000-0000-00000D410000}"/>
    <cellStyle name="Normal 76 3 3" xfId="1697" xr:uid="{00000000-0005-0000-0000-0000A4060000}"/>
    <cellStyle name="Normal 76 3 3 2" xfId="2536" xr:uid="{00000000-0005-0000-0000-0000EB090000}"/>
    <cellStyle name="Normal 76 3 3 2 2" xfId="4226" xr:uid="{00000000-0005-0000-0000-000085100000}"/>
    <cellStyle name="Normal 76 3 3 2 2 2" xfId="14299" xr:uid="{00000000-0005-0000-0000-0000DE370000}"/>
    <cellStyle name="Normal 76 3 3 2 2 2 3" xfId="29397" xr:uid="{00000000-0005-0000-0000-0000D8720000}"/>
    <cellStyle name="Normal 76 3 3 2 2 3" xfId="9279" xr:uid="{00000000-0005-0000-0000-000042240000}"/>
    <cellStyle name="Normal 76 3 3 2 2 3 3" xfId="24380" xr:uid="{00000000-0005-0000-0000-00003F5F0000}"/>
    <cellStyle name="Normal 76 3 3 2 2 5" xfId="19367" xr:uid="{00000000-0005-0000-0000-0000AA4B0000}"/>
    <cellStyle name="Normal 76 3 3 2 3" xfId="5918" xr:uid="{00000000-0005-0000-0000-000021170000}"/>
    <cellStyle name="Normal 76 3 3 2 3 2" xfId="15970" xr:uid="{00000000-0005-0000-0000-0000653E0000}"/>
    <cellStyle name="Normal 76 3 3 2 3 2 3" xfId="31068" xr:uid="{00000000-0005-0000-0000-00005F790000}"/>
    <cellStyle name="Normal 76 3 3 2 3 3" xfId="10950" xr:uid="{00000000-0005-0000-0000-0000C92A0000}"/>
    <cellStyle name="Normal 76 3 3 2 3 3 3" xfId="26051" xr:uid="{00000000-0005-0000-0000-0000C6650000}"/>
    <cellStyle name="Normal 76 3 3 2 3 5" xfId="21038" xr:uid="{00000000-0005-0000-0000-000031520000}"/>
    <cellStyle name="Normal 76 3 3 2 4" xfId="12628" xr:uid="{00000000-0005-0000-0000-000057310000}"/>
    <cellStyle name="Normal 76 3 3 2 4 3" xfId="27726" xr:uid="{00000000-0005-0000-0000-0000516C0000}"/>
    <cellStyle name="Normal 76 3 3 2 5" xfId="7607" xr:uid="{00000000-0005-0000-0000-0000BA1D0000}"/>
    <cellStyle name="Normal 76 3 3 2 5 3" xfId="22709" xr:uid="{00000000-0005-0000-0000-0000B8580000}"/>
    <cellStyle name="Normal 76 3 3 2 7" xfId="17696" xr:uid="{00000000-0005-0000-0000-000023450000}"/>
    <cellStyle name="Normal 76 3 3 3" xfId="3389" xr:uid="{00000000-0005-0000-0000-0000400D0000}"/>
    <cellStyle name="Normal 76 3 3 3 2" xfId="13463" xr:uid="{00000000-0005-0000-0000-00009A340000}"/>
    <cellStyle name="Normal 76 3 3 3 2 3" xfId="28561" xr:uid="{00000000-0005-0000-0000-0000946F0000}"/>
    <cellStyle name="Normal 76 3 3 3 3" xfId="8443" xr:uid="{00000000-0005-0000-0000-0000FE200000}"/>
    <cellStyle name="Normal 76 3 3 3 3 3" xfId="23544" xr:uid="{00000000-0005-0000-0000-0000FB5B0000}"/>
    <cellStyle name="Normal 76 3 3 3 5" xfId="18531" xr:uid="{00000000-0005-0000-0000-000066480000}"/>
    <cellStyle name="Normal 76 3 3 4" xfId="5082" xr:uid="{00000000-0005-0000-0000-0000DD130000}"/>
    <cellStyle name="Normal 76 3 3 4 2" xfId="15134" xr:uid="{00000000-0005-0000-0000-0000213B0000}"/>
    <cellStyle name="Normal 76 3 3 4 2 3" xfId="30232" xr:uid="{00000000-0005-0000-0000-00001B760000}"/>
    <cellStyle name="Normal 76 3 3 4 3" xfId="10114" xr:uid="{00000000-0005-0000-0000-000085270000}"/>
    <cellStyle name="Normal 76 3 3 4 3 3" xfId="25215" xr:uid="{00000000-0005-0000-0000-000082620000}"/>
    <cellStyle name="Normal 76 3 3 4 5" xfId="20202" xr:uid="{00000000-0005-0000-0000-0000ED4E0000}"/>
    <cellStyle name="Normal 76 3 3 5" xfId="11792" xr:uid="{00000000-0005-0000-0000-0000132E0000}"/>
    <cellStyle name="Normal 76 3 3 5 3" xfId="26890" xr:uid="{00000000-0005-0000-0000-00000D690000}"/>
    <cellStyle name="Normal 76 3 3 6" xfId="6771" xr:uid="{00000000-0005-0000-0000-0000761A0000}"/>
    <cellStyle name="Normal 76 3 3 6 3" xfId="21873" xr:uid="{00000000-0005-0000-0000-000074550000}"/>
    <cellStyle name="Normal 76 3 3 8" xfId="16860" xr:uid="{00000000-0005-0000-0000-0000DF410000}"/>
    <cellStyle name="Normal 76 3 4" xfId="2118" xr:uid="{00000000-0005-0000-0000-000049080000}"/>
    <cellStyle name="Normal 76 3 4 2" xfId="3808" xr:uid="{00000000-0005-0000-0000-0000E30E0000}"/>
    <cellStyle name="Normal 76 3 4 2 2" xfId="13881" xr:uid="{00000000-0005-0000-0000-00003C360000}"/>
    <cellStyle name="Normal 76 3 4 2 2 3" xfId="28979" xr:uid="{00000000-0005-0000-0000-000036710000}"/>
    <cellStyle name="Normal 76 3 4 2 3" xfId="8861" xr:uid="{00000000-0005-0000-0000-0000A0220000}"/>
    <cellStyle name="Normal 76 3 4 2 3 3" xfId="23962" xr:uid="{00000000-0005-0000-0000-00009D5D0000}"/>
    <cellStyle name="Normal 76 3 4 2 5" xfId="18949" xr:uid="{00000000-0005-0000-0000-0000084A0000}"/>
    <cellStyle name="Normal 76 3 4 3" xfId="5500" xr:uid="{00000000-0005-0000-0000-00007F150000}"/>
    <cellStyle name="Normal 76 3 4 3 2" xfId="15552" xr:uid="{00000000-0005-0000-0000-0000C33C0000}"/>
    <cellStyle name="Normal 76 3 4 3 2 3" xfId="30650" xr:uid="{00000000-0005-0000-0000-0000BD770000}"/>
    <cellStyle name="Normal 76 3 4 3 3" xfId="10532" xr:uid="{00000000-0005-0000-0000-000027290000}"/>
    <cellStyle name="Normal 76 3 4 3 3 3" xfId="25633" xr:uid="{00000000-0005-0000-0000-000024640000}"/>
    <cellStyle name="Normal 76 3 4 3 5" xfId="20620" xr:uid="{00000000-0005-0000-0000-00008F500000}"/>
    <cellStyle name="Normal 76 3 4 4" xfId="12210" xr:uid="{00000000-0005-0000-0000-0000B52F0000}"/>
    <cellStyle name="Normal 76 3 4 4 3" xfId="27308" xr:uid="{00000000-0005-0000-0000-0000AF6A0000}"/>
    <cellStyle name="Normal 76 3 4 5" xfId="7189" xr:uid="{00000000-0005-0000-0000-0000181C0000}"/>
    <cellStyle name="Normal 76 3 4 5 3" xfId="22291" xr:uid="{00000000-0005-0000-0000-000016570000}"/>
    <cellStyle name="Normal 76 3 4 7" xfId="17278" xr:uid="{00000000-0005-0000-0000-000081430000}"/>
    <cellStyle name="Normal 76 3 5" xfId="2971" xr:uid="{00000000-0005-0000-0000-00009E0B0000}"/>
    <cellStyle name="Normal 76 3 5 2" xfId="13045" xr:uid="{00000000-0005-0000-0000-0000F8320000}"/>
    <cellStyle name="Normal 76 3 5 2 3" xfId="28143" xr:uid="{00000000-0005-0000-0000-0000F26D0000}"/>
    <cellStyle name="Normal 76 3 5 3" xfId="8025" xr:uid="{00000000-0005-0000-0000-00005C1F0000}"/>
    <cellStyle name="Normal 76 3 5 3 3" xfId="23126" xr:uid="{00000000-0005-0000-0000-0000595A0000}"/>
    <cellStyle name="Normal 76 3 5 5" xfId="18113" xr:uid="{00000000-0005-0000-0000-0000C4460000}"/>
    <cellStyle name="Normal 76 3 6" xfId="4664" xr:uid="{00000000-0005-0000-0000-00003B120000}"/>
    <cellStyle name="Normal 76 3 6 2" xfId="14716" xr:uid="{00000000-0005-0000-0000-00007F390000}"/>
    <cellStyle name="Normal 76 3 6 2 3" xfId="29814" xr:uid="{00000000-0005-0000-0000-000079740000}"/>
    <cellStyle name="Normal 76 3 6 3" xfId="9696" xr:uid="{00000000-0005-0000-0000-0000E3250000}"/>
    <cellStyle name="Normal 76 3 6 3 3" xfId="24797" xr:uid="{00000000-0005-0000-0000-0000E0600000}"/>
    <cellStyle name="Normal 76 3 6 5" xfId="19784" xr:uid="{00000000-0005-0000-0000-00004B4D0000}"/>
    <cellStyle name="Normal 76 3 7" xfId="11374" xr:uid="{00000000-0005-0000-0000-0000712C0000}"/>
    <cellStyle name="Normal 76 3 7 3" xfId="26472" xr:uid="{00000000-0005-0000-0000-00006B670000}"/>
    <cellStyle name="Normal 76 3 8" xfId="6353" xr:uid="{00000000-0005-0000-0000-0000D4180000}"/>
    <cellStyle name="Normal 76 3 8 3" xfId="21455" xr:uid="{00000000-0005-0000-0000-0000D2530000}"/>
    <cellStyle name="Normal 76 4" xfId="1378" xr:uid="{00000000-0005-0000-0000-000065050000}"/>
    <cellStyle name="Normal 76 4 2" xfId="1801" xr:uid="{00000000-0005-0000-0000-00000C070000}"/>
    <cellStyle name="Normal 76 4 2 2" xfId="2640" xr:uid="{00000000-0005-0000-0000-0000530A0000}"/>
    <cellStyle name="Normal 76 4 2 2 2" xfId="4330" xr:uid="{00000000-0005-0000-0000-0000ED100000}"/>
    <cellStyle name="Normal 76 4 2 2 2 2" xfId="14403" xr:uid="{00000000-0005-0000-0000-000046380000}"/>
    <cellStyle name="Normal 76 4 2 2 2 2 3" xfId="29501" xr:uid="{00000000-0005-0000-0000-000040730000}"/>
    <cellStyle name="Normal 76 4 2 2 2 3" xfId="9383" xr:uid="{00000000-0005-0000-0000-0000AA240000}"/>
    <cellStyle name="Normal 76 4 2 2 2 3 3" xfId="24484" xr:uid="{00000000-0005-0000-0000-0000A75F0000}"/>
    <cellStyle name="Normal 76 4 2 2 2 5" xfId="19471" xr:uid="{00000000-0005-0000-0000-0000124C0000}"/>
    <cellStyle name="Normal 76 4 2 2 3" xfId="6022" xr:uid="{00000000-0005-0000-0000-000089170000}"/>
    <cellStyle name="Normal 76 4 2 2 3 2" xfId="16074" xr:uid="{00000000-0005-0000-0000-0000CD3E0000}"/>
    <cellStyle name="Normal 76 4 2 2 3 2 3" xfId="31172" xr:uid="{00000000-0005-0000-0000-0000C7790000}"/>
    <cellStyle name="Normal 76 4 2 2 3 3" xfId="11054" xr:uid="{00000000-0005-0000-0000-0000312B0000}"/>
    <cellStyle name="Normal 76 4 2 2 3 3 3" xfId="26155" xr:uid="{00000000-0005-0000-0000-00002E660000}"/>
    <cellStyle name="Normal 76 4 2 2 3 5" xfId="21142" xr:uid="{00000000-0005-0000-0000-000099520000}"/>
    <cellStyle name="Normal 76 4 2 2 4" xfId="12732" xr:uid="{00000000-0005-0000-0000-0000BF310000}"/>
    <cellStyle name="Normal 76 4 2 2 4 3" xfId="27830" xr:uid="{00000000-0005-0000-0000-0000B96C0000}"/>
    <cellStyle name="Normal 76 4 2 2 5" xfId="7711" xr:uid="{00000000-0005-0000-0000-0000221E0000}"/>
    <cellStyle name="Normal 76 4 2 2 5 3" xfId="22813" xr:uid="{00000000-0005-0000-0000-000020590000}"/>
    <cellStyle name="Normal 76 4 2 2 7" xfId="17800" xr:uid="{00000000-0005-0000-0000-00008B450000}"/>
    <cellStyle name="Normal 76 4 2 3" xfId="3493" xr:uid="{00000000-0005-0000-0000-0000A80D0000}"/>
    <cellStyle name="Normal 76 4 2 3 2" xfId="13567" xr:uid="{00000000-0005-0000-0000-000002350000}"/>
    <cellStyle name="Normal 76 4 2 3 2 3" xfId="28665" xr:uid="{00000000-0005-0000-0000-0000FC6F0000}"/>
    <cellStyle name="Normal 76 4 2 3 3" xfId="8547" xr:uid="{00000000-0005-0000-0000-000066210000}"/>
    <cellStyle name="Normal 76 4 2 3 3 3" xfId="23648" xr:uid="{00000000-0005-0000-0000-0000635C0000}"/>
    <cellStyle name="Normal 76 4 2 3 5" xfId="18635" xr:uid="{00000000-0005-0000-0000-0000CE480000}"/>
    <cellStyle name="Normal 76 4 2 4" xfId="5186" xr:uid="{00000000-0005-0000-0000-000045140000}"/>
    <cellStyle name="Normal 76 4 2 4 2" xfId="15238" xr:uid="{00000000-0005-0000-0000-0000893B0000}"/>
    <cellStyle name="Normal 76 4 2 4 2 3" xfId="30336" xr:uid="{00000000-0005-0000-0000-000083760000}"/>
    <cellStyle name="Normal 76 4 2 4 3" xfId="10218" xr:uid="{00000000-0005-0000-0000-0000ED270000}"/>
    <cellStyle name="Normal 76 4 2 4 3 3" xfId="25319" xr:uid="{00000000-0005-0000-0000-0000EA620000}"/>
    <cellStyle name="Normal 76 4 2 4 5" xfId="20306" xr:uid="{00000000-0005-0000-0000-0000554F0000}"/>
    <cellStyle name="Normal 76 4 2 5" xfId="11896" xr:uid="{00000000-0005-0000-0000-00007B2E0000}"/>
    <cellStyle name="Normal 76 4 2 5 3" xfId="26994" xr:uid="{00000000-0005-0000-0000-000075690000}"/>
    <cellStyle name="Normal 76 4 2 6" xfId="6875" xr:uid="{00000000-0005-0000-0000-0000DE1A0000}"/>
    <cellStyle name="Normal 76 4 2 6 3" xfId="21977" xr:uid="{00000000-0005-0000-0000-0000DC550000}"/>
    <cellStyle name="Normal 76 4 2 8" xfId="16964" xr:uid="{00000000-0005-0000-0000-000047420000}"/>
    <cellStyle name="Normal 76 4 3" xfId="2222" xr:uid="{00000000-0005-0000-0000-0000B1080000}"/>
    <cellStyle name="Normal 76 4 3 2" xfId="3912" xr:uid="{00000000-0005-0000-0000-00004B0F0000}"/>
    <cellStyle name="Normal 76 4 3 2 2" xfId="13985" xr:uid="{00000000-0005-0000-0000-0000A4360000}"/>
    <cellStyle name="Normal 76 4 3 2 2 3" xfId="29083" xr:uid="{00000000-0005-0000-0000-00009E710000}"/>
    <cellStyle name="Normal 76 4 3 2 3" xfId="8965" xr:uid="{00000000-0005-0000-0000-000008230000}"/>
    <cellStyle name="Normal 76 4 3 2 3 3" xfId="24066" xr:uid="{00000000-0005-0000-0000-0000055E0000}"/>
    <cellStyle name="Normal 76 4 3 2 5" xfId="19053" xr:uid="{00000000-0005-0000-0000-0000704A0000}"/>
    <cellStyle name="Normal 76 4 3 3" xfId="5604" xr:uid="{00000000-0005-0000-0000-0000E7150000}"/>
    <cellStyle name="Normal 76 4 3 3 2" xfId="15656" xr:uid="{00000000-0005-0000-0000-00002B3D0000}"/>
    <cellStyle name="Normal 76 4 3 3 2 3" xfId="30754" xr:uid="{00000000-0005-0000-0000-000025780000}"/>
    <cellStyle name="Normal 76 4 3 3 3" xfId="10636" xr:uid="{00000000-0005-0000-0000-00008F290000}"/>
    <cellStyle name="Normal 76 4 3 3 3 3" xfId="25737" xr:uid="{00000000-0005-0000-0000-00008C640000}"/>
    <cellStyle name="Normal 76 4 3 3 5" xfId="20724" xr:uid="{00000000-0005-0000-0000-0000F7500000}"/>
    <cellStyle name="Normal 76 4 3 4" xfId="12314" xr:uid="{00000000-0005-0000-0000-00001D300000}"/>
    <cellStyle name="Normal 76 4 3 4 3" xfId="27412" xr:uid="{00000000-0005-0000-0000-0000176B0000}"/>
    <cellStyle name="Normal 76 4 3 5" xfId="7293" xr:uid="{00000000-0005-0000-0000-0000801C0000}"/>
    <cellStyle name="Normal 76 4 3 5 3" xfId="22395" xr:uid="{00000000-0005-0000-0000-00007E570000}"/>
    <cellStyle name="Normal 76 4 3 7" xfId="17382" xr:uid="{00000000-0005-0000-0000-0000E9430000}"/>
    <cellStyle name="Normal 76 4 4" xfId="3075" xr:uid="{00000000-0005-0000-0000-0000060C0000}"/>
    <cellStyle name="Normal 76 4 4 2" xfId="13149" xr:uid="{00000000-0005-0000-0000-000060330000}"/>
    <cellStyle name="Normal 76 4 4 2 3" xfId="28247" xr:uid="{00000000-0005-0000-0000-00005A6E0000}"/>
    <cellStyle name="Normal 76 4 4 3" xfId="8129" xr:uid="{00000000-0005-0000-0000-0000C41F0000}"/>
    <cellStyle name="Normal 76 4 4 3 3" xfId="23230" xr:uid="{00000000-0005-0000-0000-0000C15A0000}"/>
    <cellStyle name="Normal 76 4 4 5" xfId="18217" xr:uid="{00000000-0005-0000-0000-00002C470000}"/>
    <cellStyle name="Normal 76 4 5" xfId="4768" xr:uid="{00000000-0005-0000-0000-0000A3120000}"/>
    <cellStyle name="Normal 76 4 5 2" xfId="14820" xr:uid="{00000000-0005-0000-0000-0000E7390000}"/>
    <cellStyle name="Normal 76 4 5 2 3" xfId="29918" xr:uid="{00000000-0005-0000-0000-0000E1740000}"/>
    <cellStyle name="Normal 76 4 5 3" xfId="9800" xr:uid="{00000000-0005-0000-0000-00004B260000}"/>
    <cellStyle name="Normal 76 4 5 3 3" xfId="24901" xr:uid="{00000000-0005-0000-0000-000048610000}"/>
    <cellStyle name="Normal 76 4 5 5" xfId="19888" xr:uid="{00000000-0005-0000-0000-0000B34D0000}"/>
    <cellStyle name="Normal 76 4 6" xfId="11478" xr:uid="{00000000-0005-0000-0000-0000D92C0000}"/>
    <cellStyle name="Normal 76 4 6 3" xfId="26576" xr:uid="{00000000-0005-0000-0000-0000D3670000}"/>
    <cellStyle name="Normal 76 4 7" xfId="6457" xr:uid="{00000000-0005-0000-0000-00003C190000}"/>
    <cellStyle name="Normal 76 4 7 3" xfId="21559" xr:uid="{00000000-0005-0000-0000-00003A540000}"/>
    <cellStyle name="Normal 76 4 9" xfId="16546" xr:uid="{00000000-0005-0000-0000-0000A5400000}"/>
    <cellStyle name="Normal 76 5" xfId="1591" xr:uid="{00000000-0005-0000-0000-00003A060000}"/>
    <cellStyle name="Normal 76 5 2" xfId="2432" xr:uid="{00000000-0005-0000-0000-000083090000}"/>
    <cellStyle name="Normal 76 5 2 2" xfId="4122" xr:uid="{00000000-0005-0000-0000-00001D100000}"/>
    <cellStyle name="Normal 76 5 2 2 2" xfId="14195" xr:uid="{00000000-0005-0000-0000-000076370000}"/>
    <cellStyle name="Normal 76 5 2 2 2 3" xfId="29293" xr:uid="{00000000-0005-0000-0000-000070720000}"/>
    <cellStyle name="Normal 76 5 2 2 3" xfId="9175" xr:uid="{00000000-0005-0000-0000-0000DA230000}"/>
    <cellStyle name="Normal 76 5 2 2 3 3" xfId="24276" xr:uid="{00000000-0005-0000-0000-0000D75E0000}"/>
    <cellStyle name="Normal 76 5 2 2 5" xfId="19263" xr:uid="{00000000-0005-0000-0000-0000424B0000}"/>
    <cellStyle name="Normal 76 5 2 3" xfId="5814" xr:uid="{00000000-0005-0000-0000-0000B9160000}"/>
    <cellStyle name="Normal 76 5 2 3 2" xfId="15866" xr:uid="{00000000-0005-0000-0000-0000FD3D0000}"/>
    <cellStyle name="Normal 76 5 2 3 2 3" xfId="30964" xr:uid="{00000000-0005-0000-0000-0000F7780000}"/>
    <cellStyle name="Normal 76 5 2 3 3" xfId="10846" xr:uid="{00000000-0005-0000-0000-0000612A0000}"/>
    <cellStyle name="Normal 76 5 2 3 3 3" xfId="25947" xr:uid="{00000000-0005-0000-0000-00005E650000}"/>
    <cellStyle name="Normal 76 5 2 3 5" xfId="20934" xr:uid="{00000000-0005-0000-0000-0000C9510000}"/>
    <cellStyle name="Normal 76 5 2 4" xfId="12524" xr:uid="{00000000-0005-0000-0000-0000EF300000}"/>
    <cellStyle name="Normal 76 5 2 4 3" xfId="27622" xr:uid="{00000000-0005-0000-0000-0000E96B0000}"/>
    <cellStyle name="Normal 76 5 2 5" xfId="7503" xr:uid="{00000000-0005-0000-0000-0000521D0000}"/>
    <cellStyle name="Normal 76 5 2 5 3" xfId="22605" xr:uid="{00000000-0005-0000-0000-000050580000}"/>
    <cellStyle name="Normal 76 5 2 7" xfId="17592" xr:uid="{00000000-0005-0000-0000-0000BB440000}"/>
    <cellStyle name="Normal 76 5 3" xfId="3285" xr:uid="{00000000-0005-0000-0000-0000D80C0000}"/>
    <cellStyle name="Normal 76 5 3 2" xfId="13359" xr:uid="{00000000-0005-0000-0000-000032340000}"/>
    <cellStyle name="Normal 76 5 3 2 3" xfId="28457" xr:uid="{00000000-0005-0000-0000-00002C6F0000}"/>
    <cellStyle name="Normal 76 5 3 3" xfId="8339" xr:uid="{00000000-0005-0000-0000-000096200000}"/>
    <cellStyle name="Normal 76 5 3 3 3" xfId="23440" xr:uid="{00000000-0005-0000-0000-0000935B0000}"/>
    <cellStyle name="Normal 76 5 3 5" xfId="18427" xr:uid="{00000000-0005-0000-0000-0000FE470000}"/>
    <cellStyle name="Normal 76 5 4" xfId="4978" xr:uid="{00000000-0005-0000-0000-000075130000}"/>
    <cellStyle name="Normal 76 5 4 2" xfId="15030" xr:uid="{00000000-0005-0000-0000-0000B93A0000}"/>
    <cellStyle name="Normal 76 5 4 2 3" xfId="30128" xr:uid="{00000000-0005-0000-0000-0000B3750000}"/>
    <cellStyle name="Normal 76 5 4 3" xfId="10010" xr:uid="{00000000-0005-0000-0000-00001D270000}"/>
    <cellStyle name="Normal 76 5 4 3 3" xfId="25111" xr:uid="{00000000-0005-0000-0000-00001A620000}"/>
    <cellStyle name="Normal 76 5 4 5" xfId="20098" xr:uid="{00000000-0005-0000-0000-0000854E0000}"/>
    <cellStyle name="Normal 76 5 5" xfId="11688" xr:uid="{00000000-0005-0000-0000-0000AB2D0000}"/>
    <cellStyle name="Normal 76 5 5 3" xfId="26786" xr:uid="{00000000-0005-0000-0000-0000A5680000}"/>
    <cellStyle name="Normal 76 5 6" xfId="6667" xr:uid="{00000000-0005-0000-0000-00000E1A0000}"/>
    <cellStyle name="Normal 76 5 6 3" xfId="21769" xr:uid="{00000000-0005-0000-0000-00000C550000}"/>
    <cellStyle name="Normal 76 5 8" xfId="16756" xr:uid="{00000000-0005-0000-0000-000077410000}"/>
    <cellStyle name="Normal 76 6" xfId="2012" xr:uid="{00000000-0005-0000-0000-0000DF070000}"/>
    <cellStyle name="Normal 76 6 2" xfId="3704" xr:uid="{00000000-0005-0000-0000-00007B0E0000}"/>
    <cellStyle name="Normal 76 6 2 2" xfId="13777" xr:uid="{00000000-0005-0000-0000-0000D4350000}"/>
    <cellStyle name="Normal 76 6 2 2 3" xfId="28875" xr:uid="{00000000-0005-0000-0000-0000CE700000}"/>
    <cellStyle name="Normal 76 6 2 3" xfId="8757" xr:uid="{00000000-0005-0000-0000-000038220000}"/>
    <cellStyle name="Normal 76 6 2 3 3" xfId="23858" xr:uid="{00000000-0005-0000-0000-0000355D0000}"/>
    <cellStyle name="Normal 76 6 2 5" xfId="18845" xr:uid="{00000000-0005-0000-0000-0000A0490000}"/>
    <cellStyle name="Normal 76 6 3" xfId="5396" xr:uid="{00000000-0005-0000-0000-000017150000}"/>
    <cellStyle name="Normal 76 6 3 2" xfId="15448" xr:uid="{00000000-0005-0000-0000-00005B3C0000}"/>
    <cellStyle name="Normal 76 6 3 2 3" xfId="30546" xr:uid="{00000000-0005-0000-0000-000055770000}"/>
    <cellStyle name="Normal 76 6 3 3" xfId="10428" xr:uid="{00000000-0005-0000-0000-0000BF280000}"/>
    <cellStyle name="Normal 76 6 3 3 3" xfId="25529" xr:uid="{00000000-0005-0000-0000-0000BC630000}"/>
    <cellStyle name="Normal 76 6 3 5" xfId="20516" xr:uid="{00000000-0005-0000-0000-000027500000}"/>
    <cellStyle name="Normal 76 6 4" xfId="12106" xr:uid="{00000000-0005-0000-0000-00004D2F0000}"/>
    <cellStyle name="Normal 76 6 4 3" xfId="27204" xr:uid="{00000000-0005-0000-0000-0000476A0000}"/>
    <cellStyle name="Normal 76 6 5" xfId="7085" xr:uid="{00000000-0005-0000-0000-0000B01B0000}"/>
    <cellStyle name="Normal 76 6 5 3" xfId="22187" xr:uid="{00000000-0005-0000-0000-0000AE560000}"/>
    <cellStyle name="Normal 76 6 7" xfId="17174" xr:uid="{00000000-0005-0000-0000-000019430000}"/>
    <cellStyle name="Normal 76 7" xfId="2864" xr:uid="{00000000-0005-0000-0000-0000330B0000}"/>
    <cellStyle name="Normal 76 7 2" xfId="12941" xr:uid="{00000000-0005-0000-0000-000090320000}"/>
    <cellStyle name="Normal 76 7 2 3" xfId="28039" xr:uid="{00000000-0005-0000-0000-00008A6D0000}"/>
    <cellStyle name="Normal 76 7 3" xfId="7921" xr:uid="{00000000-0005-0000-0000-0000F41E0000}"/>
    <cellStyle name="Normal 76 7 3 3" xfId="23022" xr:uid="{00000000-0005-0000-0000-0000F1590000}"/>
    <cellStyle name="Normal 76 7 5" xfId="18009" xr:uid="{00000000-0005-0000-0000-00005C460000}"/>
    <cellStyle name="Normal 76 8" xfId="4558" xr:uid="{00000000-0005-0000-0000-0000D1110000}"/>
    <cellStyle name="Normal 76 8 2" xfId="14612" xr:uid="{00000000-0005-0000-0000-000017390000}"/>
    <cellStyle name="Normal 76 8 2 3" xfId="29710" xr:uid="{00000000-0005-0000-0000-000011740000}"/>
    <cellStyle name="Normal 76 8 3" xfId="9592" xr:uid="{00000000-0005-0000-0000-00007B250000}"/>
    <cellStyle name="Normal 76 8 3 3" xfId="24693" xr:uid="{00000000-0005-0000-0000-000078600000}"/>
    <cellStyle name="Normal 76 8 5" xfId="19680" xr:uid="{00000000-0005-0000-0000-0000E34C0000}"/>
    <cellStyle name="Normal 76 9" xfId="11268" xr:uid="{00000000-0005-0000-0000-0000072C0000}"/>
    <cellStyle name="Normal 76 9 3" xfId="26368" xr:uid="{00000000-0005-0000-0000-000003670000}"/>
    <cellStyle name="Normal 77" xfId="569" xr:uid="{00000000-0005-0000-0000-00003B020000}"/>
    <cellStyle name="Normal 78" xfId="369" xr:uid="{00000000-0005-0000-0000-000073010000}"/>
    <cellStyle name="Normal 78 10" xfId="6196" xr:uid="{00000000-0005-0000-0000-000037180000}"/>
    <cellStyle name="Normal 78 10 3" xfId="21302" xr:uid="{00000000-0005-0000-0000-000039530000}"/>
    <cellStyle name="Normal 78 12" xfId="16287" xr:uid="{00000000-0005-0000-0000-0000A23F0000}"/>
    <cellStyle name="Normal 78 2" xfId="1161" xr:uid="{00000000-0005-0000-0000-00008C040000}"/>
    <cellStyle name="Normal 78 2 11" xfId="16341" xr:uid="{00000000-0005-0000-0000-0000D83F0000}"/>
    <cellStyle name="Normal 78 2 2" xfId="1270" xr:uid="{00000000-0005-0000-0000-0000F9040000}"/>
    <cellStyle name="Normal 78 2 2 10" xfId="16445" xr:uid="{00000000-0005-0000-0000-000040400000}"/>
    <cellStyle name="Normal 78 2 2 2" xfId="1487" xr:uid="{00000000-0005-0000-0000-0000D2050000}"/>
    <cellStyle name="Normal 78 2 2 2 2" xfId="1908" xr:uid="{00000000-0005-0000-0000-000077070000}"/>
    <cellStyle name="Normal 78 2 2 2 2 2" xfId="2747" xr:uid="{00000000-0005-0000-0000-0000BE0A0000}"/>
    <cellStyle name="Normal 78 2 2 2 2 2 2" xfId="4437" xr:uid="{00000000-0005-0000-0000-000058110000}"/>
    <cellStyle name="Normal 78 2 2 2 2 2 2 2" xfId="14510" xr:uid="{00000000-0005-0000-0000-0000B1380000}"/>
    <cellStyle name="Normal 78 2 2 2 2 2 2 2 3" xfId="29608" xr:uid="{00000000-0005-0000-0000-0000AB730000}"/>
    <cellStyle name="Normal 78 2 2 2 2 2 2 3" xfId="9490" xr:uid="{00000000-0005-0000-0000-000015250000}"/>
    <cellStyle name="Normal 78 2 2 2 2 2 2 3 3" xfId="24591" xr:uid="{00000000-0005-0000-0000-000012600000}"/>
    <cellStyle name="Normal 78 2 2 2 2 2 2 5" xfId="19578" xr:uid="{00000000-0005-0000-0000-00007D4C0000}"/>
    <cellStyle name="Normal 78 2 2 2 2 2 3" xfId="6129" xr:uid="{00000000-0005-0000-0000-0000F4170000}"/>
    <cellStyle name="Normal 78 2 2 2 2 2 3 2" xfId="16181" xr:uid="{00000000-0005-0000-0000-0000383F0000}"/>
    <cellStyle name="Normal 78 2 2 2 2 2 3 2 3" xfId="31279" xr:uid="{00000000-0005-0000-0000-0000327A0000}"/>
    <cellStyle name="Normal 78 2 2 2 2 2 3 3" xfId="11161" xr:uid="{00000000-0005-0000-0000-00009C2B0000}"/>
    <cellStyle name="Normal 78 2 2 2 2 2 3 3 3" xfId="26262" xr:uid="{00000000-0005-0000-0000-000099660000}"/>
    <cellStyle name="Normal 78 2 2 2 2 2 3 5" xfId="21249" xr:uid="{00000000-0005-0000-0000-000004530000}"/>
    <cellStyle name="Normal 78 2 2 2 2 2 4" xfId="12839" xr:uid="{00000000-0005-0000-0000-00002A320000}"/>
    <cellStyle name="Normal 78 2 2 2 2 2 4 3" xfId="27937" xr:uid="{00000000-0005-0000-0000-0000246D0000}"/>
    <cellStyle name="Normal 78 2 2 2 2 2 5" xfId="7818" xr:uid="{00000000-0005-0000-0000-00008D1E0000}"/>
    <cellStyle name="Normal 78 2 2 2 2 2 5 3" xfId="22920" xr:uid="{00000000-0005-0000-0000-00008B590000}"/>
    <cellStyle name="Normal 78 2 2 2 2 2 7" xfId="17907" xr:uid="{00000000-0005-0000-0000-0000F6450000}"/>
    <cellStyle name="Normal 78 2 2 2 2 3" xfId="3600" xr:uid="{00000000-0005-0000-0000-0000130E0000}"/>
    <cellStyle name="Normal 78 2 2 2 2 3 2" xfId="13674" xr:uid="{00000000-0005-0000-0000-00006D350000}"/>
    <cellStyle name="Normal 78 2 2 2 2 3 2 3" xfId="28772" xr:uid="{00000000-0005-0000-0000-000067700000}"/>
    <cellStyle name="Normal 78 2 2 2 2 3 3" xfId="8654" xr:uid="{00000000-0005-0000-0000-0000D1210000}"/>
    <cellStyle name="Normal 78 2 2 2 2 3 3 3" xfId="23755" xr:uid="{00000000-0005-0000-0000-0000CE5C0000}"/>
    <cellStyle name="Normal 78 2 2 2 2 3 5" xfId="18742" xr:uid="{00000000-0005-0000-0000-000039490000}"/>
    <cellStyle name="Normal 78 2 2 2 2 4" xfId="5293" xr:uid="{00000000-0005-0000-0000-0000B0140000}"/>
    <cellStyle name="Normal 78 2 2 2 2 4 2" xfId="15345" xr:uid="{00000000-0005-0000-0000-0000F43B0000}"/>
    <cellStyle name="Normal 78 2 2 2 2 4 2 3" xfId="30443" xr:uid="{00000000-0005-0000-0000-0000EE760000}"/>
    <cellStyle name="Normal 78 2 2 2 2 4 3" xfId="10325" xr:uid="{00000000-0005-0000-0000-000058280000}"/>
    <cellStyle name="Normal 78 2 2 2 2 4 3 3" xfId="25426" xr:uid="{00000000-0005-0000-0000-000055630000}"/>
    <cellStyle name="Normal 78 2 2 2 2 4 5" xfId="20413" xr:uid="{00000000-0005-0000-0000-0000C04F0000}"/>
    <cellStyle name="Normal 78 2 2 2 2 5" xfId="12003" xr:uid="{00000000-0005-0000-0000-0000E62E0000}"/>
    <cellStyle name="Normal 78 2 2 2 2 5 3" xfId="27101" xr:uid="{00000000-0005-0000-0000-0000E0690000}"/>
    <cellStyle name="Normal 78 2 2 2 2 6" xfId="6982" xr:uid="{00000000-0005-0000-0000-0000491B0000}"/>
    <cellStyle name="Normal 78 2 2 2 2 6 3" xfId="22084" xr:uid="{00000000-0005-0000-0000-000047560000}"/>
    <cellStyle name="Normal 78 2 2 2 2 8" xfId="17071" xr:uid="{00000000-0005-0000-0000-0000B2420000}"/>
    <cellStyle name="Normal 78 2 2 2 3" xfId="2329" xr:uid="{00000000-0005-0000-0000-00001C090000}"/>
    <cellStyle name="Normal 78 2 2 2 3 2" xfId="4019" xr:uid="{00000000-0005-0000-0000-0000B60F0000}"/>
    <cellStyle name="Normal 78 2 2 2 3 2 2" xfId="14092" xr:uid="{00000000-0005-0000-0000-00000F370000}"/>
    <cellStyle name="Normal 78 2 2 2 3 2 2 3" xfId="29190" xr:uid="{00000000-0005-0000-0000-000009720000}"/>
    <cellStyle name="Normal 78 2 2 2 3 2 3" xfId="9072" xr:uid="{00000000-0005-0000-0000-000073230000}"/>
    <cellStyle name="Normal 78 2 2 2 3 2 3 3" xfId="24173" xr:uid="{00000000-0005-0000-0000-0000705E0000}"/>
    <cellStyle name="Normal 78 2 2 2 3 2 5" xfId="19160" xr:uid="{00000000-0005-0000-0000-0000DB4A0000}"/>
    <cellStyle name="Normal 78 2 2 2 3 3" xfId="5711" xr:uid="{00000000-0005-0000-0000-000052160000}"/>
    <cellStyle name="Normal 78 2 2 2 3 3 2" xfId="15763" xr:uid="{00000000-0005-0000-0000-0000963D0000}"/>
    <cellStyle name="Normal 78 2 2 2 3 3 2 3" xfId="30861" xr:uid="{00000000-0005-0000-0000-000090780000}"/>
    <cellStyle name="Normal 78 2 2 2 3 3 3" xfId="10743" xr:uid="{00000000-0005-0000-0000-0000FA290000}"/>
    <cellStyle name="Normal 78 2 2 2 3 3 3 3" xfId="25844" xr:uid="{00000000-0005-0000-0000-0000F7640000}"/>
    <cellStyle name="Normal 78 2 2 2 3 3 5" xfId="20831" xr:uid="{00000000-0005-0000-0000-000062510000}"/>
    <cellStyle name="Normal 78 2 2 2 3 4" xfId="12421" xr:uid="{00000000-0005-0000-0000-000088300000}"/>
    <cellStyle name="Normal 78 2 2 2 3 4 3" xfId="27519" xr:uid="{00000000-0005-0000-0000-0000826B0000}"/>
    <cellStyle name="Normal 78 2 2 2 3 5" xfId="7400" xr:uid="{00000000-0005-0000-0000-0000EB1C0000}"/>
    <cellStyle name="Normal 78 2 2 2 3 5 3" xfId="22502" xr:uid="{00000000-0005-0000-0000-0000E9570000}"/>
    <cellStyle name="Normal 78 2 2 2 3 7" xfId="17489" xr:uid="{00000000-0005-0000-0000-000054440000}"/>
    <cellStyle name="Normal 78 2 2 2 4" xfId="3182" xr:uid="{00000000-0005-0000-0000-0000710C0000}"/>
    <cellStyle name="Normal 78 2 2 2 4 2" xfId="13256" xr:uid="{00000000-0005-0000-0000-0000CB330000}"/>
    <cellStyle name="Normal 78 2 2 2 4 2 3" xfId="28354" xr:uid="{00000000-0005-0000-0000-0000C56E0000}"/>
    <cellStyle name="Normal 78 2 2 2 4 3" xfId="8236" xr:uid="{00000000-0005-0000-0000-00002F200000}"/>
    <cellStyle name="Normal 78 2 2 2 4 3 3" xfId="23337" xr:uid="{00000000-0005-0000-0000-00002C5B0000}"/>
    <cellStyle name="Normal 78 2 2 2 4 5" xfId="18324" xr:uid="{00000000-0005-0000-0000-000097470000}"/>
    <cellStyle name="Normal 78 2 2 2 5" xfId="4875" xr:uid="{00000000-0005-0000-0000-00000E130000}"/>
    <cellStyle name="Normal 78 2 2 2 5 2" xfId="14927" xr:uid="{00000000-0005-0000-0000-0000523A0000}"/>
    <cellStyle name="Normal 78 2 2 2 5 2 3" xfId="30025" xr:uid="{00000000-0005-0000-0000-00004C750000}"/>
    <cellStyle name="Normal 78 2 2 2 5 3" xfId="9907" xr:uid="{00000000-0005-0000-0000-0000B6260000}"/>
    <cellStyle name="Normal 78 2 2 2 5 3 3" xfId="25008" xr:uid="{00000000-0005-0000-0000-0000B3610000}"/>
    <cellStyle name="Normal 78 2 2 2 5 5" xfId="19995" xr:uid="{00000000-0005-0000-0000-00001E4E0000}"/>
    <cellStyle name="Normal 78 2 2 2 6" xfId="11585" xr:uid="{00000000-0005-0000-0000-0000442D0000}"/>
    <cellStyle name="Normal 78 2 2 2 6 3" xfId="26683" xr:uid="{00000000-0005-0000-0000-00003E680000}"/>
    <cellStyle name="Normal 78 2 2 2 7" xfId="6564" xr:uid="{00000000-0005-0000-0000-0000A7190000}"/>
    <cellStyle name="Normal 78 2 2 2 7 3" xfId="21666" xr:uid="{00000000-0005-0000-0000-0000A5540000}"/>
    <cellStyle name="Normal 78 2 2 2 9" xfId="16653" xr:uid="{00000000-0005-0000-0000-000010410000}"/>
    <cellStyle name="Normal 78 2 2 3" xfId="1700" xr:uid="{00000000-0005-0000-0000-0000A7060000}"/>
    <cellStyle name="Normal 78 2 2 3 2" xfId="2539" xr:uid="{00000000-0005-0000-0000-0000EE090000}"/>
    <cellStyle name="Normal 78 2 2 3 2 2" xfId="4229" xr:uid="{00000000-0005-0000-0000-000088100000}"/>
    <cellStyle name="Normal 78 2 2 3 2 2 2" xfId="14302" xr:uid="{00000000-0005-0000-0000-0000E1370000}"/>
    <cellStyle name="Normal 78 2 2 3 2 2 2 3" xfId="29400" xr:uid="{00000000-0005-0000-0000-0000DB720000}"/>
    <cellStyle name="Normal 78 2 2 3 2 2 3" xfId="9282" xr:uid="{00000000-0005-0000-0000-000045240000}"/>
    <cellStyle name="Normal 78 2 2 3 2 2 3 3" xfId="24383" xr:uid="{00000000-0005-0000-0000-0000425F0000}"/>
    <cellStyle name="Normal 78 2 2 3 2 2 5" xfId="19370" xr:uid="{00000000-0005-0000-0000-0000AD4B0000}"/>
    <cellStyle name="Normal 78 2 2 3 2 3" xfId="5921" xr:uid="{00000000-0005-0000-0000-000024170000}"/>
    <cellStyle name="Normal 78 2 2 3 2 3 2" xfId="15973" xr:uid="{00000000-0005-0000-0000-0000683E0000}"/>
    <cellStyle name="Normal 78 2 2 3 2 3 2 3" xfId="31071" xr:uid="{00000000-0005-0000-0000-000062790000}"/>
    <cellStyle name="Normal 78 2 2 3 2 3 3" xfId="10953" xr:uid="{00000000-0005-0000-0000-0000CC2A0000}"/>
    <cellStyle name="Normal 78 2 2 3 2 3 3 3" xfId="26054" xr:uid="{00000000-0005-0000-0000-0000C9650000}"/>
    <cellStyle name="Normal 78 2 2 3 2 3 5" xfId="21041" xr:uid="{00000000-0005-0000-0000-000034520000}"/>
    <cellStyle name="Normal 78 2 2 3 2 4" xfId="12631" xr:uid="{00000000-0005-0000-0000-00005A310000}"/>
    <cellStyle name="Normal 78 2 2 3 2 4 3" xfId="27729" xr:uid="{00000000-0005-0000-0000-0000546C0000}"/>
    <cellStyle name="Normal 78 2 2 3 2 5" xfId="7610" xr:uid="{00000000-0005-0000-0000-0000BD1D0000}"/>
    <cellStyle name="Normal 78 2 2 3 2 5 3" xfId="22712" xr:uid="{00000000-0005-0000-0000-0000BB580000}"/>
    <cellStyle name="Normal 78 2 2 3 2 7" xfId="17699" xr:uid="{00000000-0005-0000-0000-000026450000}"/>
    <cellStyle name="Normal 78 2 2 3 3" xfId="3392" xr:uid="{00000000-0005-0000-0000-0000430D0000}"/>
    <cellStyle name="Normal 78 2 2 3 3 2" xfId="13466" xr:uid="{00000000-0005-0000-0000-00009D340000}"/>
    <cellStyle name="Normal 78 2 2 3 3 2 3" xfId="28564" xr:uid="{00000000-0005-0000-0000-0000976F0000}"/>
    <cellStyle name="Normal 78 2 2 3 3 3" xfId="8446" xr:uid="{00000000-0005-0000-0000-000001210000}"/>
    <cellStyle name="Normal 78 2 2 3 3 3 3" xfId="23547" xr:uid="{00000000-0005-0000-0000-0000FE5B0000}"/>
    <cellStyle name="Normal 78 2 2 3 3 5" xfId="18534" xr:uid="{00000000-0005-0000-0000-000069480000}"/>
    <cellStyle name="Normal 78 2 2 3 4" xfId="5085" xr:uid="{00000000-0005-0000-0000-0000E0130000}"/>
    <cellStyle name="Normal 78 2 2 3 4 2" xfId="15137" xr:uid="{00000000-0005-0000-0000-0000243B0000}"/>
    <cellStyle name="Normal 78 2 2 3 4 2 3" xfId="30235" xr:uid="{00000000-0005-0000-0000-00001E760000}"/>
    <cellStyle name="Normal 78 2 2 3 4 3" xfId="10117" xr:uid="{00000000-0005-0000-0000-000088270000}"/>
    <cellStyle name="Normal 78 2 2 3 4 3 3" xfId="25218" xr:uid="{00000000-0005-0000-0000-000085620000}"/>
    <cellStyle name="Normal 78 2 2 3 4 5" xfId="20205" xr:uid="{00000000-0005-0000-0000-0000F04E0000}"/>
    <cellStyle name="Normal 78 2 2 3 5" xfId="11795" xr:uid="{00000000-0005-0000-0000-0000162E0000}"/>
    <cellStyle name="Normal 78 2 2 3 5 3" xfId="26893" xr:uid="{00000000-0005-0000-0000-000010690000}"/>
    <cellStyle name="Normal 78 2 2 3 6" xfId="6774" xr:uid="{00000000-0005-0000-0000-0000791A0000}"/>
    <cellStyle name="Normal 78 2 2 3 6 3" xfId="21876" xr:uid="{00000000-0005-0000-0000-000077550000}"/>
    <cellStyle name="Normal 78 2 2 3 8" xfId="16863" xr:uid="{00000000-0005-0000-0000-0000E2410000}"/>
    <cellStyle name="Normal 78 2 2 4" xfId="2121" xr:uid="{00000000-0005-0000-0000-00004C080000}"/>
    <cellStyle name="Normal 78 2 2 4 2" xfId="3811" xr:uid="{00000000-0005-0000-0000-0000E60E0000}"/>
    <cellStyle name="Normal 78 2 2 4 2 2" xfId="13884" xr:uid="{00000000-0005-0000-0000-00003F360000}"/>
    <cellStyle name="Normal 78 2 2 4 2 2 3" xfId="28982" xr:uid="{00000000-0005-0000-0000-000039710000}"/>
    <cellStyle name="Normal 78 2 2 4 2 3" xfId="8864" xr:uid="{00000000-0005-0000-0000-0000A3220000}"/>
    <cellStyle name="Normal 78 2 2 4 2 3 3" xfId="23965" xr:uid="{00000000-0005-0000-0000-0000A05D0000}"/>
    <cellStyle name="Normal 78 2 2 4 2 5" xfId="18952" xr:uid="{00000000-0005-0000-0000-00000B4A0000}"/>
    <cellStyle name="Normal 78 2 2 4 3" xfId="5503" xr:uid="{00000000-0005-0000-0000-000082150000}"/>
    <cellStyle name="Normal 78 2 2 4 3 2" xfId="15555" xr:uid="{00000000-0005-0000-0000-0000C63C0000}"/>
    <cellStyle name="Normal 78 2 2 4 3 2 3" xfId="30653" xr:uid="{00000000-0005-0000-0000-0000C0770000}"/>
    <cellStyle name="Normal 78 2 2 4 3 3" xfId="10535" xr:uid="{00000000-0005-0000-0000-00002A290000}"/>
    <cellStyle name="Normal 78 2 2 4 3 3 3" xfId="25636" xr:uid="{00000000-0005-0000-0000-000027640000}"/>
    <cellStyle name="Normal 78 2 2 4 3 5" xfId="20623" xr:uid="{00000000-0005-0000-0000-000092500000}"/>
    <cellStyle name="Normal 78 2 2 4 4" xfId="12213" xr:uid="{00000000-0005-0000-0000-0000B82F0000}"/>
    <cellStyle name="Normal 78 2 2 4 4 3" xfId="27311" xr:uid="{00000000-0005-0000-0000-0000B26A0000}"/>
    <cellStyle name="Normal 78 2 2 4 5" xfId="7192" xr:uid="{00000000-0005-0000-0000-00001B1C0000}"/>
    <cellStyle name="Normal 78 2 2 4 5 3" xfId="22294" xr:uid="{00000000-0005-0000-0000-000019570000}"/>
    <cellStyle name="Normal 78 2 2 4 7" xfId="17281" xr:uid="{00000000-0005-0000-0000-000084430000}"/>
    <cellStyle name="Normal 78 2 2 5" xfId="2974" xr:uid="{00000000-0005-0000-0000-0000A10B0000}"/>
    <cellStyle name="Normal 78 2 2 5 2" xfId="13048" xr:uid="{00000000-0005-0000-0000-0000FB320000}"/>
    <cellStyle name="Normal 78 2 2 5 2 3" xfId="28146" xr:uid="{00000000-0005-0000-0000-0000F56D0000}"/>
    <cellStyle name="Normal 78 2 2 5 3" xfId="8028" xr:uid="{00000000-0005-0000-0000-00005F1F0000}"/>
    <cellStyle name="Normal 78 2 2 5 3 3" xfId="23129" xr:uid="{00000000-0005-0000-0000-00005C5A0000}"/>
    <cellStyle name="Normal 78 2 2 5 5" xfId="18116" xr:uid="{00000000-0005-0000-0000-0000C7460000}"/>
    <cellStyle name="Normal 78 2 2 6" xfId="4667" xr:uid="{00000000-0005-0000-0000-00003E120000}"/>
    <cellStyle name="Normal 78 2 2 6 2" xfId="14719" xr:uid="{00000000-0005-0000-0000-000082390000}"/>
    <cellStyle name="Normal 78 2 2 6 2 3" xfId="29817" xr:uid="{00000000-0005-0000-0000-00007C740000}"/>
    <cellStyle name="Normal 78 2 2 6 3" xfId="9699" xr:uid="{00000000-0005-0000-0000-0000E6250000}"/>
    <cellStyle name="Normal 78 2 2 6 3 3" xfId="24800" xr:uid="{00000000-0005-0000-0000-0000E3600000}"/>
    <cellStyle name="Normal 78 2 2 6 5" xfId="19787" xr:uid="{00000000-0005-0000-0000-00004E4D0000}"/>
    <cellStyle name="Normal 78 2 2 7" xfId="11377" xr:uid="{00000000-0005-0000-0000-0000742C0000}"/>
    <cellStyle name="Normal 78 2 2 7 3" xfId="26475" xr:uid="{00000000-0005-0000-0000-00006E670000}"/>
    <cellStyle name="Normal 78 2 2 8" xfId="6356" xr:uid="{00000000-0005-0000-0000-0000D7180000}"/>
    <cellStyle name="Normal 78 2 2 8 3" xfId="21458" xr:uid="{00000000-0005-0000-0000-0000D5530000}"/>
    <cellStyle name="Normal 78 2 3" xfId="1383" xr:uid="{00000000-0005-0000-0000-00006A050000}"/>
    <cellStyle name="Normal 78 2 3 2" xfId="1804" xr:uid="{00000000-0005-0000-0000-00000F070000}"/>
    <cellStyle name="Normal 78 2 3 2 2" xfId="2643" xr:uid="{00000000-0005-0000-0000-0000560A0000}"/>
    <cellStyle name="Normal 78 2 3 2 2 2" xfId="4333" xr:uid="{00000000-0005-0000-0000-0000F0100000}"/>
    <cellStyle name="Normal 78 2 3 2 2 2 2" xfId="14406" xr:uid="{00000000-0005-0000-0000-000049380000}"/>
    <cellStyle name="Normal 78 2 3 2 2 2 2 3" xfId="29504" xr:uid="{00000000-0005-0000-0000-000043730000}"/>
    <cellStyle name="Normal 78 2 3 2 2 2 3" xfId="9386" xr:uid="{00000000-0005-0000-0000-0000AD240000}"/>
    <cellStyle name="Normal 78 2 3 2 2 2 3 3" xfId="24487" xr:uid="{00000000-0005-0000-0000-0000AA5F0000}"/>
    <cellStyle name="Normal 78 2 3 2 2 2 5" xfId="19474" xr:uid="{00000000-0005-0000-0000-0000154C0000}"/>
    <cellStyle name="Normal 78 2 3 2 2 3" xfId="6025" xr:uid="{00000000-0005-0000-0000-00008C170000}"/>
    <cellStyle name="Normal 78 2 3 2 2 3 2" xfId="16077" xr:uid="{00000000-0005-0000-0000-0000D03E0000}"/>
    <cellStyle name="Normal 78 2 3 2 2 3 2 3" xfId="31175" xr:uid="{00000000-0005-0000-0000-0000CA790000}"/>
    <cellStyle name="Normal 78 2 3 2 2 3 3" xfId="11057" xr:uid="{00000000-0005-0000-0000-0000342B0000}"/>
    <cellStyle name="Normal 78 2 3 2 2 3 3 3" xfId="26158" xr:uid="{00000000-0005-0000-0000-000031660000}"/>
    <cellStyle name="Normal 78 2 3 2 2 3 5" xfId="21145" xr:uid="{00000000-0005-0000-0000-00009C520000}"/>
    <cellStyle name="Normal 78 2 3 2 2 4" xfId="12735" xr:uid="{00000000-0005-0000-0000-0000C2310000}"/>
    <cellStyle name="Normal 78 2 3 2 2 4 3" xfId="27833" xr:uid="{00000000-0005-0000-0000-0000BC6C0000}"/>
    <cellStyle name="Normal 78 2 3 2 2 5" xfId="7714" xr:uid="{00000000-0005-0000-0000-0000251E0000}"/>
    <cellStyle name="Normal 78 2 3 2 2 5 3" xfId="22816" xr:uid="{00000000-0005-0000-0000-000023590000}"/>
    <cellStyle name="Normal 78 2 3 2 2 7" xfId="17803" xr:uid="{00000000-0005-0000-0000-00008E450000}"/>
    <cellStyle name="Normal 78 2 3 2 3" xfId="3496" xr:uid="{00000000-0005-0000-0000-0000AB0D0000}"/>
    <cellStyle name="Normal 78 2 3 2 3 2" xfId="13570" xr:uid="{00000000-0005-0000-0000-000005350000}"/>
    <cellStyle name="Normal 78 2 3 2 3 2 3" xfId="28668" xr:uid="{00000000-0005-0000-0000-0000FF6F0000}"/>
    <cellStyle name="Normal 78 2 3 2 3 3" xfId="8550" xr:uid="{00000000-0005-0000-0000-000069210000}"/>
    <cellStyle name="Normal 78 2 3 2 3 3 3" xfId="23651" xr:uid="{00000000-0005-0000-0000-0000665C0000}"/>
    <cellStyle name="Normal 78 2 3 2 3 5" xfId="18638" xr:uid="{00000000-0005-0000-0000-0000D1480000}"/>
    <cellStyle name="Normal 78 2 3 2 4" xfId="5189" xr:uid="{00000000-0005-0000-0000-000048140000}"/>
    <cellStyle name="Normal 78 2 3 2 4 2" xfId="15241" xr:uid="{00000000-0005-0000-0000-00008C3B0000}"/>
    <cellStyle name="Normal 78 2 3 2 4 2 3" xfId="30339" xr:uid="{00000000-0005-0000-0000-000086760000}"/>
    <cellStyle name="Normal 78 2 3 2 4 3" xfId="10221" xr:uid="{00000000-0005-0000-0000-0000F0270000}"/>
    <cellStyle name="Normal 78 2 3 2 4 3 3" xfId="25322" xr:uid="{00000000-0005-0000-0000-0000ED620000}"/>
    <cellStyle name="Normal 78 2 3 2 4 5" xfId="20309" xr:uid="{00000000-0005-0000-0000-0000584F0000}"/>
    <cellStyle name="Normal 78 2 3 2 5" xfId="11899" xr:uid="{00000000-0005-0000-0000-00007E2E0000}"/>
    <cellStyle name="Normal 78 2 3 2 5 3" xfId="26997" xr:uid="{00000000-0005-0000-0000-000078690000}"/>
    <cellStyle name="Normal 78 2 3 2 6" xfId="6878" xr:uid="{00000000-0005-0000-0000-0000E11A0000}"/>
    <cellStyle name="Normal 78 2 3 2 6 3" xfId="21980" xr:uid="{00000000-0005-0000-0000-0000DF550000}"/>
    <cellStyle name="Normal 78 2 3 2 8" xfId="16967" xr:uid="{00000000-0005-0000-0000-00004A420000}"/>
    <cellStyle name="Normal 78 2 3 3" xfId="2225" xr:uid="{00000000-0005-0000-0000-0000B4080000}"/>
    <cellStyle name="Normal 78 2 3 3 2" xfId="3915" xr:uid="{00000000-0005-0000-0000-00004E0F0000}"/>
    <cellStyle name="Normal 78 2 3 3 2 2" xfId="13988" xr:uid="{00000000-0005-0000-0000-0000A7360000}"/>
    <cellStyle name="Normal 78 2 3 3 2 2 3" xfId="29086" xr:uid="{00000000-0005-0000-0000-0000A1710000}"/>
    <cellStyle name="Normal 78 2 3 3 2 3" xfId="8968" xr:uid="{00000000-0005-0000-0000-00000B230000}"/>
    <cellStyle name="Normal 78 2 3 3 2 3 3" xfId="24069" xr:uid="{00000000-0005-0000-0000-0000085E0000}"/>
    <cellStyle name="Normal 78 2 3 3 2 5" xfId="19056" xr:uid="{00000000-0005-0000-0000-0000734A0000}"/>
    <cellStyle name="Normal 78 2 3 3 3" xfId="5607" xr:uid="{00000000-0005-0000-0000-0000EA150000}"/>
    <cellStyle name="Normal 78 2 3 3 3 2" xfId="15659" xr:uid="{00000000-0005-0000-0000-00002E3D0000}"/>
    <cellStyle name="Normal 78 2 3 3 3 2 3" xfId="30757" xr:uid="{00000000-0005-0000-0000-000028780000}"/>
    <cellStyle name="Normal 78 2 3 3 3 3" xfId="10639" xr:uid="{00000000-0005-0000-0000-000092290000}"/>
    <cellStyle name="Normal 78 2 3 3 3 3 3" xfId="25740" xr:uid="{00000000-0005-0000-0000-00008F640000}"/>
    <cellStyle name="Normal 78 2 3 3 3 5" xfId="20727" xr:uid="{00000000-0005-0000-0000-0000FA500000}"/>
    <cellStyle name="Normal 78 2 3 3 4" xfId="12317" xr:uid="{00000000-0005-0000-0000-000020300000}"/>
    <cellStyle name="Normal 78 2 3 3 4 3" xfId="27415" xr:uid="{00000000-0005-0000-0000-00001A6B0000}"/>
    <cellStyle name="Normal 78 2 3 3 5" xfId="7296" xr:uid="{00000000-0005-0000-0000-0000831C0000}"/>
    <cellStyle name="Normal 78 2 3 3 5 3" xfId="22398" xr:uid="{00000000-0005-0000-0000-000081570000}"/>
    <cellStyle name="Normal 78 2 3 3 7" xfId="17385" xr:uid="{00000000-0005-0000-0000-0000EC430000}"/>
    <cellStyle name="Normal 78 2 3 4" xfId="3078" xr:uid="{00000000-0005-0000-0000-0000090C0000}"/>
    <cellStyle name="Normal 78 2 3 4 2" xfId="13152" xr:uid="{00000000-0005-0000-0000-000063330000}"/>
    <cellStyle name="Normal 78 2 3 4 2 3" xfId="28250" xr:uid="{00000000-0005-0000-0000-00005D6E0000}"/>
    <cellStyle name="Normal 78 2 3 4 3" xfId="8132" xr:uid="{00000000-0005-0000-0000-0000C71F0000}"/>
    <cellStyle name="Normal 78 2 3 4 3 3" xfId="23233" xr:uid="{00000000-0005-0000-0000-0000C45A0000}"/>
    <cellStyle name="Normal 78 2 3 4 5" xfId="18220" xr:uid="{00000000-0005-0000-0000-00002F470000}"/>
    <cellStyle name="Normal 78 2 3 5" xfId="4771" xr:uid="{00000000-0005-0000-0000-0000A6120000}"/>
    <cellStyle name="Normal 78 2 3 5 2" xfId="14823" xr:uid="{00000000-0005-0000-0000-0000EA390000}"/>
    <cellStyle name="Normal 78 2 3 5 2 3" xfId="29921" xr:uid="{00000000-0005-0000-0000-0000E4740000}"/>
    <cellStyle name="Normal 78 2 3 5 3" xfId="9803" xr:uid="{00000000-0005-0000-0000-00004E260000}"/>
    <cellStyle name="Normal 78 2 3 5 3 3" xfId="24904" xr:uid="{00000000-0005-0000-0000-00004B610000}"/>
    <cellStyle name="Normal 78 2 3 5 5" xfId="19891" xr:uid="{00000000-0005-0000-0000-0000B64D0000}"/>
    <cellStyle name="Normal 78 2 3 6" xfId="11481" xr:uid="{00000000-0005-0000-0000-0000DC2C0000}"/>
    <cellStyle name="Normal 78 2 3 6 3" xfId="26579" xr:uid="{00000000-0005-0000-0000-0000D6670000}"/>
    <cellStyle name="Normal 78 2 3 7" xfId="6460" xr:uid="{00000000-0005-0000-0000-00003F190000}"/>
    <cellStyle name="Normal 78 2 3 7 3" xfId="21562" xr:uid="{00000000-0005-0000-0000-00003D540000}"/>
    <cellStyle name="Normal 78 2 3 9" xfId="16549" xr:uid="{00000000-0005-0000-0000-0000A8400000}"/>
    <cellStyle name="Normal 78 2 4" xfId="1596" xr:uid="{00000000-0005-0000-0000-00003F060000}"/>
    <cellStyle name="Normal 78 2 4 2" xfId="2435" xr:uid="{00000000-0005-0000-0000-000086090000}"/>
    <cellStyle name="Normal 78 2 4 2 2" xfId="4125" xr:uid="{00000000-0005-0000-0000-000020100000}"/>
    <cellStyle name="Normal 78 2 4 2 2 2" xfId="14198" xr:uid="{00000000-0005-0000-0000-000079370000}"/>
    <cellStyle name="Normal 78 2 4 2 2 2 3" xfId="29296" xr:uid="{00000000-0005-0000-0000-000073720000}"/>
    <cellStyle name="Normal 78 2 4 2 2 3" xfId="9178" xr:uid="{00000000-0005-0000-0000-0000DD230000}"/>
    <cellStyle name="Normal 78 2 4 2 2 3 3" xfId="24279" xr:uid="{00000000-0005-0000-0000-0000DA5E0000}"/>
    <cellStyle name="Normal 78 2 4 2 2 5" xfId="19266" xr:uid="{00000000-0005-0000-0000-0000454B0000}"/>
    <cellStyle name="Normal 78 2 4 2 3" xfId="5817" xr:uid="{00000000-0005-0000-0000-0000BC160000}"/>
    <cellStyle name="Normal 78 2 4 2 3 2" xfId="15869" xr:uid="{00000000-0005-0000-0000-0000003E0000}"/>
    <cellStyle name="Normal 78 2 4 2 3 2 3" xfId="30967" xr:uid="{00000000-0005-0000-0000-0000FA780000}"/>
    <cellStyle name="Normal 78 2 4 2 3 3" xfId="10849" xr:uid="{00000000-0005-0000-0000-0000642A0000}"/>
    <cellStyle name="Normal 78 2 4 2 3 3 3" xfId="25950" xr:uid="{00000000-0005-0000-0000-000061650000}"/>
    <cellStyle name="Normal 78 2 4 2 3 5" xfId="20937" xr:uid="{00000000-0005-0000-0000-0000CC510000}"/>
    <cellStyle name="Normal 78 2 4 2 4" xfId="12527" xr:uid="{00000000-0005-0000-0000-0000F2300000}"/>
    <cellStyle name="Normal 78 2 4 2 4 3" xfId="27625" xr:uid="{00000000-0005-0000-0000-0000EC6B0000}"/>
    <cellStyle name="Normal 78 2 4 2 5" xfId="7506" xr:uid="{00000000-0005-0000-0000-0000551D0000}"/>
    <cellStyle name="Normal 78 2 4 2 5 3" xfId="22608" xr:uid="{00000000-0005-0000-0000-000053580000}"/>
    <cellStyle name="Normal 78 2 4 2 7" xfId="17595" xr:uid="{00000000-0005-0000-0000-0000BE440000}"/>
    <cellStyle name="Normal 78 2 4 3" xfId="3288" xr:uid="{00000000-0005-0000-0000-0000DB0C0000}"/>
    <cellStyle name="Normal 78 2 4 3 2" xfId="13362" xr:uid="{00000000-0005-0000-0000-000035340000}"/>
    <cellStyle name="Normal 78 2 4 3 2 3" xfId="28460" xr:uid="{00000000-0005-0000-0000-00002F6F0000}"/>
    <cellStyle name="Normal 78 2 4 3 3" xfId="8342" xr:uid="{00000000-0005-0000-0000-000099200000}"/>
    <cellStyle name="Normal 78 2 4 3 3 3" xfId="23443" xr:uid="{00000000-0005-0000-0000-0000965B0000}"/>
    <cellStyle name="Normal 78 2 4 3 5" xfId="18430" xr:uid="{00000000-0005-0000-0000-000001480000}"/>
    <cellStyle name="Normal 78 2 4 4" xfId="4981" xr:uid="{00000000-0005-0000-0000-000078130000}"/>
    <cellStyle name="Normal 78 2 4 4 2" xfId="15033" xr:uid="{00000000-0005-0000-0000-0000BC3A0000}"/>
    <cellStyle name="Normal 78 2 4 4 2 3" xfId="30131" xr:uid="{00000000-0005-0000-0000-0000B6750000}"/>
    <cellStyle name="Normal 78 2 4 4 3" xfId="10013" xr:uid="{00000000-0005-0000-0000-000020270000}"/>
    <cellStyle name="Normal 78 2 4 4 3 3" xfId="25114" xr:uid="{00000000-0005-0000-0000-00001D620000}"/>
    <cellStyle name="Normal 78 2 4 4 5" xfId="20101" xr:uid="{00000000-0005-0000-0000-0000884E0000}"/>
    <cellStyle name="Normal 78 2 4 5" xfId="11691" xr:uid="{00000000-0005-0000-0000-0000AE2D0000}"/>
    <cellStyle name="Normal 78 2 4 5 3" xfId="26789" xr:uid="{00000000-0005-0000-0000-0000A8680000}"/>
    <cellStyle name="Normal 78 2 4 6" xfId="6670" xr:uid="{00000000-0005-0000-0000-0000111A0000}"/>
    <cellStyle name="Normal 78 2 4 6 3" xfId="21772" xr:uid="{00000000-0005-0000-0000-00000F550000}"/>
    <cellStyle name="Normal 78 2 4 8" xfId="16759" xr:uid="{00000000-0005-0000-0000-00007A410000}"/>
    <cellStyle name="Normal 78 2 5" xfId="2017" xr:uid="{00000000-0005-0000-0000-0000E4070000}"/>
    <cellStyle name="Normal 78 2 5 2" xfId="3707" xr:uid="{00000000-0005-0000-0000-00007E0E0000}"/>
    <cellStyle name="Normal 78 2 5 2 2" xfId="13780" xr:uid="{00000000-0005-0000-0000-0000D7350000}"/>
    <cellStyle name="Normal 78 2 5 2 2 3" xfId="28878" xr:uid="{00000000-0005-0000-0000-0000D1700000}"/>
    <cellStyle name="Normal 78 2 5 2 3" xfId="8760" xr:uid="{00000000-0005-0000-0000-00003B220000}"/>
    <cellStyle name="Normal 78 2 5 2 3 3" xfId="23861" xr:uid="{00000000-0005-0000-0000-0000385D0000}"/>
    <cellStyle name="Normal 78 2 5 2 5" xfId="18848" xr:uid="{00000000-0005-0000-0000-0000A3490000}"/>
    <cellStyle name="Normal 78 2 5 3" xfId="5399" xr:uid="{00000000-0005-0000-0000-00001A150000}"/>
    <cellStyle name="Normal 78 2 5 3 2" xfId="15451" xr:uid="{00000000-0005-0000-0000-00005E3C0000}"/>
    <cellStyle name="Normal 78 2 5 3 2 3" xfId="30549" xr:uid="{00000000-0005-0000-0000-000058770000}"/>
    <cellStyle name="Normal 78 2 5 3 3" xfId="10431" xr:uid="{00000000-0005-0000-0000-0000C2280000}"/>
    <cellStyle name="Normal 78 2 5 3 3 3" xfId="25532" xr:uid="{00000000-0005-0000-0000-0000BF630000}"/>
    <cellStyle name="Normal 78 2 5 3 5" xfId="20519" xr:uid="{00000000-0005-0000-0000-00002A500000}"/>
    <cellStyle name="Normal 78 2 5 4" xfId="12109" xr:uid="{00000000-0005-0000-0000-0000502F0000}"/>
    <cellStyle name="Normal 78 2 5 4 3" xfId="27207" xr:uid="{00000000-0005-0000-0000-00004A6A0000}"/>
    <cellStyle name="Normal 78 2 5 5" xfId="7088" xr:uid="{00000000-0005-0000-0000-0000B31B0000}"/>
    <cellStyle name="Normal 78 2 5 5 3" xfId="22190" xr:uid="{00000000-0005-0000-0000-0000B1560000}"/>
    <cellStyle name="Normal 78 2 5 7" xfId="17177" xr:uid="{00000000-0005-0000-0000-00001C430000}"/>
    <cellStyle name="Normal 78 2 6" xfId="2870" xr:uid="{00000000-0005-0000-0000-0000390B0000}"/>
    <cellStyle name="Normal 78 2 6 2" xfId="12944" xr:uid="{00000000-0005-0000-0000-000093320000}"/>
    <cellStyle name="Normal 78 2 6 2 3" xfId="28042" xr:uid="{00000000-0005-0000-0000-00008D6D0000}"/>
    <cellStyle name="Normal 78 2 6 3" xfId="7924" xr:uid="{00000000-0005-0000-0000-0000F71E0000}"/>
    <cellStyle name="Normal 78 2 6 3 3" xfId="23025" xr:uid="{00000000-0005-0000-0000-0000F4590000}"/>
    <cellStyle name="Normal 78 2 6 5" xfId="18012" xr:uid="{00000000-0005-0000-0000-00005F460000}"/>
    <cellStyle name="Normal 78 2 7" xfId="4563" xr:uid="{00000000-0005-0000-0000-0000D6110000}"/>
    <cellStyle name="Normal 78 2 7 2" xfId="14615" xr:uid="{00000000-0005-0000-0000-00001A390000}"/>
    <cellStyle name="Normal 78 2 7 2 3" xfId="29713" xr:uid="{00000000-0005-0000-0000-000014740000}"/>
    <cellStyle name="Normal 78 2 7 3" xfId="9595" xr:uid="{00000000-0005-0000-0000-00007E250000}"/>
    <cellStyle name="Normal 78 2 7 3 3" xfId="24696" xr:uid="{00000000-0005-0000-0000-00007B600000}"/>
    <cellStyle name="Normal 78 2 7 5" xfId="19683" xr:uid="{00000000-0005-0000-0000-0000E64C0000}"/>
    <cellStyle name="Normal 78 2 8" xfId="11273" xr:uid="{00000000-0005-0000-0000-00000C2C0000}"/>
    <cellStyle name="Normal 78 2 8 3" xfId="26371" xr:uid="{00000000-0005-0000-0000-000006670000}"/>
    <cellStyle name="Normal 78 2 9" xfId="6252" xr:uid="{00000000-0005-0000-0000-00006F180000}"/>
    <cellStyle name="Normal 78 2 9 3" xfId="21354" xr:uid="{00000000-0005-0000-0000-00006D530000}"/>
    <cellStyle name="Normal 78 3" xfId="1216" xr:uid="{00000000-0005-0000-0000-0000C3040000}"/>
    <cellStyle name="Normal 78 3 10" xfId="16393" xr:uid="{00000000-0005-0000-0000-00000C400000}"/>
    <cellStyle name="Normal 78 3 2" xfId="1435" xr:uid="{00000000-0005-0000-0000-00009E050000}"/>
    <cellStyle name="Normal 78 3 2 2" xfId="1856" xr:uid="{00000000-0005-0000-0000-000043070000}"/>
    <cellStyle name="Normal 78 3 2 2 2" xfId="2695" xr:uid="{00000000-0005-0000-0000-00008A0A0000}"/>
    <cellStyle name="Normal 78 3 2 2 2 2" xfId="4385" xr:uid="{00000000-0005-0000-0000-000024110000}"/>
    <cellStyle name="Normal 78 3 2 2 2 2 2" xfId="14458" xr:uid="{00000000-0005-0000-0000-00007D380000}"/>
    <cellStyle name="Normal 78 3 2 2 2 2 2 3" xfId="29556" xr:uid="{00000000-0005-0000-0000-000077730000}"/>
    <cellStyle name="Normal 78 3 2 2 2 2 3" xfId="9438" xr:uid="{00000000-0005-0000-0000-0000E1240000}"/>
    <cellStyle name="Normal 78 3 2 2 2 2 3 3" xfId="24539" xr:uid="{00000000-0005-0000-0000-0000DE5F0000}"/>
    <cellStyle name="Normal 78 3 2 2 2 2 5" xfId="19526" xr:uid="{00000000-0005-0000-0000-0000494C0000}"/>
    <cellStyle name="Normal 78 3 2 2 2 3" xfId="6077" xr:uid="{00000000-0005-0000-0000-0000C0170000}"/>
    <cellStyle name="Normal 78 3 2 2 2 3 2" xfId="16129" xr:uid="{00000000-0005-0000-0000-0000043F0000}"/>
    <cellStyle name="Normal 78 3 2 2 2 3 2 3" xfId="31227" xr:uid="{00000000-0005-0000-0000-0000FE790000}"/>
    <cellStyle name="Normal 78 3 2 2 2 3 3" xfId="11109" xr:uid="{00000000-0005-0000-0000-0000682B0000}"/>
    <cellStyle name="Normal 78 3 2 2 2 3 3 3" xfId="26210" xr:uid="{00000000-0005-0000-0000-000065660000}"/>
    <cellStyle name="Normal 78 3 2 2 2 3 5" xfId="21197" xr:uid="{00000000-0005-0000-0000-0000D0520000}"/>
    <cellStyle name="Normal 78 3 2 2 2 4" xfId="12787" xr:uid="{00000000-0005-0000-0000-0000F6310000}"/>
    <cellStyle name="Normal 78 3 2 2 2 4 3" xfId="27885" xr:uid="{00000000-0005-0000-0000-0000F06C0000}"/>
    <cellStyle name="Normal 78 3 2 2 2 5" xfId="7766" xr:uid="{00000000-0005-0000-0000-0000591E0000}"/>
    <cellStyle name="Normal 78 3 2 2 2 5 3" xfId="22868" xr:uid="{00000000-0005-0000-0000-000057590000}"/>
    <cellStyle name="Normal 78 3 2 2 2 7" xfId="17855" xr:uid="{00000000-0005-0000-0000-0000C2450000}"/>
    <cellStyle name="Normal 78 3 2 2 3" xfId="3548" xr:uid="{00000000-0005-0000-0000-0000DF0D0000}"/>
    <cellStyle name="Normal 78 3 2 2 3 2" xfId="13622" xr:uid="{00000000-0005-0000-0000-000039350000}"/>
    <cellStyle name="Normal 78 3 2 2 3 2 3" xfId="28720" xr:uid="{00000000-0005-0000-0000-000033700000}"/>
    <cellStyle name="Normal 78 3 2 2 3 3" xfId="8602" xr:uid="{00000000-0005-0000-0000-00009D210000}"/>
    <cellStyle name="Normal 78 3 2 2 3 3 3" xfId="23703" xr:uid="{00000000-0005-0000-0000-00009A5C0000}"/>
    <cellStyle name="Normal 78 3 2 2 3 5" xfId="18690" xr:uid="{00000000-0005-0000-0000-000005490000}"/>
    <cellStyle name="Normal 78 3 2 2 4" xfId="5241" xr:uid="{00000000-0005-0000-0000-00007C140000}"/>
    <cellStyle name="Normal 78 3 2 2 4 2" xfId="15293" xr:uid="{00000000-0005-0000-0000-0000C03B0000}"/>
    <cellStyle name="Normal 78 3 2 2 4 2 3" xfId="30391" xr:uid="{00000000-0005-0000-0000-0000BA760000}"/>
    <cellStyle name="Normal 78 3 2 2 4 3" xfId="10273" xr:uid="{00000000-0005-0000-0000-000024280000}"/>
    <cellStyle name="Normal 78 3 2 2 4 3 3" xfId="25374" xr:uid="{00000000-0005-0000-0000-000021630000}"/>
    <cellStyle name="Normal 78 3 2 2 4 5" xfId="20361" xr:uid="{00000000-0005-0000-0000-00008C4F0000}"/>
    <cellStyle name="Normal 78 3 2 2 5" xfId="11951" xr:uid="{00000000-0005-0000-0000-0000B22E0000}"/>
    <cellStyle name="Normal 78 3 2 2 5 3" xfId="27049" xr:uid="{00000000-0005-0000-0000-0000AC690000}"/>
    <cellStyle name="Normal 78 3 2 2 6" xfId="6930" xr:uid="{00000000-0005-0000-0000-0000151B0000}"/>
    <cellStyle name="Normal 78 3 2 2 6 3" xfId="22032" xr:uid="{00000000-0005-0000-0000-000013560000}"/>
    <cellStyle name="Normal 78 3 2 2 8" xfId="17019" xr:uid="{00000000-0005-0000-0000-00007E420000}"/>
    <cellStyle name="Normal 78 3 2 3" xfId="2277" xr:uid="{00000000-0005-0000-0000-0000E8080000}"/>
    <cellStyle name="Normal 78 3 2 3 2" xfId="3967" xr:uid="{00000000-0005-0000-0000-0000820F0000}"/>
    <cellStyle name="Normal 78 3 2 3 2 2" xfId="14040" xr:uid="{00000000-0005-0000-0000-0000DB360000}"/>
    <cellStyle name="Normal 78 3 2 3 2 2 3" xfId="29138" xr:uid="{00000000-0005-0000-0000-0000D5710000}"/>
    <cellStyle name="Normal 78 3 2 3 2 3" xfId="9020" xr:uid="{00000000-0005-0000-0000-00003F230000}"/>
    <cellStyle name="Normal 78 3 2 3 2 3 3" xfId="24121" xr:uid="{00000000-0005-0000-0000-00003C5E0000}"/>
    <cellStyle name="Normal 78 3 2 3 2 5" xfId="19108" xr:uid="{00000000-0005-0000-0000-0000A74A0000}"/>
    <cellStyle name="Normal 78 3 2 3 3" xfId="5659" xr:uid="{00000000-0005-0000-0000-00001E160000}"/>
    <cellStyle name="Normal 78 3 2 3 3 2" xfId="15711" xr:uid="{00000000-0005-0000-0000-0000623D0000}"/>
    <cellStyle name="Normal 78 3 2 3 3 2 3" xfId="30809" xr:uid="{00000000-0005-0000-0000-00005C780000}"/>
    <cellStyle name="Normal 78 3 2 3 3 3" xfId="10691" xr:uid="{00000000-0005-0000-0000-0000C6290000}"/>
    <cellStyle name="Normal 78 3 2 3 3 3 3" xfId="25792" xr:uid="{00000000-0005-0000-0000-0000C3640000}"/>
    <cellStyle name="Normal 78 3 2 3 3 5" xfId="20779" xr:uid="{00000000-0005-0000-0000-00002E510000}"/>
    <cellStyle name="Normal 78 3 2 3 4" xfId="12369" xr:uid="{00000000-0005-0000-0000-000054300000}"/>
    <cellStyle name="Normal 78 3 2 3 4 3" xfId="27467" xr:uid="{00000000-0005-0000-0000-00004E6B0000}"/>
    <cellStyle name="Normal 78 3 2 3 5" xfId="7348" xr:uid="{00000000-0005-0000-0000-0000B71C0000}"/>
    <cellStyle name="Normal 78 3 2 3 5 3" xfId="22450" xr:uid="{00000000-0005-0000-0000-0000B5570000}"/>
    <cellStyle name="Normal 78 3 2 3 7" xfId="17437" xr:uid="{00000000-0005-0000-0000-000020440000}"/>
    <cellStyle name="Normal 78 3 2 4" xfId="3130" xr:uid="{00000000-0005-0000-0000-00003D0C0000}"/>
    <cellStyle name="Normal 78 3 2 4 2" xfId="13204" xr:uid="{00000000-0005-0000-0000-000097330000}"/>
    <cellStyle name="Normal 78 3 2 4 2 3" xfId="28302" xr:uid="{00000000-0005-0000-0000-0000916E0000}"/>
    <cellStyle name="Normal 78 3 2 4 3" xfId="8184" xr:uid="{00000000-0005-0000-0000-0000FB1F0000}"/>
    <cellStyle name="Normal 78 3 2 4 3 3" xfId="23285" xr:uid="{00000000-0005-0000-0000-0000F85A0000}"/>
    <cellStyle name="Normal 78 3 2 4 5" xfId="18272" xr:uid="{00000000-0005-0000-0000-000063470000}"/>
    <cellStyle name="Normal 78 3 2 5" xfId="4823" xr:uid="{00000000-0005-0000-0000-0000DA120000}"/>
    <cellStyle name="Normal 78 3 2 5 2" xfId="14875" xr:uid="{00000000-0005-0000-0000-00001E3A0000}"/>
    <cellStyle name="Normal 78 3 2 5 2 3" xfId="29973" xr:uid="{00000000-0005-0000-0000-000018750000}"/>
    <cellStyle name="Normal 78 3 2 5 3" xfId="9855" xr:uid="{00000000-0005-0000-0000-000082260000}"/>
    <cellStyle name="Normal 78 3 2 5 3 3" xfId="24956" xr:uid="{00000000-0005-0000-0000-00007F610000}"/>
    <cellStyle name="Normal 78 3 2 5 5" xfId="19943" xr:uid="{00000000-0005-0000-0000-0000EA4D0000}"/>
    <cellStyle name="Normal 78 3 2 6" xfId="11533" xr:uid="{00000000-0005-0000-0000-0000102D0000}"/>
    <cellStyle name="Normal 78 3 2 6 3" xfId="26631" xr:uid="{00000000-0005-0000-0000-00000A680000}"/>
    <cellStyle name="Normal 78 3 2 7" xfId="6512" xr:uid="{00000000-0005-0000-0000-000073190000}"/>
    <cellStyle name="Normal 78 3 2 7 3" xfId="21614" xr:uid="{00000000-0005-0000-0000-000071540000}"/>
    <cellStyle name="Normal 78 3 2 9" xfId="16601" xr:uid="{00000000-0005-0000-0000-0000DC400000}"/>
    <cellStyle name="Normal 78 3 3" xfId="1648" xr:uid="{00000000-0005-0000-0000-000073060000}"/>
    <cellStyle name="Normal 78 3 3 2" xfId="2487" xr:uid="{00000000-0005-0000-0000-0000BA090000}"/>
    <cellStyle name="Normal 78 3 3 2 2" xfId="4177" xr:uid="{00000000-0005-0000-0000-000054100000}"/>
    <cellStyle name="Normal 78 3 3 2 2 2" xfId="14250" xr:uid="{00000000-0005-0000-0000-0000AD370000}"/>
    <cellStyle name="Normal 78 3 3 2 2 2 3" xfId="29348" xr:uid="{00000000-0005-0000-0000-0000A7720000}"/>
    <cellStyle name="Normal 78 3 3 2 2 3" xfId="9230" xr:uid="{00000000-0005-0000-0000-000011240000}"/>
    <cellStyle name="Normal 78 3 3 2 2 3 3" xfId="24331" xr:uid="{00000000-0005-0000-0000-00000E5F0000}"/>
    <cellStyle name="Normal 78 3 3 2 2 5" xfId="19318" xr:uid="{00000000-0005-0000-0000-0000794B0000}"/>
    <cellStyle name="Normal 78 3 3 2 3" xfId="5869" xr:uid="{00000000-0005-0000-0000-0000F0160000}"/>
    <cellStyle name="Normal 78 3 3 2 3 2" xfId="15921" xr:uid="{00000000-0005-0000-0000-0000343E0000}"/>
    <cellStyle name="Normal 78 3 3 2 3 2 3" xfId="31019" xr:uid="{00000000-0005-0000-0000-00002E790000}"/>
    <cellStyle name="Normal 78 3 3 2 3 3" xfId="10901" xr:uid="{00000000-0005-0000-0000-0000982A0000}"/>
    <cellStyle name="Normal 78 3 3 2 3 3 3" xfId="26002" xr:uid="{00000000-0005-0000-0000-000095650000}"/>
    <cellStyle name="Normal 78 3 3 2 3 5" xfId="20989" xr:uid="{00000000-0005-0000-0000-000000520000}"/>
    <cellStyle name="Normal 78 3 3 2 4" xfId="12579" xr:uid="{00000000-0005-0000-0000-000026310000}"/>
    <cellStyle name="Normal 78 3 3 2 4 3" xfId="27677" xr:uid="{00000000-0005-0000-0000-0000206C0000}"/>
    <cellStyle name="Normal 78 3 3 2 5" xfId="7558" xr:uid="{00000000-0005-0000-0000-0000891D0000}"/>
    <cellStyle name="Normal 78 3 3 2 5 3" xfId="22660" xr:uid="{00000000-0005-0000-0000-000087580000}"/>
    <cellStyle name="Normal 78 3 3 2 7" xfId="17647" xr:uid="{00000000-0005-0000-0000-0000F2440000}"/>
    <cellStyle name="Normal 78 3 3 3" xfId="3340" xr:uid="{00000000-0005-0000-0000-00000F0D0000}"/>
    <cellStyle name="Normal 78 3 3 3 2" xfId="13414" xr:uid="{00000000-0005-0000-0000-000069340000}"/>
    <cellStyle name="Normal 78 3 3 3 2 3" xfId="28512" xr:uid="{00000000-0005-0000-0000-0000636F0000}"/>
    <cellStyle name="Normal 78 3 3 3 3" xfId="8394" xr:uid="{00000000-0005-0000-0000-0000CD200000}"/>
    <cellStyle name="Normal 78 3 3 3 3 3" xfId="23495" xr:uid="{00000000-0005-0000-0000-0000CA5B0000}"/>
    <cellStyle name="Normal 78 3 3 3 5" xfId="18482" xr:uid="{00000000-0005-0000-0000-000035480000}"/>
    <cellStyle name="Normal 78 3 3 4" xfId="5033" xr:uid="{00000000-0005-0000-0000-0000AC130000}"/>
    <cellStyle name="Normal 78 3 3 4 2" xfId="15085" xr:uid="{00000000-0005-0000-0000-0000F03A0000}"/>
    <cellStyle name="Normal 78 3 3 4 2 3" xfId="30183" xr:uid="{00000000-0005-0000-0000-0000EA750000}"/>
    <cellStyle name="Normal 78 3 3 4 3" xfId="10065" xr:uid="{00000000-0005-0000-0000-000054270000}"/>
    <cellStyle name="Normal 78 3 3 4 3 3" xfId="25166" xr:uid="{00000000-0005-0000-0000-000051620000}"/>
    <cellStyle name="Normal 78 3 3 4 5" xfId="20153" xr:uid="{00000000-0005-0000-0000-0000BC4E0000}"/>
    <cellStyle name="Normal 78 3 3 5" xfId="11743" xr:uid="{00000000-0005-0000-0000-0000E22D0000}"/>
    <cellStyle name="Normal 78 3 3 5 3" xfId="26841" xr:uid="{00000000-0005-0000-0000-0000DC680000}"/>
    <cellStyle name="Normal 78 3 3 6" xfId="6722" xr:uid="{00000000-0005-0000-0000-0000451A0000}"/>
    <cellStyle name="Normal 78 3 3 6 3" xfId="21824" xr:uid="{00000000-0005-0000-0000-000043550000}"/>
    <cellStyle name="Normal 78 3 3 8" xfId="16811" xr:uid="{00000000-0005-0000-0000-0000AE410000}"/>
    <cellStyle name="Normal 78 3 4" xfId="2069" xr:uid="{00000000-0005-0000-0000-000018080000}"/>
    <cellStyle name="Normal 78 3 4 2" xfId="3759" xr:uid="{00000000-0005-0000-0000-0000B20E0000}"/>
    <cellStyle name="Normal 78 3 4 2 2" xfId="13832" xr:uid="{00000000-0005-0000-0000-00000B360000}"/>
    <cellStyle name="Normal 78 3 4 2 2 3" xfId="28930" xr:uid="{00000000-0005-0000-0000-000005710000}"/>
    <cellStyle name="Normal 78 3 4 2 3" xfId="8812" xr:uid="{00000000-0005-0000-0000-00006F220000}"/>
    <cellStyle name="Normal 78 3 4 2 3 3" xfId="23913" xr:uid="{00000000-0005-0000-0000-00006C5D0000}"/>
    <cellStyle name="Normal 78 3 4 2 5" xfId="18900" xr:uid="{00000000-0005-0000-0000-0000D7490000}"/>
    <cellStyle name="Normal 78 3 4 3" xfId="5451" xr:uid="{00000000-0005-0000-0000-00004E150000}"/>
    <cellStyle name="Normal 78 3 4 3 2" xfId="15503" xr:uid="{00000000-0005-0000-0000-0000923C0000}"/>
    <cellStyle name="Normal 78 3 4 3 2 3" xfId="30601" xr:uid="{00000000-0005-0000-0000-00008C770000}"/>
    <cellStyle name="Normal 78 3 4 3 3" xfId="10483" xr:uid="{00000000-0005-0000-0000-0000F6280000}"/>
    <cellStyle name="Normal 78 3 4 3 3 3" xfId="25584" xr:uid="{00000000-0005-0000-0000-0000F3630000}"/>
    <cellStyle name="Normal 78 3 4 3 5" xfId="20571" xr:uid="{00000000-0005-0000-0000-00005E500000}"/>
    <cellStyle name="Normal 78 3 4 4" xfId="12161" xr:uid="{00000000-0005-0000-0000-0000842F0000}"/>
    <cellStyle name="Normal 78 3 4 4 3" xfId="27259" xr:uid="{00000000-0005-0000-0000-00007E6A0000}"/>
    <cellStyle name="Normal 78 3 4 5" xfId="7140" xr:uid="{00000000-0005-0000-0000-0000E71B0000}"/>
    <cellStyle name="Normal 78 3 4 5 3" xfId="22242" xr:uid="{00000000-0005-0000-0000-0000E5560000}"/>
    <cellStyle name="Normal 78 3 4 7" xfId="17229" xr:uid="{00000000-0005-0000-0000-000050430000}"/>
    <cellStyle name="Normal 78 3 5" xfId="2922" xr:uid="{00000000-0005-0000-0000-00006D0B0000}"/>
    <cellStyle name="Normal 78 3 5 2" xfId="12996" xr:uid="{00000000-0005-0000-0000-0000C7320000}"/>
    <cellStyle name="Normal 78 3 5 2 3" xfId="28094" xr:uid="{00000000-0005-0000-0000-0000C16D0000}"/>
    <cellStyle name="Normal 78 3 5 3" xfId="7976" xr:uid="{00000000-0005-0000-0000-00002B1F0000}"/>
    <cellStyle name="Normal 78 3 5 3 3" xfId="23077" xr:uid="{00000000-0005-0000-0000-0000285A0000}"/>
    <cellStyle name="Normal 78 3 5 5" xfId="18064" xr:uid="{00000000-0005-0000-0000-000093460000}"/>
    <cellStyle name="Normal 78 3 6" xfId="4615" xr:uid="{00000000-0005-0000-0000-00000A120000}"/>
    <cellStyle name="Normal 78 3 6 2" xfId="14667" xr:uid="{00000000-0005-0000-0000-00004E390000}"/>
    <cellStyle name="Normal 78 3 6 2 3" xfId="29765" xr:uid="{00000000-0005-0000-0000-000048740000}"/>
    <cellStyle name="Normal 78 3 6 3" xfId="9647" xr:uid="{00000000-0005-0000-0000-0000B2250000}"/>
    <cellStyle name="Normal 78 3 6 3 3" xfId="24748" xr:uid="{00000000-0005-0000-0000-0000AF600000}"/>
    <cellStyle name="Normal 78 3 6 5" xfId="19735" xr:uid="{00000000-0005-0000-0000-00001A4D0000}"/>
    <cellStyle name="Normal 78 3 7" xfId="11325" xr:uid="{00000000-0005-0000-0000-0000402C0000}"/>
    <cellStyle name="Normal 78 3 7 3" xfId="26423" xr:uid="{00000000-0005-0000-0000-00003A670000}"/>
    <cellStyle name="Normal 78 3 8" xfId="6304" xr:uid="{00000000-0005-0000-0000-0000A3180000}"/>
    <cellStyle name="Normal 78 3 8 3" xfId="21406" xr:uid="{00000000-0005-0000-0000-0000A1530000}"/>
    <cellStyle name="Normal 78 4" xfId="1329" xr:uid="{00000000-0005-0000-0000-000034050000}"/>
    <cellStyle name="Normal 78 4 2" xfId="1752" xr:uid="{00000000-0005-0000-0000-0000DB060000}"/>
    <cellStyle name="Normal 78 4 2 2" xfId="2591" xr:uid="{00000000-0005-0000-0000-0000220A0000}"/>
    <cellStyle name="Normal 78 4 2 2 2" xfId="4281" xr:uid="{00000000-0005-0000-0000-0000BC100000}"/>
    <cellStyle name="Normal 78 4 2 2 2 2" xfId="14354" xr:uid="{00000000-0005-0000-0000-000015380000}"/>
    <cellStyle name="Normal 78 4 2 2 2 2 3" xfId="29452" xr:uid="{00000000-0005-0000-0000-00000F730000}"/>
    <cellStyle name="Normal 78 4 2 2 2 3" xfId="9334" xr:uid="{00000000-0005-0000-0000-000079240000}"/>
    <cellStyle name="Normal 78 4 2 2 2 3 3" xfId="24435" xr:uid="{00000000-0005-0000-0000-0000765F0000}"/>
    <cellStyle name="Normal 78 4 2 2 2 5" xfId="19422" xr:uid="{00000000-0005-0000-0000-0000E14B0000}"/>
    <cellStyle name="Normal 78 4 2 2 3" xfId="5973" xr:uid="{00000000-0005-0000-0000-000058170000}"/>
    <cellStyle name="Normal 78 4 2 2 3 2" xfId="16025" xr:uid="{00000000-0005-0000-0000-00009C3E0000}"/>
    <cellStyle name="Normal 78 4 2 2 3 2 3" xfId="31123" xr:uid="{00000000-0005-0000-0000-000096790000}"/>
    <cellStyle name="Normal 78 4 2 2 3 3" xfId="11005" xr:uid="{00000000-0005-0000-0000-0000002B0000}"/>
    <cellStyle name="Normal 78 4 2 2 3 3 3" xfId="26106" xr:uid="{00000000-0005-0000-0000-0000FD650000}"/>
    <cellStyle name="Normal 78 4 2 2 3 5" xfId="21093" xr:uid="{00000000-0005-0000-0000-000068520000}"/>
    <cellStyle name="Normal 78 4 2 2 4" xfId="12683" xr:uid="{00000000-0005-0000-0000-00008E310000}"/>
    <cellStyle name="Normal 78 4 2 2 4 3" xfId="27781" xr:uid="{00000000-0005-0000-0000-0000886C0000}"/>
    <cellStyle name="Normal 78 4 2 2 5" xfId="7662" xr:uid="{00000000-0005-0000-0000-0000F11D0000}"/>
    <cellStyle name="Normal 78 4 2 2 5 3" xfId="22764" xr:uid="{00000000-0005-0000-0000-0000EF580000}"/>
    <cellStyle name="Normal 78 4 2 2 7" xfId="17751" xr:uid="{00000000-0005-0000-0000-00005A450000}"/>
    <cellStyle name="Normal 78 4 2 3" xfId="3444" xr:uid="{00000000-0005-0000-0000-0000770D0000}"/>
    <cellStyle name="Normal 78 4 2 3 2" xfId="13518" xr:uid="{00000000-0005-0000-0000-0000D1340000}"/>
    <cellStyle name="Normal 78 4 2 3 2 3" xfId="28616" xr:uid="{00000000-0005-0000-0000-0000CB6F0000}"/>
    <cellStyle name="Normal 78 4 2 3 3" xfId="8498" xr:uid="{00000000-0005-0000-0000-000035210000}"/>
    <cellStyle name="Normal 78 4 2 3 3 3" xfId="23599" xr:uid="{00000000-0005-0000-0000-0000325C0000}"/>
    <cellStyle name="Normal 78 4 2 3 5" xfId="18586" xr:uid="{00000000-0005-0000-0000-00009D480000}"/>
    <cellStyle name="Normal 78 4 2 4" xfId="5137" xr:uid="{00000000-0005-0000-0000-000014140000}"/>
    <cellStyle name="Normal 78 4 2 4 2" xfId="15189" xr:uid="{00000000-0005-0000-0000-0000583B0000}"/>
    <cellStyle name="Normal 78 4 2 4 2 3" xfId="30287" xr:uid="{00000000-0005-0000-0000-000052760000}"/>
    <cellStyle name="Normal 78 4 2 4 3" xfId="10169" xr:uid="{00000000-0005-0000-0000-0000BC270000}"/>
    <cellStyle name="Normal 78 4 2 4 3 3" xfId="25270" xr:uid="{00000000-0005-0000-0000-0000B9620000}"/>
    <cellStyle name="Normal 78 4 2 4 5" xfId="20257" xr:uid="{00000000-0005-0000-0000-0000244F0000}"/>
    <cellStyle name="Normal 78 4 2 5" xfId="11847" xr:uid="{00000000-0005-0000-0000-00004A2E0000}"/>
    <cellStyle name="Normal 78 4 2 5 3" xfId="26945" xr:uid="{00000000-0005-0000-0000-000044690000}"/>
    <cellStyle name="Normal 78 4 2 6" xfId="6826" xr:uid="{00000000-0005-0000-0000-0000AD1A0000}"/>
    <cellStyle name="Normal 78 4 2 6 3" xfId="21928" xr:uid="{00000000-0005-0000-0000-0000AB550000}"/>
    <cellStyle name="Normal 78 4 2 8" xfId="16915" xr:uid="{00000000-0005-0000-0000-000016420000}"/>
    <cellStyle name="Normal 78 4 3" xfId="2173" xr:uid="{00000000-0005-0000-0000-000080080000}"/>
    <cellStyle name="Normal 78 4 3 2" xfId="3863" xr:uid="{00000000-0005-0000-0000-00001A0F0000}"/>
    <cellStyle name="Normal 78 4 3 2 2" xfId="13936" xr:uid="{00000000-0005-0000-0000-000073360000}"/>
    <cellStyle name="Normal 78 4 3 2 2 3" xfId="29034" xr:uid="{00000000-0005-0000-0000-00006D710000}"/>
    <cellStyle name="Normal 78 4 3 2 3" xfId="8916" xr:uid="{00000000-0005-0000-0000-0000D7220000}"/>
    <cellStyle name="Normal 78 4 3 2 3 3" xfId="24017" xr:uid="{00000000-0005-0000-0000-0000D45D0000}"/>
    <cellStyle name="Normal 78 4 3 2 5" xfId="19004" xr:uid="{00000000-0005-0000-0000-00003F4A0000}"/>
    <cellStyle name="Normal 78 4 3 3" xfId="5555" xr:uid="{00000000-0005-0000-0000-0000B6150000}"/>
    <cellStyle name="Normal 78 4 3 3 2" xfId="15607" xr:uid="{00000000-0005-0000-0000-0000FA3C0000}"/>
    <cellStyle name="Normal 78 4 3 3 2 3" xfId="30705" xr:uid="{00000000-0005-0000-0000-0000F4770000}"/>
    <cellStyle name="Normal 78 4 3 3 3" xfId="10587" xr:uid="{00000000-0005-0000-0000-00005E290000}"/>
    <cellStyle name="Normal 78 4 3 3 3 3" xfId="25688" xr:uid="{00000000-0005-0000-0000-00005B640000}"/>
    <cellStyle name="Normal 78 4 3 3 5" xfId="20675" xr:uid="{00000000-0005-0000-0000-0000C6500000}"/>
    <cellStyle name="Normal 78 4 3 4" xfId="12265" xr:uid="{00000000-0005-0000-0000-0000EC2F0000}"/>
    <cellStyle name="Normal 78 4 3 4 3" xfId="27363" xr:uid="{00000000-0005-0000-0000-0000E66A0000}"/>
    <cellStyle name="Normal 78 4 3 5" xfId="7244" xr:uid="{00000000-0005-0000-0000-00004F1C0000}"/>
    <cellStyle name="Normal 78 4 3 5 3" xfId="22346" xr:uid="{00000000-0005-0000-0000-00004D570000}"/>
    <cellStyle name="Normal 78 4 3 7" xfId="17333" xr:uid="{00000000-0005-0000-0000-0000B8430000}"/>
    <cellStyle name="Normal 78 4 4" xfId="3026" xr:uid="{00000000-0005-0000-0000-0000D50B0000}"/>
    <cellStyle name="Normal 78 4 4 2" xfId="13100" xr:uid="{00000000-0005-0000-0000-00002F330000}"/>
    <cellStyle name="Normal 78 4 4 2 3" xfId="28198" xr:uid="{00000000-0005-0000-0000-0000296E0000}"/>
    <cellStyle name="Normal 78 4 4 3" xfId="8080" xr:uid="{00000000-0005-0000-0000-0000931F0000}"/>
    <cellStyle name="Normal 78 4 4 3 3" xfId="23181" xr:uid="{00000000-0005-0000-0000-0000905A0000}"/>
    <cellStyle name="Normal 78 4 4 5" xfId="18168" xr:uid="{00000000-0005-0000-0000-0000FB460000}"/>
    <cellStyle name="Normal 78 4 5" xfId="4719" xr:uid="{00000000-0005-0000-0000-000072120000}"/>
    <cellStyle name="Normal 78 4 5 2" xfId="14771" xr:uid="{00000000-0005-0000-0000-0000B6390000}"/>
    <cellStyle name="Normal 78 4 5 2 3" xfId="29869" xr:uid="{00000000-0005-0000-0000-0000B0740000}"/>
    <cellStyle name="Normal 78 4 5 3" xfId="9751" xr:uid="{00000000-0005-0000-0000-00001A260000}"/>
    <cellStyle name="Normal 78 4 5 3 3" xfId="24852" xr:uid="{00000000-0005-0000-0000-000017610000}"/>
    <cellStyle name="Normal 78 4 5 5" xfId="19839" xr:uid="{00000000-0005-0000-0000-0000824D0000}"/>
    <cellStyle name="Normal 78 4 6" xfId="11429" xr:uid="{00000000-0005-0000-0000-0000A82C0000}"/>
    <cellStyle name="Normal 78 4 6 3" xfId="26527" xr:uid="{00000000-0005-0000-0000-0000A2670000}"/>
    <cellStyle name="Normal 78 4 7" xfId="6408" xr:uid="{00000000-0005-0000-0000-00000B190000}"/>
    <cellStyle name="Normal 78 4 7 3" xfId="21510" xr:uid="{00000000-0005-0000-0000-000009540000}"/>
    <cellStyle name="Normal 78 4 9" xfId="16497" xr:uid="{00000000-0005-0000-0000-000074400000}"/>
    <cellStyle name="Normal 78 5" xfId="1541" xr:uid="{00000000-0005-0000-0000-000008060000}"/>
    <cellStyle name="Normal 78 5 2" xfId="2382" xr:uid="{00000000-0005-0000-0000-000051090000}"/>
    <cellStyle name="Normal 78 5 2 2" xfId="4072" xr:uid="{00000000-0005-0000-0000-0000EB0F0000}"/>
    <cellStyle name="Normal 78 5 2 2 2" xfId="14145" xr:uid="{00000000-0005-0000-0000-000044370000}"/>
    <cellStyle name="Normal 78 5 2 2 2 3" xfId="29243" xr:uid="{00000000-0005-0000-0000-00003E720000}"/>
    <cellStyle name="Normal 78 5 2 2 3" xfId="9125" xr:uid="{00000000-0005-0000-0000-0000A8230000}"/>
    <cellStyle name="Normal 78 5 2 2 3 3" xfId="24226" xr:uid="{00000000-0005-0000-0000-0000A55E0000}"/>
    <cellStyle name="Normal 78 5 2 2 5" xfId="19213" xr:uid="{00000000-0005-0000-0000-0000104B0000}"/>
    <cellStyle name="Normal 78 5 2 3" xfId="5764" xr:uid="{00000000-0005-0000-0000-000087160000}"/>
    <cellStyle name="Normal 78 5 2 3 2" xfId="15816" xr:uid="{00000000-0005-0000-0000-0000CB3D0000}"/>
    <cellStyle name="Normal 78 5 2 3 2 3" xfId="30914" xr:uid="{00000000-0005-0000-0000-0000C5780000}"/>
    <cellStyle name="Normal 78 5 2 3 3" xfId="10796" xr:uid="{00000000-0005-0000-0000-00002F2A0000}"/>
    <cellStyle name="Normal 78 5 2 3 3 3" xfId="25897" xr:uid="{00000000-0005-0000-0000-00002C650000}"/>
    <cellStyle name="Normal 78 5 2 3 5" xfId="20884" xr:uid="{00000000-0005-0000-0000-000097510000}"/>
    <cellStyle name="Normal 78 5 2 4" xfId="12474" xr:uid="{00000000-0005-0000-0000-0000BD300000}"/>
    <cellStyle name="Normal 78 5 2 4 3" xfId="27572" xr:uid="{00000000-0005-0000-0000-0000B76B0000}"/>
    <cellStyle name="Normal 78 5 2 5" xfId="7453" xr:uid="{00000000-0005-0000-0000-0000201D0000}"/>
    <cellStyle name="Normal 78 5 2 5 3" xfId="22555" xr:uid="{00000000-0005-0000-0000-00001E580000}"/>
    <cellStyle name="Normal 78 5 2 7" xfId="17542" xr:uid="{00000000-0005-0000-0000-000089440000}"/>
    <cellStyle name="Normal 78 5 3" xfId="3235" xr:uid="{00000000-0005-0000-0000-0000A60C0000}"/>
    <cellStyle name="Normal 78 5 3 2" xfId="13309" xr:uid="{00000000-0005-0000-0000-000000340000}"/>
    <cellStyle name="Normal 78 5 3 2 3" xfId="28407" xr:uid="{00000000-0005-0000-0000-0000FA6E0000}"/>
    <cellStyle name="Normal 78 5 3 3" xfId="8289" xr:uid="{00000000-0005-0000-0000-000064200000}"/>
    <cellStyle name="Normal 78 5 3 3 3" xfId="23390" xr:uid="{00000000-0005-0000-0000-0000615B0000}"/>
    <cellStyle name="Normal 78 5 3 5" xfId="18377" xr:uid="{00000000-0005-0000-0000-0000CC470000}"/>
    <cellStyle name="Normal 78 5 4" xfId="4928" xr:uid="{00000000-0005-0000-0000-000043130000}"/>
    <cellStyle name="Normal 78 5 4 2" xfId="14980" xr:uid="{00000000-0005-0000-0000-0000873A0000}"/>
    <cellStyle name="Normal 78 5 4 2 3" xfId="30078" xr:uid="{00000000-0005-0000-0000-000081750000}"/>
    <cellStyle name="Normal 78 5 4 3" xfId="9960" xr:uid="{00000000-0005-0000-0000-0000EB260000}"/>
    <cellStyle name="Normal 78 5 4 3 3" xfId="25061" xr:uid="{00000000-0005-0000-0000-0000E8610000}"/>
    <cellStyle name="Normal 78 5 4 5" xfId="20048" xr:uid="{00000000-0005-0000-0000-0000534E0000}"/>
    <cellStyle name="Normal 78 5 5" xfId="11638" xr:uid="{00000000-0005-0000-0000-0000792D0000}"/>
    <cellStyle name="Normal 78 5 5 3" xfId="26736" xr:uid="{00000000-0005-0000-0000-000073680000}"/>
    <cellStyle name="Normal 78 5 6" xfId="6617" xr:uid="{00000000-0005-0000-0000-0000DC190000}"/>
    <cellStyle name="Normal 78 5 6 3" xfId="21719" xr:uid="{00000000-0005-0000-0000-0000DA540000}"/>
    <cellStyle name="Normal 78 5 8" xfId="16706" xr:uid="{00000000-0005-0000-0000-000045410000}"/>
    <cellStyle name="Normal 78 6" xfId="1962" xr:uid="{00000000-0005-0000-0000-0000AD070000}"/>
    <cellStyle name="Normal 78 6 2" xfId="3654" xr:uid="{00000000-0005-0000-0000-0000490E0000}"/>
    <cellStyle name="Normal 78 6 2 2" xfId="13727" xr:uid="{00000000-0005-0000-0000-0000A2350000}"/>
    <cellStyle name="Normal 78 6 2 2 3" xfId="28825" xr:uid="{00000000-0005-0000-0000-00009C700000}"/>
    <cellStyle name="Normal 78 6 2 3" xfId="8707" xr:uid="{00000000-0005-0000-0000-000006220000}"/>
    <cellStyle name="Normal 78 6 2 3 3" xfId="23808" xr:uid="{00000000-0005-0000-0000-0000035D0000}"/>
    <cellStyle name="Normal 78 6 2 5" xfId="18795" xr:uid="{00000000-0005-0000-0000-00006E490000}"/>
    <cellStyle name="Normal 78 6 3" xfId="5346" xr:uid="{00000000-0005-0000-0000-0000E5140000}"/>
    <cellStyle name="Normal 78 6 3 2" xfId="15398" xr:uid="{00000000-0005-0000-0000-0000293C0000}"/>
    <cellStyle name="Normal 78 6 3 2 3" xfId="30496" xr:uid="{00000000-0005-0000-0000-000023770000}"/>
    <cellStyle name="Normal 78 6 3 3" xfId="10378" xr:uid="{00000000-0005-0000-0000-00008D280000}"/>
    <cellStyle name="Normal 78 6 3 3 3" xfId="25479" xr:uid="{00000000-0005-0000-0000-00008A630000}"/>
    <cellStyle name="Normal 78 6 3 5" xfId="20466" xr:uid="{00000000-0005-0000-0000-0000F54F0000}"/>
    <cellStyle name="Normal 78 6 4" xfId="12056" xr:uid="{00000000-0005-0000-0000-00001B2F0000}"/>
    <cellStyle name="Normal 78 6 4 3" xfId="27154" xr:uid="{00000000-0005-0000-0000-0000156A0000}"/>
    <cellStyle name="Normal 78 6 5" xfId="7035" xr:uid="{00000000-0005-0000-0000-00007E1B0000}"/>
    <cellStyle name="Normal 78 6 5 3" xfId="22137" xr:uid="{00000000-0005-0000-0000-00007C560000}"/>
    <cellStyle name="Normal 78 6 7" xfId="17124" xr:uid="{00000000-0005-0000-0000-0000E7420000}"/>
    <cellStyle name="Normal 78 7" xfId="2809" xr:uid="{00000000-0005-0000-0000-0000FC0A0000}"/>
    <cellStyle name="Normal 78 7 2" xfId="12892" xr:uid="{00000000-0005-0000-0000-00005F320000}"/>
    <cellStyle name="Normal 78 7 2 3" xfId="27990" xr:uid="{00000000-0005-0000-0000-0000596D0000}"/>
    <cellStyle name="Normal 78 7 3" xfId="7871" xr:uid="{00000000-0005-0000-0000-0000C21E0000}"/>
    <cellStyle name="Normal 78 7 3 3" xfId="22973" xr:uid="{00000000-0005-0000-0000-0000C0590000}"/>
    <cellStyle name="Normal 78 7 5" xfId="17960" xr:uid="{00000000-0005-0000-0000-00002B460000}"/>
    <cellStyle name="Normal 78 8" xfId="4507" xr:uid="{00000000-0005-0000-0000-00009E110000}"/>
    <cellStyle name="Normal 78 8 2" xfId="14563" xr:uid="{00000000-0005-0000-0000-0000E6380000}"/>
    <cellStyle name="Normal 78 8 2 3" xfId="29661" xr:uid="{00000000-0005-0000-0000-0000E0730000}"/>
    <cellStyle name="Normal 78 8 3" xfId="9543" xr:uid="{00000000-0005-0000-0000-00004A250000}"/>
    <cellStyle name="Normal 78 8 3 3" xfId="24644" xr:uid="{00000000-0005-0000-0000-000047600000}"/>
    <cellStyle name="Normal 78 8 5" xfId="19631" xr:uid="{00000000-0005-0000-0000-0000B24C0000}"/>
    <cellStyle name="Normal 78 9" xfId="11218" xr:uid="{00000000-0005-0000-0000-0000D52B0000}"/>
    <cellStyle name="Normal 78 9 3" xfId="26318" xr:uid="{00000000-0005-0000-0000-0000D1660000}"/>
    <cellStyle name="Normal 79" xfId="432" xr:uid="{00000000-0005-0000-0000-0000B2010000}"/>
    <cellStyle name="Normal 79 10" xfId="6200" xr:uid="{00000000-0005-0000-0000-00003B180000}"/>
    <cellStyle name="Normal 79 10 3" xfId="21305" xr:uid="{00000000-0005-0000-0000-00003C530000}"/>
    <cellStyle name="Normal 79 12" xfId="16290" xr:uid="{00000000-0005-0000-0000-0000A53F0000}"/>
    <cellStyle name="Normal 79 2" xfId="1164" xr:uid="{00000000-0005-0000-0000-00008F040000}"/>
    <cellStyle name="Normal 79 2 11" xfId="16344" xr:uid="{00000000-0005-0000-0000-0000DB3F0000}"/>
    <cellStyle name="Normal 79 2 2" xfId="1273" xr:uid="{00000000-0005-0000-0000-0000FC040000}"/>
    <cellStyle name="Normal 79 2 2 10" xfId="16448" xr:uid="{00000000-0005-0000-0000-000043400000}"/>
    <cellStyle name="Normal 79 2 2 2" xfId="1490" xr:uid="{00000000-0005-0000-0000-0000D5050000}"/>
    <cellStyle name="Normal 79 2 2 2 2" xfId="1911" xr:uid="{00000000-0005-0000-0000-00007A070000}"/>
    <cellStyle name="Normal 79 2 2 2 2 2" xfId="2750" xr:uid="{00000000-0005-0000-0000-0000C10A0000}"/>
    <cellStyle name="Normal 79 2 2 2 2 2 2" xfId="4440" xr:uid="{00000000-0005-0000-0000-00005B110000}"/>
    <cellStyle name="Normal 79 2 2 2 2 2 2 2" xfId="14513" xr:uid="{00000000-0005-0000-0000-0000B4380000}"/>
    <cellStyle name="Normal 79 2 2 2 2 2 2 2 3" xfId="29611" xr:uid="{00000000-0005-0000-0000-0000AE730000}"/>
    <cellStyle name="Normal 79 2 2 2 2 2 2 3" xfId="9493" xr:uid="{00000000-0005-0000-0000-000018250000}"/>
    <cellStyle name="Normal 79 2 2 2 2 2 2 3 3" xfId="24594" xr:uid="{00000000-0005-0000-0000-000015600000}"/>
    <cellStyle name="Normal 79 2 2 2 2 2 2 5" xfId="19581" xr:uid="{00000000-0005-0000-0000-0000804C0000}"/>
    <cellStyle name="Normal 79 2 2 2 2 2 3" xfId="6132" xr:uid="{00000000-0005-0000-0000-0000F7170000}"/>
    <cellStyle name="Normal 79 2 2 2 2 2 3 2" xfId="16184" xr:uid="{00000000-0005-0000-0000-00003B3F0000}"/>
    <cellStyle name="Normal 79 2 2 2 2 2 3 2 3" xfId="31282" xr:uid="{00000000-0005-0000-0000-0000357A0000}"/>
    <cellStyle name="Normal 79 2 2 2 2 2 3 3" xfId="11164" xr:uid="{00000000-0005-0000-0000-00009F2B0000}"/>
    <cellStyle name="Normal 79 2 2 2 2 2 3 3 3" xfId="26265" xr:uid="{00000000-0005-0000-0000-00009C660000}"/>
    <cellStyle name="Normal 79 2 2 2 2 2 3 5" xfId="21252" xr:uid="{00000000-0005-0000-0000-000007530000}"/>
    <cellStyle name="Normal 79 2 2 2 2 2 4" xfId="12842" xr:uid="{00000000-0005-0000-0000-00002D320000}"/>
    <cellStyle name="Normal 79 2 2 2 2 2 4 3" xfId="27940" xr:uid="{00000000-0005-0000-0000-0000276D0000}"/>
    <cellStyle name="Normal 79 2 2 2 2 2 5" xfId="7821" xr:uid="{00000000-0005-0000-0000-0000901E0000}"/>
    <cellStyle name="Normal 79 2 2 2 2 2 5 3" xfId="22923" xr:uid="{00000000-0005-0000-0000-00008E590000}"/>
    <cellStyle name="Normal 79 2 2 2 2 2 7" xfId="17910" xr:uid="{00000000-0005-0000-0000-0000F9450000}"/>
    <cellStyle name="Normal 79 2 2 2 2 3" xfId="3603" xr:uid="{00000000-0005-0000-0000-0000160E0000}"/>
    <cellStyle name="Normal 79 2 2 2 2 3 2" xfId="13677" xr:uid="{00000000-0005-0000-0000-000070350000}"/>
    <cellStyle name="Normal 79 2 2 2 2 3 2 3" xfId="28775" xr:uid="{00000000-0005-0000-0000-00006A700000}"/>
    <cellStyle name="Normal 79 2 2 2 2 3 3" xfId="8657" xr:uid="{00000000-0005-0000-0000-0000D4210000}"/>
    <cellStyle name="Normal 79 2 2 2 2 3 3 3" xfId="23758" xr:uid="{00000000-0005-0000-0000-0000D15C0000}"/>
    <cellStyle name="Normal 79 2 2 2 2 3 5" xfId="18745" xr:uid="{00000000-0005-0000-0000-00003C490000}"/>
    <cellStyle name="Normal 79 2 2 2 2 4" xfId="5296" xr:uid="{00000000-0005-0000-0000-0000B3140000}"/>
    <cellStyle name="Normal 79 2 2 2 2 4 2" xfId="15348" xr:uid="{00000000-0005-0000-0000-0000F73B0000}"/>
    <cellStyle name="Normal 79 2 2 2 2 4 2 3" xfId="30446" xr:uid="{00000000-0005-0000-0000-0000F1760000}"/>
    <cellStyle name="Normal 79 2 2 2 2 4 3" xfId="10328" xr:uid="{00000000-0005-0000-0000-00005B280000}"/>
    <cellStyle name="Normal 79 2 2 2 2 4 3 3" xfId="25429" xr:uid="{00000000-0005-0000-0000-000058630000}"/>
    <cellStyle name="Normal 79 2 2 2 2 4 5" xfId="20416" xr:uid="{00000000-0005-0000-0000-0000C34F0000}"/>
    <cellStyle name="Normal 79 2 2 2 2 5" xfId="12006" xr:uid="{00000000-0005-0000-0000-0000E92E0000}"/>
    <cellStyle name="Normal 79 2 2 2 2 5 3" xfId="27104" xr:uid="{00000000-0005-0000-0000-0000E3690000}"/>
    <cellStyle name="Normal 79 2 2 2 2 6" xfId="6985" xr:uid="{00000000-0005-0000-0000-00004C1B0000}"/>
    <cellStyle name="Normal 79 2 2 2 2 6 3" xfId="22087" xr:uid="{00000000-0005-0000-0000-00004A560000}"/>
    <cellStyle name="Normal 79 2 2 2 2 8" xfId="17074" xr:uid="{00000000-0005-0000-0000-0000B5420000}"/>
    <cellStyle name="Normal 79 2 2 2 3" xfId="2332" xr:uid="{00000000-0005-0000-0000-00001F090000}"/>
    <cellStyle name="Normal 79 2 2 2 3 2" xfId="4022" xr:uid="{00000000-0005-0000-0000-0000B90F0000}"/>
    <cellStyle name="Normal 79 2 2 2 3 2 2" xfId="14095" xr:uid="{00000000-0005-0000-0000-000012370000}"/>
    <cellStyle name="Normal 79 2 2 2 3 2 2 3" xfId="29193" xr:uid="{00000000-0005-0000-0000-00000C720000}"/>
    <cellStyle name="Normal 79 2 2 2 3 2 3" xfId="9075" xr:uid="{00000000-0005-0000-0000-000076230000}"/>
    <cellStyle name="Normal 79 2 2 2 3 2 3 3" xfId="24176" xr:uid="{00000000-0005-0000-0000-0000735E0000}"/>
    <cellStyle name="Normal 79 2 2 2 3 2 5" xfId="19163" xr:uid="{00000000-0005-0000-0000-0000DE4A0000}"/>
    <cellStyle name="Normal 79 2 2 2 3 3" xfId="5714" xr:uid="{00000000-0005-0000-0000-000055160000}"/>
    <cellStyle name="Normal 79 2 2 2 3 3 2" xfId="15766" xr:uid="{00000000-0005-0000-0000-0000993D0000}"/>
    <cellStyle name="Normal 79 2 2 2 3 3 2 3" xfId="30864" xr:uid="{00000000-0005-0000-0000-000093780000}"/>
    <cellStyle name="Normal 79 2 2 2 3 3 3" xfId="10746" xr:uid="{00000000-0005-0000-0000-0000FD290000}"/>
    <cellStyle name="Normal 79 2 2 2 3 3 3 3" xfId="25847" xr:uid="{00000000-0005-0000-0000-0000FA640000}"/>
    <cellStyle name="Normal 79 2 2 2 3 3 5" xfId="20834" xr:uid="{00000000-0005-0000-0000-000065510000}"/>
    <cellStyle name="Normal 79 2 2 2 3 4" xfId="12424" xr:uid="{00000000-0005-0000-0000-00008B300000}"/>
    <cellStyle name="Normal 79 2 2 2 3 4 3" xfId="27522" xr:uid="{00000000-0005-0000-0000-0000856B0000}"/>
    <cellStyle name="Normal 79 2 2 2 3 5" xfId="7403" xr:uid="{00000000-0005-0000-0000-0000EE1C0000}"/>
    <cellStyle name="Normal 79 2 2 2 3 5 3" xfId="22505" xr:uid="{00000000-0005-0000-0000-0000EC570000}"/>
    <cellStyle name="Normal 79 2 2 2 3 7" xfId="17492" xr:uid="{00000000-0005-0000-0000-000057440000}"/>
    <cellStyle name="Normal 79 2 2 2 4" xfId="3185" xr:uid="{00000000-0005-0000-0000-0000740C0000}"/>
    <cellStyle name="Normal 79 2 2 2 4 2" xfId="13259" xr:uid="{00000000-0005-0000-0000-0000CE330000}"/>
    <cellStyle name="Normal 79 2 2 2 4 2 3" xfId="28357" xr:uid="{00000000-0005-0000-0000-0000C86E0000}"/>
    <cellStyle name="Normal 79 2 2 2 4 3" xfId="8239" xr:uid="{00000000-0005-0000-0000-000032200000}"/>
    <cellStyle name="Normal 79 2 2 2 4 3 3" xfId="23340" xr:uid="{00000000-0005-0000-0000-00002F5B0000}"/>
    <cellStyle name="Normal 79 2 2 2 4 5" xfId="18327" xr:uid="{00000000-0005-0000-0000-00009A470000}"/>
    <cellStyle name="Normal 79 2 2 2 5" xfId="4878" xr:uid="{00000000-0005-0000-0000-000011130000}"/>
    <cellStyle name="Normal 79 2 2 2 5 2" xfId="14930" xr:uid="{00000000-0005-0000-0000-0000553A0000}"/>
    <cellStyle name="Normal 79 2 2 2 5 2 3" xfId="30028" xr:uid="{00000000-0005-0000-0000-00004F750000}"/>
    <cellStyle name="Normal 79 2 2 2 5 3" xfId="9910" xr:uid="{00000000-0005-0000-0000-0000B9260000}"/>
    <cellStyle name="Normal 79 2 2 2 5 3 3" xfId="25011" xr:uid="{00000000-0005-0000-0000-0000B6610000}"/>
    <cellStyle name="Normal 79 2 2 2 5 5" xfId="19998" xr:uid="{00000000-0005-0000-0000-0000214E0000}"/>
    <cellStyle name="Normal 79 2 2 2 6" xfId="11588" xr:uid="{00000000-0005-0000-0000-0000472D0000}"/>
    <cellStyle name="Normal 79 2 2 2 6 3" xfId="26686" xr:uid="{00000000-0005-0000-0000-000041680000}"/>
    <cellStyle name="Normal 79 2 2 2 7" xfId="6567" xr:uid="{00000000-0005-0000-0000-0000AA190000}"/>
    <cellStyle name="Normal 79 2 2 2 7 3" xfId="21669" xr:uid="{00000000-0005-0000-0000-0000A8540000}"/>
    <cellStyle name="Normal 79 2 2 2 9" xfId="16656" xr:uid="{00000000-0005-0000-0000-000013410000}"/>
    <cellStyle name="Normal 79 2 2 3" xfId="1703" xr:uid="{00000000-0005-0000-0000-0000AA060000}"/>
    <cellStyle name="Normal 79 2 2 3 2" xfId="2542" xr:uid="{00000000-0005-0000-0000-0000F1090000}"/>
    <cellStyle name="Normal 79 2 2 3 2 2" xfId="4232" xr:uid="{00000000-0005-0000-0000-00008B100000}"/>
    <cellStyle name="Normal 79 2 2 3 2 2 2" xfId="14305" xr:uid="{00000000-0005-0000-0000-0000E4370000}"/>
    <cellStyle name="Normal 79 2 2 3 2 2 2 3" xfId="29403" xr:uid="{00000000-0005-0000-0000-0000DE720000}"/>
    <cellStyle name="Normal 79 2 2 3 2 2 3" xfId="9285" xr:uid="{00000000-0005-0000-0000-000048240000}"/>
    <cellStyle name="Normal 79 2 2 3 2 2 3 3" xfId="24386" xr:uid="{00000000-0005-0000-0000-0000455F0000}"/>
    <cellStyle name="Normal 79 2 2 3 2 2 5" xfId="19373" xr:uid="{00000000-0005-0000-0000-0000B04B0000}"/>
    <cellStyle name="Normal 79 2 2 3 2 3" xfId="5924" xr:uid="{00000000-0005-0000-0000-000027170000}"/>
    <cellStyle name="Normal 79 2 2 3 2 3 2" xfId="15976" xr:uid="{00000000-0005-0000-0000-00006B3E0000}"/>
    <cellStyle name="Normal 79 2 2 3 2 3 2 3" xfId="31074" xr:uid="{00000000-0005-0000-0000-000065790000}"/>
    <cellStyle name="Normal 79 2 2 3 2 3 3" xfId="10956" xr:uid="{00000000-0005-0000-0000-0000CF2A0000}"/>
    <cellStyle name="Normal 79 2 2 3 2 3 3 3" xfId="26057" xr:uid="{00000000-0005-0000-0000-0000CC650000}"/>
    <cellStyle name="Normal 79 2 2 3 2 3 5" xfId="21044" xr:uid="{00000000-0005-0000-0000-000037520000}"/>
    <cellStyle name="Normal 79 2 2 3 2 4" xfId="12634" xr:uid="{00000000-0005-0000-0000-00005D310000}"/>
    <cellStyle name="Normal 79 2 2 3 2 4 3" xfId="27732" xr:uid="{00000000-0005-0000-0000-0000576C0000}"/>
    <cellStyle name="Normal 79 2 2 3 2 5" xfId="7613" xr:uid="{00000000-0005-0000-0000-0000C01D0000}"/>
    <cellStyle name="Normal 79 2 2 3 2 5 3" xfId="22715" xr:uid="{00000000-0005-0000-0000-0000BE580000}"/>
    <cellStyle name="Normal 79 2 2 3 2 7" xfId="17702" xr:uid="{00000000-0005-0000-0000-000029450000}"/>
    <cellStyle name="Normal 79 2 2 3 3" xfId="3395" xr:uid="{00000000-0005-0000-0000-0000460D0000}"/>
    <cellStyle name="Normal 79 2 2 3 3 2" xfId="13469" xr:uid="{00000000-0005-0000-0000-0000A0340000}"/>
    <cellStyle name="Normal 79 2 2 3 3 2 3" xfId="28567" xr:uid="{00000000-0005-0000-0000-00009A6F0000}"/>
    <cellStyle name="Normal 79 2 2 3 3 3" xfId="8449" xr:uid="{00000000-0005-0000-0000-000004210000}"/>
    <cellStyle name="Normal 79 2 2 3 3 3 3" xfId="23550" xr:uid="{00000000-0005-0000-0000-0000015C0000}"/>
    <cellStyle name="Normal 79 2 2 3 3 5" xfId="18537" xr:uid="{00000000-0005-0000-0000-00006C480000}"/>
    <cellStyle name="Normal 79 2 2 3 4" xfId="5088" xr:uid="{00000000-0005-0000-0000-0000E3130000}"/>
    <cellStyle name="Normal 79 2 2 3 4 2" xfId="15140" xr:uid="{00000000-0005-0000-0000-0000273B0000}"/>
    <cellStyle name="Normal 79 2 2 3 4 2 3" xfId="30238" xr:uid="{00000000-0005-0000-0000-000021760000}"/>
    <cellStyle name="Normal 79 2 2 3 4 3" xfId="10120" xr:uid="{00000000-0005-0000-0000-00008B270000}"/>
    <cellStyle name="Normal 79 2 2 3 4 3 3" xfId="25221" xr:uid="{00000000-0005-0000-0000-000088620000}"/>
    <cellStyle name="Normal 79 2 2 3 4 5" xfId="20208" xr:uid="{00000000-0005-0000-0000-0000F34E0000}"/>
    <cellStyle name="Normal 79 2 2 3 5" xfId="11798" xr:uid="{00000000-0005-0000-0000-0000192E0000}"/>
    <cellStyle name="Normal 79 2 2 3 5 3" xfId="26896" xr:uid="{00000000-0005-0000-0000-000013690000}"/>
    <cellStyle name="Normal 79 2 2 3 6" xfId="6777" xr:uid="{00000000-0005-0000-0000-00007C1A0000}"/>
    <cellStyle name="Normal 79 2 2 3 6 3" xfId="21879" xr:uid="{00000000-0005-0000-0000-00007A550000}"/>
    <cellStyle name="Normal 79 2 2 3 8" xfId="16866" xr:uid="{00000000-0005-0000-0000-0000E5410000}"/>
    <cellStyle name="Normal 79 2 2 4" xfId="2124" xr:uid="{00000000-0005-0000-0000-00004F080000}"/>
    <cellStyle name="Normal 79 2 2 4 2" xfId="3814" xr:uid="{00000000-0005-0000-0000-0000E90E0000}"/>
    <cellStyle name="Normal 79 2 2 4 2 2" xfId="13887" xr:uid="{00000000-0005-0000-0000-000042360000}"/>
    <cellStyle name="Normal 79 2 2 4 2 2 3" xfId="28985" xr:uid="{00000000-0005-0000-0000-00003C710000}"/>
    <cellStyle name="Normal 79 2 2 4 2 3" xfId="8867" xr:uid="{00000000-0005-0000-0000-0000A6220000}"/>
    <cellStyle name="Normal 79 2 2 4 2 3 3" xfId="23968" xr:uid="{00000000-0005-0000-0000-0000A35D0000}"/>
    <cellStyle name="Normal 79 2 2 4 2 5" xfId="18955" xr:uid="{00000000-0005-0000-0000-00000E4A0000}"/>
    <cellStyle name="Normal 79 2 2 4 3" xfId="5506" xr:uid="{00000000-0005-0000-0000-000085150000}"/>
    <cellStyle name="Normal 79 2 2 4 3 2" xfId="15558" xr:uid="{00000000-0005-0000-0000-0000C93C0000}"/>
    <cellStyle name="Normal 79 2 2 4 3 2 3" xfId="30656" xr:uid="{00000000-0005-0000-0000-0000C3770000}"/>
    <cellStyle name="Normal 79 2 2 4 3 3" xfId="10538" xr:uid="{00000000-0005-0000-0000-00002D290000}"/>
    <cellStyle name="Normal 79 2 2 4 3 3 3" xfId="25639" xr:uid="{00000000-0005-0000-0000-00002A640000}"/>
    <cellStyle name="Normal 79 2 2 4 3 5" xfId="20626" xr:uid="{00000000-0005-0000-0000-000095500000}"/>
    <cellStyle name="Normal 79 2 2 4 4" xfId="12216" xr:uid="{00000000-0005-0000-0000-0000BB2F0000}"/>
    <cellStyle name="Normal 79 2 2 4 4 3" xfId="27314" xr:uid="{00000000-0005-0000-0000-0000B56A0000}"/>
    <cellStyle name="Normal 79 2 2 4 5" xfId="7195" xr:uid="{00000000-0005-0000-0000-00001E1C0000}"/>
    <cellStyle name="Normal 79 2 2 4 5 3" xfId="22297" xr:uid="{00000000-0005-0000-0000-00001C570000}"/>
    <cellStyle name="Normal 79 2 2 4 7" xfId="17284" xr:uid="{00000000-0005-0000-0000-000087430000}"/>
    <cellStyle name="Normal 79 2 2 5" xfId="2977" xr:uid="{00000000-0005-0000-0000-0000A40B0000}"/>
    <cellStyle name="Normal 79 2 2 5 2" xfId="13051" xr:uid="{00000000-0005-0000-0000-0000FE320000}"/>
    <cellStyle name="Normal 79 2 2 5 2 3" xfId="28149" xr:uid="{00000000-0005-0000-0000-0000F86D0000}"/>
    <cellStyle name="Normal 79 2 2 5 3" xfId="8031" xr:uid="{00000000-0005-0000-0000-0000621F0000}"/>
    <cellStyle name="Normal 79 2 2 5 3 3" xfId="23132" xr:uid="{00000000-0005-0000-0000-00005F5A0000}"/>
    <cellStyle name="Normal 79 2 2 5 5" xfId="18119" xr:uid="{00000000-0005-0000-0000-0000CA460000}"/>
    <cellStyle name="Normal 79 2 2 6" xfId="4670" xr:uid="{00000000-0005-0000-0000-000041120000}"/>
    <cellStyle name="Normal 79 2 2 6 2" xfId="14722" xr:uid="{00000000-0005-0000-0000-000085390000}"/>
    <cellStyle name="Normal 79 2 2 6 2 3" xfId="29820" xr:uid="{00000000-0005-0000-0000-00007F740000}"/>
    <cellStyle name="Normal 79 2 2 6 3" xfId="9702" xr:uid="{00000000-0005-0000-0000-0000E9250000}"/>
    <cellStyle name="Normal 79 2 2 6 3 3" xfId="24803" xr:uid="{00000000-0005-0000-0000-0000E6600000}"/>
    <cellStyle name="Normal 79 2 2 6 5" xfId="19790" xr:uid="{00000000-0005-0000-0000-0000514D0000}"/>
    <cellStyle name="Normal 79 2 2 7" xfId="11380" xr:uid="{00000000-0005-0000-0000-0000772C0000}"/>
    <cellStyle name="Normal 79 2 2 7 3" xfId="26478" xr:uid="{00000000-0005-0000-0000-000071670000}"/>
    <cellStyle name="Normal 79 2 2 8" xfId="6359" xr:uid="{00000000-0005-0000-0000-0000DA180000}"/>
    <cellStyle name="Normal 79 2 2 8 3" xfId="21461" xr:uid="{00000000-0005-0000-0000-0000D8530000}"/>
    <cellStyle name="Normal 79 2 3" xfId="1386" xr:uid="{00000000-0005-0000-0000-00006D050000}"/>
    <cellStyle name="Normal 79 2 3 2" xfId="1807" xr:uid="{00000000-0005-0000-0000-000012070000}"/>
    <cellStyle name="Normal 79 2 3 2 2" xfId="2646" xr:uid="{00000000-0005-0000-0000-0000590A0000}"/>
    <cellStyle name="Normal 79 2 3 2 2 2" xfId="4336" xr:uid="{00000000-0005-0000-0000-0000F3100000}"/>
    <cellStyle name="Normal 79 2 3 2 2 2 2" xfId="14409" xr:uid="{00000000-0005-0000-0000-00004C380000}"/>
    <cellStyle name="Normal 79 2 3 2 2 2 2 3" xfId="29507" xr:uid="{00000000-0005-0000-0000-000046730000}"/>
    <cellStyle name="Normal 79 2 3 2 2 2 3" xfId="9389" xr:uid="{00000000-0005-0000-0000-0000B0240000}"/>
    <cellStyle name="Normal 79 2 3 2 2 2 3 3" xfId="24490" xr:uid="{00000000-0005-0000-0000-0000AD5F0000}"/>
    <cellStyle name="Normal 79 2 3 2 2 2 5" xfId="19477" xr:uid="{00000000-0005-0000-0000-0000184C0000}"/>
    <cellStyle name="Normal 79 2 3 2 2 3" xfId="6028" xr:uid="{00000000-0005-0000-0000-00008F170000}"/>
    <cellStyle name="Normal 79 2 3 2 2 3 2" xfId="16080" xr:uid="{00000000-0005-0000-0000-0000D33E0000}"/>
    <cellStyle name="Normal 79 2 3 2 2 3 2 3" xfId="31178" xr:uid="{00000000-0005-0000-0000-0000CD790000}"/>
    <cellStyle name="Normal 79 2 3 2 2 3 3" xfId="11060" xr:uid="{00000000-0005-0000-0000-0000372B0000}"/>
    <cellStyle name="Normal 79 2 3 2 2 3 3 3" xfId="26161" xr:uid="{00000000-0005-0000-0000-000034660000}"/>
    <cellStyle name="Normal 79 2 3 2 2 3 5" xfId="21148" xr:uid="{00000000-0005-0000-0000-00009F520000}"/>
    <cellStyle name="Normal 79 2 3 2 2 4" xfId="12738" xr:uid="{00000000-0005-0000-0000-0000C5310000}"/>
    <cellStyle name="Normal 79 2 3 2 2 4 3" xfId="27836" xr:uid="{00000000-0005-0000-0000-0000BF6C0000}"/>
    <cellStyle name="Normal 79 2 3 2 2 5" xfId="7717" xr:uid="{00000000-0005-0000-0000-0000281E0000}"/>
    <cellStyle name="Normal 79 2 3 2 2 5 3" xfId="22819" xr:uid="{00000000-0005-0000-0000-000026590000}"/>
    <cellStyle name="Normal 79 2 3 2 2 7" xfId="17806" xr:uid="{00000000-0005-0000-0000-000091450000}"/>
    <cellStyle name="Normal 79 2 3 2 3" xfId="3499" xr:uid="{00000000-0005-0000-0000-0000AE0D0000}"/>
    <cellStyle name="Normal 79 2 3 2 3 2" xfId="13573" xr:uid="{00000000-0005-0000-0000-000008350000}"/>
    <cellStyle name="Normal 79 2 3 2 3 2 3" xfId="28671" xr:uid="{00000000-0005-0000-0000-000002700000}"/>
    <cellStyle name="Normal 79 2 3 2 3 3" xfId="8553" xr:uid="{00000000-0005-0000-0000-00006C210000}"/>
    <cellStyle name="Normal 79 2 3 2 3 3 3" xfId="23654" xr:uid="{00000000-0005-0000-0000-0000695C0000}"/>
    <cellStyle name="Normal 79 2 3 2 3 5" xfId="18641" xr:uid="{00000000-0005-0000-0000-0000D4480000}"/>
    <cellStyle name="Normal 79 2 3 2 4" xfId="5192" xr:uid="{00000000-0005-0000-0000-00004B140000}"/>
    <cellStyle name="Normal 79 2 3 2 4 2" xfId="15244" xr:uid="{00000000-0005-0000-0000-00008F3B0000}"/>
    <cellStyle name="Normal 79 2 3 2 4 2 3" xfId="30342" xr:uid="{00000000-0005-0000-0000-000089760000}"/>
    <cellStyle name="Normal 79 2 3 2 4 3" xfId="10224" xr:uid="{00000000-0005-0000-0000-0000F3270000}"/>
    <cellStyle name="Normal 79 2 3 2 4 3 3" xfId="25325" xr:uid="{00000000-0005-0000-0000-0000F0620000}"/>
    <cellStyle name="Normal 79 2 3 2 4 5" xfId="20312" xr:uid="{00000000-0005-0000-0000-00005B4F0000}"/>
    <cellStyle name="Normal 79 2 3 2 5" xfId="11902" xr:uid="{00000000-0005-0000-0000-0000812E0000}"/>
    <cellStyle name="Normal 79 2 3 2 5 3" xfId="27000" xr:uid="{00000000-0005-0000-0000-00007B690000}"/>
    <cellStyle name="Normal 79 2 3 2 6" xfId="6881" xr:uid="{00000000-0005-0000-0000-0000E41A0000}"/>
    <cellStyle name="Normal 79 2 3 2 6 3" xfId="21983" xr:uid="{00000000-0005-0000-0000-0000E2550000}"/>
    <cellStyle name="Normal 79 2 3 2 8" xfId="16970" xr:uid="{00000000-0005-0000-0000-00004D420000}"/>
    <cellStyle name="Normal 79 2 3 3" xfId="2228" xr:uid="{00000000-0005-0000-0000-0000B7080000}"/>
    <cellStyle name="Normal 79 2 3 3 2" xfId="3918" xr:uid="{00000000-0005-0000-0000-0000510F0000}"/>
    <cellStyle name="Normal 79 2 3 3 2 2" xfId="13991" xr:uid="{00000000-0005-0000-0000-0000AA360000}"/>
    <cellStyle name="Normal 79 2 3 3 2 2 3" xfId="29089" xr:uid="{00000000-0005-0000-0000-0000A4710000}"/>
    <cellStyle name="Normal 79 2 3 3 2 3" xfId="8971" xr:uid="{00000000-0005-0000-0000-00000E230000}"/>
    <cellStyle name="Normal 79 2 3 3 2 3 3" xfId="24072" xr:uid="{00000000-0005-0000-0000-00000B5E0000}"/>
    <cellStyle name="Normal 79 2 3 3 2 5" xfId="19059" xr:uid="{00000000-0005-0000-0000-0000764A0000}"/>
    <cellStyle name="Normal 79 2 3 3 3" xfId="5610" xr:uid="{00000000-0005-0000-0000-0000ED150000}"/>
    <cellStyle name="Normal 79 2 3 3 3 2" xfId="15662" xr:uid="{00000000-0005-0000-0000-0000313D0000}"/>
    <cellStyle name="Normal 79 2 3 3 3 2 3" xfId="30760" xr:uid="{00000000-0005-0000-0000-00002B780000}"/>
    <cellStyle name="Normal 79 2 3 3 3 3" xfId="10642" xr:uid="{00000000-0005-0000-0000-000095290000}"/>
    <cellStyle name="Normal 79 2 3 3 3 3 3" xfId="25743" xr:uid="{00000000-0005-0000-0000-000092640000}"/>
    <cellStyle name="Normal 79 2 3 3 3 5" xfId="20730" xr:uid="{00000000-0005-0000-0000-0000FD500000}"/>
    <cellStyle name="Normal 79 2 3 3 4" xfId="12320" xr:uid="{00000000-0005-0000-0000-000023300000}"/>
    <cellStyle name="Normal 79 2 3 3 4 3" xfId="27418" xr:uid="{00000000-0005-0000-0000-00001D6B0000}"/>
    <cellStyle name="Normal 79 2 3 3 5" xfId="7299" xr:uid="{00000000-0005-0000-0000-0000861C0000}"/>
    <cellStyle name="Normal 79 2 3 3 5 3" xfId="22401" xr:uid="{00000000-0005-0000-0000-000084570000}"/>
    <cellStyle name="Normal 79 2 3 3 7" xfId="17388" xr:uid="{00000000-0005-0000-0000-0000EF430000}"/>
    <cellStyle name="Normal 79 2 3 4" xfId="3081" xr:uid="{00000000-0005-0000-0000-00000C0C0000}"/>
    <cellStyle name="Normal 79 2 3 4 2" xfId="13155" xr:uid="{00000000-0005-0000-0000-000066330000}"/>
    <cellStyle name="Normal 79 2 3 4 2 3" xfId="28253" xr:uid="{00000000-0005-0000-0000-0000606E0000}"/>
    <cellStyle name="Normal 79 2 3 4 3" xfId="8135" xr:uid="{00000000-0005-0000-0000-0000CA1F0000}"/>
    <cellStyle name="Normal 79 2 3 4 3 3" xfId="23236" xr:uid="{00000000-0005-0000-0000-0000C75A0000}"/>
    <cellStyle name="Normal 79 2 3 4 5" xfId="18223" xr:uid="{00000000-0005-0000-0000-000032470000}"/>
    <cellStyle name="Normal 79 2 3 5" xfId="4774" xr:uid="{00000000-0005-0000-0000-0000A9120000}"/>
    <cellStyle name="Normal 79 2 3 5 2" xfId="14826" xr:uid="{00000000-0005-0000-0000-0000ED390000}"/>
    <cellStyle name="Normal 79 2 3 5 2 3" xfId="29924" xr:uid="{00000000-0005-0000-0000-0000E7740000}"/>
    <cellStyle name="Normal 79 2 3 5 3" xfId="9806" xr:uid="{00000000-0005-0000-0000-000051260000}"/>
    <cellStyle name="Normal 79 2 3 5 3 3" xfId="24907" xr:uid="{00000000-0005-0000-0000-00004E610000}"/>
    <cellStyle name="Normal 79 2 3 5 5" xfId="19894" xr:uid="{00000000-0005-0000-0000-0000B94D0000}"/>
    <cellStyle name="Normal 79 2 3 6" xfId="11484" xr:uid="{00000000-0005-0000-0000-0000DF2C0000}"/>
    <cellStyle name="Normal 79 2 3 6 3" xfId="26582" xr:uid="{00000000-0005-0000-0000-0000D9670000}"/>
    <cellStyle name="Normal 79 2 3 7" xfId="6463" xr:uid="{00000000-0005-0000-0000-000042190000}"/>
    <cellStyle name="Normal 79 2 3 7 3" xfId="21565" xr:uid="{00000000-0005-0000-0000-000040540000}"/>
    <cellStyle name="Normal 79 2 3 9" xfId="16552" xr:uid="{00000000-0005-0000-0000-0000AB400000}"/>
    <cellStyle name="Normal 79 2 4" xfId="1599" xr:uid="{00000000-0005-0000-0000-000042060000}"/>
    <cellStyle name="Normal 79 2 4 2" xfId="2438" xr:uid="{00000000-0005-0000-0000-000089090000}"/>
    <cellStyle name="Normal 79 2 4 2 2" xfId="4128" xr:uid="{00000000-0005-0000-0000-000023100000}"/>
    <cellStyle name="Normal 79 2 4 2 2 2" xfId="14201" xr:uid="{00000000-0005-0000-0000-00007C370000}"/>
    <cellStyle name="Normal 79 2 4 2 2 2 3" xfId="29299" xr:uid="{00000000-0005-0000-0000-000076720000}"/>
    <cellStyle name="Normal 79 2 4 2 2 3" xfId="9181" xr:uid="{00000000-0005-0000-0000-0000E0230000}"/>
    <cellStyle name="Normal 79 2 4 2 2 3 3" xfId="24282" xr:uid="{00000000-0005-0000-0000-0000DD5E0000}"/>
    <cellStyle name="Normal 79 2 4 2 2 5" xfId="19269" xr:uid="{00000000-0005-0000-0000-0000484B0000}"/>
    <cellStyle name="Normal 79 2 4 2 3" xfId="5820" xr:uid="{00000000-0005-0000-0000-0000BF160000}"/>
    <cellStyle name="Normal 79 2 4 2 3 2" xfId="15872" xr:uid="{00000000-0005-0000-0000-0000033E0000}"/>
    <cellStyle name="Normal 79 2 4 2 3 2 3" xfId="30970" xr:uid="{00000000-0005-0000-0000-0000FD780000}"/>
    <cellStyle name="Normal 79 2 4 2 3 3" xfId="10852" xr:uid="{00000000-0005-0000-0000-0000672A0000}"/>
    <cellStyle name="Normal 79 2 4 2 3 3 3" xfId="25953" xr:uid="{00000000-0005-0000-0000-000064650000}"/>
    <cellStyle name="Normal 79 2 4 2 3 5" xfId="20940" xr:uid="{00000000-0005-0000-0000-0000CF510000}"/>
    <cellStyle name="Normal 79 2 4 2 4" xfId="12530" xr:uid="{00000000-0005-0000-0000-0000F5300000}"/>
    <cellStyle name="Normal 79 2 4 2 4 3" xfId="27628" xr:uid="{00000000-0005-0000-0000-0000EF6B0000}"/>
    <cellStyle name="Normal 79 2 4 2 5" xfId="7509" xr:uid="{00000000-0005-0000-0000-0000581D0000}"/>
    <cellStyle name="Normal 79 2 4 2 5 3" xfId="22611" xr:uid="{00000000-0005-0000-0000-000056580000}"/>
    <cellStyle name="Normal 79 2 4 2 7" xfId="17598" xr:uid="{00000000-0005-0000-0000-0000C1440000}"/>
    <cellStyle name="Normal 79 2 4 3" xfId="3291" xr:uid="{00000000-0005-0000-0000-0000DE0C0000}"/>
    <cellStyle name="Normal 79 2 4 3 2" xfId="13365" xr:uid="{00000000-0005-0000-0000-000038340000}"/>
    <cellStyle name="Normal 79 2 4 3 2 3" xfId="28463" xr:uid="{00000000-0005-0000-0000-0000326F0000}"/>
    <cellStyle name="Normal 79 2 4 3 3" xfId="8345" xr:uid="{00000000-0005-0000-0000-00009C200000}"/>
    <cellStyle name="Normal 79 2 4 3 3 3" xfId="23446" xr:uid="{00000000-0005-0000-0000-0000995B0000}"/>
    <cellStyle name="Normal 79 2 4 3 5" xfId="18433" xr:uid="{00000000-0005-0000-0000-000004480000}"/>
    <cellStyle name="Normal 79 2 4 4" xfId="4984" xr:uid="{00000000-0005-0000-0000-00007B130000}"/>
    <cellStyle name="Normal 79 2 4 4 2" xfId="15036" xr:uid="{00000000-0005-0000-0000-0000BF3A0000}"/>
    <cellStyle name="Normal 79 2 4 4 2 3" xfId="30134" xr:uid="{00000000-0005-0000-0000-0000B9750000}"/>
    <cellStyle name="Normal 79 2 4 4 3" xfId="10016" xr:uid="{00000000-0005-0000-0000-000023270000}"/>
    <cellStyle name="Normal 79 2 4 4 3 3" xfId="25117" xr:uid="{00000000-0005-0000-0000-000020620000}"/>
    <cellStyle name="Normal 79 2 4 4 5" xfId="20104" xr:uid="{00000000-0005-0000-0000-00008B4E0000}"/>
    <cellStyle name="Normal 79 2 4 5" xfId="11694" xr:uid="{00000000-0005-0000-0000-0000B12D0000}"/>
    <cellStyle name="Normal 79 2 4 5 3" xfId="26792" xr:uid="{00000000-0005-0000-0000-0000AB680000}"/>
    <cellStyle name="Normal 79 2 4 6" xfId="6673" xr:uid="{00000000-0005-0000-0000-0000141A0000}"/>
    <cellStyle name="Normal 79 2 4 6 3" xfId="21775" xr:uid="{00000000-0005-0000-0000-000012550000}"/>
    <cellStyle name="Normal 79 2 4 8" xfId="16762" xr:uid="{00000000-0005-0000-0000-00007D410000}"/>
    <cellStyle name="Normal 79 2 5" xfId="2020" xr:uid="{00000000-0005-0000-0000-0000E7070000}"/>
    <cellStyle name="Normal 79 2 5 2" xfId="3710" xr:uid="{00000000-0005-0000-0000-0000810E0000}"/>
    <cellStyle name="Normal 79 2 5 2 2" xfId="13783" xr:uid="{00000000-0005-0000-0000-0000DA350000}"/>
    <cellStyle name="Normal 79 2 5 2 2 3" xfId="28881" xr:uid="{00000000-0005-0000-0000-0000D4700000}"/>
    <cellStyle name="Normal 79 2 5 2 3" xfId="8763" xr:uid="{00000000-0005-0000-0000-00003E220000}"/>
    <cellStyle name="Normal 79 2 5 2 3 3" xfId="23864" xr:uid="{00000000-0005-0000-0000-00003B5D0000}"/>
    <cellStyle name="Normal 79 2 5 2 5" xfId="18851" xr:uid="{00000000-0005-0000-0000-0000A6490000}"/>
    <cellStyle name="Normal 79 2 5 3" xfId="5402" xr:uid="{00000000-0005-0000-0000-00001D150000}"/>
    <cellStyle name="Normal 79 2 5 3 2" xfId="15454" xr:uid="{00000000-0005-0000-0000-0000613C0000}"/>
    <cellStyle name="Normal 79 2 5 3 2 3" xfId="30552" xr:uid="{00000000-0005-0000-0000-00005B770000}"/>
    <cellStyle name="Normal 79 2 5 3 3" xfId="10434" xr:uid="{00000000-0005-0000-0000-0000C5280000}"/>
    <cellStyle name="Normal 79 2 5 3 3 3" xfId="25535" xr:uid="{00000000-0005-0000-0000-0000C2630000}"/>
    <cellStyle name="Normal 79 2 5 3 5" xfId="20522" xr:uid="{00000000-0005-0000-0000-00002D500000}"/>
    <cellStyle name="Normal 79 2 5 4" xfId="12112" xr:uid="{00000000-0005-0000-0000-0000532F0000}"/>
    <cellStyle name="Normal 79 2 5 4 3" xfId="27210" xr:uid="{00000000-0005-0000-0000-00004D6A0000}"/>
    <cellStyle name="Normal 79 2 5 5" xfId="7091" xr:uid="{00000000-0005-0000-0000-0000B61B0000}"/>
    <cellStyle name="Normal 79 2 5 5 3" xfId="22193" xr:uid="{00000000-0005-0000-0000-0000B4560000}"/>
    <cellStyle name="Normal 79 2 5 7" xfId="17180" xr:uid="{00000000-0005-0000-0000-00001F430000}"/>
    <cellStyle name="Normal 79 2 6" xfId="2873" xr:uid="{00000000-0005-0000-0000-00003C0B0000}"/>
    <cellStyle name="Normal 79 2 6 2" xfId="12947" xr:uid="{00000000-0005-0000-0000-000096320000}"/>
    <cellStyle name="Normal 79 2 6 2 3" xfId="28045" xr:uid="{00000000-0005-0000-0000-0000906D0000}"/>
    <cellStyle name="Normal 79 2 6 3" xfId="7927" xr:uid="{00000000-0005-0000-0000-0000FA1E0000}"/>
    <cellStyle name="Normal 79 2 6 3 3" xfId="23028" xr:uid="{00000000-0005-0000-0000-0000F7590000}"/>
    <cellStyle name="Normal 79 2 6 5" xfId="18015" xr:uid="{00000000-0005-0000-0000-000062460000}"/>
    <cellStyle name="Normal 79 2 7" xfId="4566" xr:uid="{00000000-0005-0000-0000-0000D9110000}"/>
    <cellStyle name="Normal 79 2 7 2" xfId="14618" xr:uid="{00000000-0005-0000-0000-00001D390000}"/>
    <cellStyle name="Normal 79 2 7 2 3" xfId="29716" xr:uid="{00000000-0005-0000-0000-000017740000}"/>
    <cellStyle name="Normal 79 2 7 3" xfId="9598" xr:uid="{00000000-0005-0000-0000-000081250000}"/>
    <cellStyle name="Normal 79 2 7 3 3" xfId="24699" xr:uid="{00000000-0005-0000-0000-00007E600000}"/>
    <cellStyle name="Normal 79 2 7 5" xfId="19686" xr:uid="{00000000-0005-0000-0000-0000E94C0000}"/>
    <cellStyle name="Normal 79 2 8" xfId="11276" xr:uid="{00000000-0005-0000-0000-00000F2C0000}"/>
    <cellStyle name="Normal 79 2 8 3" xfId="26374" xr:uid="{00000000-0005-0000-0000-000009670000}"/>
    <cellStyle name="Normal 79 2 9" xfId="6255" xr:uid="{00000000-0005-0000-0000-000072180000}"/>
    <cellStyle name="Normal 79 2 9 3" xfId="21357" xr:uid="{00000000-0005-0000-0000-000070530000}"/>
    <cellStyle name="Normal 79 3" xfId="1219" xr:uid="{00000000-0005-0000-0000-0000C6040000}"/>
    <cellStyle name="Normal 79 3 10" xfId="16396" xr:uid="{00000000-0005-0000-0000-00000F400000}"/>
    <cellStyle name="Normal 79 3 2" xfId="1438" xr:uid="{00000000-0005-0000-0000-0000A1050000}"/>
    <cellStyle name="Normal 79 3 2 2" xfId="1859" xr:uid="{00000000-0005-0000-0000-000046070000}"/>
    <cellStyle name="Normal 79 3 2 2 2" xfId="2698" xr:uid="{00000000-0005-0000-0000-00008D0A0000}"/>
    <cellStyle name="Normal 79 3 2 2 2 2" xfId="4388" xr:uid="{00000000-0005-0000-0000-000027110000}"/>
    <cellStyle name="Normal 79 3 2 2 2 2 2" xfId="14461" xr:uid="{00000000-0005-0000-0000-000080380000}"/>
    <cellStyle name="Normal 79 3 2 2 2 2 2 3" xfId="29559" xr:uid="{00000000-0005-0000-0000-00007A730000}"/>
    <cellStyle name="Normal 79 3 2 2 2 2 3" xfId="9441" xr:uid="{00000000-0005-0000-0000-0000E4240000}"/>
    <cellStyle name="Normal 79 3 2 2 2 2 3 3" xfId="24542" xr:uid="{00000000-0005-0000-0000-0000E15F0000}"/>
    <cellStyle name="Normal 79 3 2 2 2 2 5" xfId="19529" xr:uid="{00000000-0005-0000-0000-00004C4C0000}"/>
    <cellStyle name="Normal 79 3 2 2 2 3" xfId="6080" xr:uid="{00000000-0005-0000-0000-0000C3170000}"/>
    <cellStyle name="Normal 79 3 2 2 2 3 2" xfId="16132" xr:uid="{00000000-0005-0000-0000-0000073F0000}"/>
    <cellStyle name="Normal 79 3 2 2 2 3 2 3" xfId="31230" xr:uid="{00000000-0005-0000-0000-0000017A0000}"/>
    <cellStyle name="Normal 79 3 2 2 2 3 3" xfId="11112" xr:uid="{00000000-0005-0000-0000-00006B2B0000}"/>
    <cellStyle name="Normal 79 3 2 2 2 3 3 3" xfId="26213" xr:uid="{00000000-0005-0000-0000-000068660000}"/>
    <cellStyle name="Normal 79 3 2 2 2 3 5" xfId="21200" xr:uid="{00000000-0005-0000-0000-0000D3520000}"/>
    <cellStyle name="Normal 79 3 2 2 2 4" xfId="12790" xr:uid="{00000000-0005-0000-0000-0000F9310000}"/>
    <cellStyle name="Normal 79 3 2 2 2 4 3" xfId="27888" xr:uid="{00000000-0005-0000-0000-0000F36C0000}"/>
    <cellStyle name="Normal 79 3 2 2 2 5" xfId="7769" xr:uid="{00000000-0005-0000-0000-00005C1E0000}"/>
    <cellStyle name="Normal 79 3 2 2 2 5 3" xfId="22871" xr:uid="{00000000-0005-0000-0000-00005A590000}"/>
    <cellStyle name="Normal 79 3 2 2 2 7" xfId="17858" xr:uid="{00000000-0005-0000-0000-0000C5450000}"/>
    <cellStyle name="Normal 79 3 2 2 3" xfId="3551" xr:uid="{00000000-0005-0000-0000-0000E20D0000}"/>
    <cellStyle name="Normal 79 3 2 2 3 2" xfId="13625" xr:uid="{00000000-0005-0000-0000-00003C350000}"/>
    <cellStyle name="Normal 79 3 2 2 3 2 3" xfId="28723" xr:uid="{00000000-0005-0000-0000-000036700000}"/>
    <cellStyle name="Normal 79 3 2 2 3 3" xfId="8605" xr:uid="{00000000-0005-0000-0000-0000A0210000}"/>
    <cellStyle name="Normal 79 3 2 2 3 3 3" xfId="23706" xr:uid="{00000000-0005-0000-0000-00009D5C0000}"/>
    <cellStyle name="Normal 79 3 2 2 3 5" xfId="18693" xr:uid="{00000000-0005-0000-0000-000008490000}"/>
    <cellStyle name="Normal 79 3 2 2 4" xfId="5244" xr:uid="{00000000-0005-0000-0000-00007F140000}"/>
    <cellStyle name="Normal 79 3 2 2 4 2" xfId="15296" xr:uid="{00000000-0005-0000-0000-0000C33B0000}"/>
    <cellStyle name="Normal 79 3 2 2 4 2 3" xfId="30394" xr:uid="{00000000-0005-0000-0000-0000BD760000}"/>
    <cellStyle name="Normal 79 3 2 2 4 3" xfId="10276" xr:uid="{00000000-0005-0000-0000-000027280000}"/>
    <cellStyle name="Normal 79 3 2 2 4 3 3" xfId="25377" xr:uid="{00000000-0005-0000-0000-000024630000}"/>
    <cellStyle name="Normal 79 3 2 2 4 5" xfId="20364" xr:uid="{00000000-0005-0000-0000-00008F4F0000}"/>
    <cellStyle name="Normal 79 3 2 2 5" xfId="11954" xr:uid="{00000000-0005-0000-0000-0000B52E0000}"/>
    <cellStyle name="Normal 79 3 2 2 5 3" xfId="27052" xr:uid="{00000000-0005-0000-0000-0000AF690000}"/>
    <cellStyle name="Normal 79 3 2 2 6" xfId="6933" xr:uid="{00000000-0005-0000-0000-0000181B0000}"/>
    <cellStyle name="Normal 79 3 2 2 6 3" xfId="22035" xr:uid="{00000000-0005-0000-0000-000016560000}"/>
    <cellStyle name="Normal 79 3 2 2 8" xfId="17022" xr:uid="{00000000-0005-0000-0000-000081420000}"/>
    <cellStyle name="Normal 79 3 2 3" xfId="2280" xr:uid="{00000000-0005-0000-0000-0000EB080000}"/>
    <cellStyle name="Normal 79 3 2 3 2" xfId="3970" xr:uid="{00000000-0005-0000-0000-0000850F0000}"/>
    <cellStyle name="Normal 79 3 2 3 2 2" xfId="14043" xr:uid="{00000000-0005-0000-0000-0000DE360000}"/>
    <cellStyle name="Normal 79 3 2 3 2 2 3" xfId="29141" xr:uid="{00000000-0005-0000-0000-0000D8710000}"/>
    <cellStyle name="Normal 79 3 2 3 2 3" xfId="9023" xr:uid="{00000000-0005-0000-0000-000042230000}"/>
    <cellStyle name="Normal 79 3 2 3 2 3 3" xfId="24124" xr:uid="{00000000-0005-0000-0000-00003F5E0000}"/>
    <cellStyle name="Normal 79 3 2 3 2 5" xfId="19111" xr:uid="{00000000-0005-0000-0000-0000AA4A0000}"/>
    <cellStyle name="Normal 79 3 2 3 3" xfId="5662" xr:uid="{00000000-0005-0000-0000-000021160000}"/>
    <cellStyle name="Normal 79 3 2 3 3 2" xfId="15714" xr:uid="{00000000-0005-0000-0000-0000653D0000}"/>
    <cellStyle name="Normal 79 3 2 3 3 2 3" xfId="30812" xr:uid="{00000000-0005-0000-0000-00005F780000}"/>
    <cellStyle name="Normal 79 3 2 3 3 3" xfId="10694" xr:uid="{00000000-0005-0000-0000-0000C9290000}"/>
    <cellStyle name="Normal 79 3 2 3 3 3 3" xfId="25795" xr:uid="{00000000-0005-0000-0000-0000C6640000}"/>
    <cellStyle name="Normal 79 3 2 3 3 5" xfId="20782" xr:uid="{00000000-0005-0000-0000-000031510000}"/>
    <cellStyle name="Normal 79 3 2 3 4" xfId="12372" xr:uid="{00000000-0005-0000-0000-000057300000}"/>
    <cellStyle name="Normal 79 3 2 3 4 3" xfId="27470" xr:uid="{00000000-0005-0000-0000-0000516B0000}"/>
    <cellStyle name="Normal 79 3 2 3 5" xfId="7351" xr:uid="{00000000-0005-0000-0000-0000BA1C0000}"/>
    <cellStyle name="Normal 79 3 2 3 5 3" xfId="22453" xr:uid="{00000000-0005-0000-0000-0000B8570000}"/>
    <cellStyle name="Normal 79 3 2 3 7" xfId="17440" xr:uid="{00000000-0005-0000-0000-000023440000}"/>
    <cellStyle name="Normal 79 3 2 4" xfId="3133" xr:uid="{00000000-0005-0000-0000-0000400C0000}"/>
    <cellStyle name="Normal 79 3 2 4 2" xfId="13207" xr:uid="{00000000-0005-0000-0000-00009A330000}"/>
    <cellStyle name="Normal 79 3 2 4 2 3" xfId="28305" xr:uid="{00000000-0005-0000-0000-0000946E0000}"/>
    <cellStyle name="Normal 79 3 2 4 3" xfId="8187" xr:uid="{00000000-0005-0000-0000-0000FE1F0000}"/>
    <cellStyle name="Normal 79 3 2 4 3 3" xfId="23288" xr:uid="{00000000-0005-0000-0000-0000FB5A0000}"/>
    <cellStyle name="Normal 79 3 2 4 5" xfId="18275" xr:uid="{00000000-0005-0000-0000-000066470000}"/>
    <cellStyle name="Normal 79 3 2 5" xfId="4826" xr:uid="{00000000-0005-0000-0000-0000DD120000}"/>
    <cellStyle name="Normal 79 3 2 5 2" xfId="14878" xr:uid="{00000000-0005-0000-0000-0000213A0000}"/>
    <cellStyle name="Normal 79 3 2 5 2 3" xfId="29976" xr:uid="{00000000-0005-0000-0000-00001B750000}"/>
    <cellStyle name="Normal 79 3 2 5 3" xfId="9858" xr:uid="{00000000-0005-0000-0000-000085260000}"/>
    <cellStyle name="Normal 79 3 2 5 3 3" xfId="24959" xr:uid="{00000000-0005-0000-0000-000082610000}"/>
    <cellStyle name="Normal 79 3 2 5 5" xfId="19946" xr:uid="{00000000-0005-0000-0000-0000ED4D0000}"/>
    <cellStyle name="Normal 79 3 2 6" xfId="11536" xr:uid="{00000000-0005-0000-0000-0000132D0000}"/>
    <cellStyle name="Normal 79 3 2 6 3" xfId="26634" xr:uid="{00000000-0005-0000-0000-00000D680000}"/>
    <cellStyle name="Normal 79 3 2 7" xfId="6515" xr:uid="{00000000-0005-0000-0000-000076190000}"/>
    <cellStyle name="Normal 79 3 2 7 3" xfId="21617" xr:uid="{00000000-0005-0000-0000-000074540000}"/>
    <cellStyle name="Normal 79 3 2 9" xfId="16604" xr:uid="{00000000-0005-0000-0000-0000DF400000}"/>
    <cellStyle name="Normal 79 3 3" xfId="1651" xr:uid="{00000000-0005-0000-0000-000076060000}"/>
    <cellStyle name="Normal 79 3 3 2" xfId="2490" xr:uid="{00000000-0005-0000-0000-0000BD090000}"/>
    <cellStyle name="Normal 79 3 3 2 2" xfId="4180" xr:uid="{00000000-0005-0000-0000-000057100000}"/>
    <cellStyle name="Normal 79 3 3 2 2 2" xfId="14253" xr:uid="{00000000-0005-0000-0000-0000B0370000}"/>
    <cellStyle name="Normal 79 3 3 2 2 2 3" xfId="29351" xr:uid="{00000000-0005-0000-0000-0000AA720000}"/>
    <cellStyle name="Normal 79 3 3 2 2 3" xfId="9233" xr:uid="{00000000-0005-0000-0000-000014240000}"/>
    <cellStyle name="Normal 79 3 3 2 2 3 3" xfId="24334" xr:uid="{00000000-0005-0000-0000-0000115F0000}"/>
    <cellStyle name="Normal 79 3 3 2 2 5" xfId="19321" xr:uid="{00000000-0005-0000-0000-00007C4B0000}"/>
    <cellStyle name="Normal 79 3 3 2 3" xfId="5872" xr:uid="{00000000-0005-0000-0000-0000F3160000}"/>
    <cellStyle name="Normal 79 3 3 2 3 2" xfId="15924" xr:uid="{00000000-0005-0000-0000-0000373E0000}"/>
    <cellStyle name="Normal 79 3 3 2 3 2 3" xfId="31022" xr:uid="{00000000-0005-0000-0000-000031790000}"/>
    <cellStyle name="Normal 79 3 3 2 3 3" xfId="10904" xr:uid="{00000000-0005-0000-0000-00009B2A0000}"/>
    <cellStyle name="Normal 79 3 3 2 3 3 3" xfId="26005" xr:uid="{00000000-0005-0000-0000-000098650000}"/>
    <cellStyle name="Normal 79 3 3 2 3 5" xfId="20992" xr:uid="{00000000-0005-0000-0000-000003520000}"/>
    <cellStyle name="Normal 79 3 3 2 4" xfId="12582" xr:uid="{00000000-0005-0000-0000-000029310000}"/>
    <cellStyle name="Normal 79 3 3 2 4 3" xfId="27680" xr:uid="{00000000-0005-0000-0000-0000236C0000}"/>
    <cellStyle name="Normal 79 3 3 2 5" xfId="7561" xr:uid="{00000000-0005-0000-0000-00008C1D0000}"/>
    <cellStyle name="Normal 79 3 3 2 5 3" xfId="22663" xr:uid="{00000000-0005-0000-0000-00008A580000}"/>
    <cellStyle name="Normal 79 3 3 2 7" xfId="17650" xr:uid="{00000000-0005-0000-0000-0000F5440000}"/>
    <cellStyle name="Normal 79 3 3 3" xfId="3343" xr:uid="{00000000-0005-0000-0000-0000120D0000}"/>
    <cellStyle name="Normal 79 3 3 3 2" xfId="13417" xr:uid="{00000000-0005-0000-0000-00006C340000}"/>
    <cellStyle name="Normal 79 3 3 3 2 3" xfId="28515" xr:uid="{00000000-0005-0000-0000-0000666F0000}"/>
    <cellStyle name="Normal 79 3 3 3 3" xfId="8397" xr:uid="{00000000-0005-0000-0000-0000D0200000}"/>
    <cellStyle name="Normal 79 3 3 3 3 3" xfId="23498" xr:uid="{00000000-0005-0000-0000-0000CD5B0000}"/>
    <cellStyle name="Normal 79 3 3 3 5" xfId="18485" xr:uid="{00000000-0005-0000-0000-000038480000}"/>
    <cellStyle name="Normal 79 3 3 4" xfId="5036" xr:uid="{00000000-0005-0000-0000-0000AF130000}"/>
    <cellStyle name="Normal 79 3 3 4 2" xfId="15088" xr:uid="{00000000-0005-0000-0000-0000F33A0000}"/>
    <cellStyle name="Normal 79 3 3 4 2 3" xfId="30186" xr:uid="{00000000-0005-0000-0000-0000ED750000}"/>
    <cellStyle name="Normal 79 3 3 4 3" xfId="10068" xr:uid="{00000000-0005-0000-0000-000057270000}"/>
    <cellStyle name="Normal 79 3 3 4 3 3" xfId="25169" xr:uid="{00000000-0005-0000-0000-000054620000}"/>
    <cellStyle name="Normal 79 3 3 4 5" xfId="20156" xr:uid="{00000000-0005-0000-0000-0000BF4E0000}"/>
    <cellStyle name="Normal 79 3 3 5" xfId="11746" xr:uid="{00000000-0005-0000-0000-0000E52D0000}"/>
    <cellStyle name="Normal 79 3 3 5 3" xfId="26844" xr:uid="{00000000-0005-0000-0000-0000DF680000}"/>
    <cellStyle name="Normal 79 3 3 6" xfId="6725" xr:uid="{00000000-0005-0000-0000-0000481A0000}"/>
    <cellStyle name="Normal 79 3 3 6 3" xfId="21827" xr:uid="{00000000-0005-0000-0000-000046550000}"/>
    <cellStyle name="Normal 79 3 3 8" xfId="16814" xr:uid="{00000000-0005-0000-0000-0000B1410000}"/>
    <cellStyle name="Normal 79 3 4" xfId="2072" xr:uid="{00000000-0005-0000-0000-00001B080000}"/>
    <cellStyle name="Normal 79 3 4 2" xfId="3762" xr:uid="{00000000-0005-0000-0000-0000B50E0000}"/>
    <cellStyle name="Normal 79 3 4 2 2" xfId="13835" xr:uid="{00000000-0005-0000-0000-00000E360000}"/>
    <cellStyle name="Normal 79 3 4 2 2 3" xfId="28933" xr:uid="{00000000-0005-0000-0000-000008710000}"/>
    <cellStyle name="Normal 79 3 4 2 3" xfId="8815" xr:uid="{00000000-0005-0000-0000-000072220000}"/>
    <cellStyle name="Normal 79 3 4 2 3 3" xfId="23916" xr:uid="{00000000-0005-0000-0000-00006F5D0000}"/>
    <cellStyle name="Normal 79 3 4 2 5" xfId="18903" xr:uid="{00000000-0005-0000-0000-0000DA490000}"/>
    <cellStyle name="Normal 79 3 4 3" xfId="5454" xr:uid="{00000000-0005-0000-0000-000051150000}"/>
    <cellStyle name="Normal 79 3 4 3 2" xfId="15506" xr:uid="{00000000-0005-0000-0000-0000953C0000}"/>
    <cellStyle name="Normal 79 3 4 3 2 3" xfId="30604" xr:uid="{00000000-0005-0000-0000-00008F770000}"/>
    <cellStyle name="Normal 79 3 4 3 3" xfId="10486" xr:uid="{00000000-0005-0000-0000-0000F9280000}"/>
    <cellStyle name="Normal 79 3 4 3 3 3" xfId="25587" xr:uid="{00000000-0005-0000-0000-0000F6630000}"/>
    <cellStyle name="Normal 79 3 4 3 5" xfId="20574" xr:uid="{00000000-0005-0000-0000-000061500000}"/>
    <cellStyle name="Normal 79 3 4 4" xfId="12164" xr:uid="{00000000-0005-0000-0000-0000872F0000}"/>
    <cellStyle name="Normal 79 3 4 4 3" xfId="27262" xr:uid="{00000000-0005-0000-0000-0000816A0000}"/>
    <cellStyle name="Normal 79 3 4 5" xfId="7143" xr:uid="{00000000-0005-0000-0000-0000EA1B0000}"/>
    <cellStyle name="Normal 79 3 4 5 3" xfId="22245" xr:uid="{00000000-0005-0000-0000-0000E8560000}"/>
    <cellStyle name="Normal 79 3 4 7" xfId="17232" xr:uid="{00000000-0005-0000-0000-000053430000}"/>
    <cellStyle name="Normal 79 3 5" xfId="2925" xr:uid="{00000000-0005-0000-0000-0000700B0000}"/>
    <cellStyle name="Normal 79 3 5 2" xfId="12999" xr:uid="{00000000-0005-0000-0000-0000CA320000}"/>
    <cellStyle name="Normal 79 3 5 2 3" xfId="28097" xr:uid="{00000000-0005-0000-0000-0000C46D0000}"/>
    <cellStyle name="Normal 79 3 5 3" xfId="7979" xr:uid="{00000000-0005-0000-0000-00002E1F0000}"/>
    <cellStyle name="Normal 79 3 5 3 3" xfId="23080" xr:uid="{00000000-0005-0000-0000-00002B5A0000}"/>
    <cellStyle name="Normal 79 3 5 5" xfId="18067" xr:uid="{00000000-0005-0000-0000-000096460000}"/>
    <cellStyle name="Normal 79 3 6" xfId="4618" xr:uid="{00000000-0005-0000-0000-00000D120000}"/>
    <cellStyle name="Normal 79 3 6 2" xfId="14670" xr:uid="{00000000-0005-0000-0000-000051390000}"/>
    <cellStyle name="Normal 79 3 6 2 3" xfId="29768" xr:uid="{00000000-0005-0000-0000-00004B740000}"/>
    <cellStyle name="Normal 79 3 6 3" xfId="9650" xr:uid="{00000000-0005-0000-0000-0000B5250000}"/>
    <cellStyle name="Normal 79 3 6 3 3" xfId="24751" xr:uid="{00000000-0005-0000-0000-0000B2600000}"/>
    <cellStyle name="Normal 79 3 6 5" xfId="19738" xr:uid="{00000000-0005-0000-0000-00001D4D0000}"/>
    <cellStyle name="Normal 79 3 7" xfId="11328" xr:uid="{00000000-0005-0000-0000-0000432C0000}"/>
    <cellStyle name="Normal 79 3 7 3" xfId="26426" xr:uid="{00000000-0005-0000-0000-00003D670000}"/>
    <cellStyle name="Normal 79 3 8" xfId="6307" xr:uid="{00000000-0005-0000-0000-0000A6180000}"/>
    <cellStyle name="Normal 79 3 8 3" xfId="21409" xr:uid="{00000000-0005-0000-0000-0000A4530000}"/>
    <cellStyle name="Normal 79 4" xfId="1332" xr:uid="{00000000-0005-0000-0000-000037050000}"/>
    <cellStyle name="Normal 79 4 2" xfId="1755" xr:uid="{00000000-0005-0000-0000-0000DE060000}"/>
    <cellStyle name="Normal 79 4 2 2" xfId="2594" xr:uid="{00000000-0005-0000-0000-0000250A0000}"/>
    <cellStyle name="Normal 79 4 2 2 2" xfId="4284" xr:uid="{00000000-0005-0000-0000-0000BF100000}"/>
    <cellStyle name="Normal 79 4 2 2 2 2" xfId="14357" xr:uid="{00000000-0005-0000-0000-000018380000}"/>
    <cellStyle name="Normal 79 4 2 2 2 2 3" xfId="29455" xr:uid="{00000000-0005-0000-0000-000012730000}"/>
    <cellStyle name="Normal 79 4 2 2 2 3" xfId="9337" xr:uid="{00000000-0005-0000-0000-00007C240000}"/>
    <cellStyle name="Normal 79 4 2 2 2 3 3" xfId="24438" xr:uid="{00000000-0005-0000-0000-0000795F0000}"/>
    <cellStyle name="Normal 79 4 2 2 2 5" xfId="19425" xr:uid="{00000000-0005-0000-0000-0000E44B0000}"/>
    <cellStyle name="Normal 79 4 2 2 3" xfId="5976" xr:uid="{00000000-0005-0000-0000-00005B170000}"/>
    <cellStyle name="Normal 79 4 2 2 3 2" xfId="16028" xr:uid="{00000000-0005-0000-0000-00009F3E0000}"/>
    <cellStyle name="Normal 79 4 2 2 3 2 3" xfId="31126" xr:uid="{00000000-0005-0000-0000-000099790000}"/>
    <cellStyle name="Normal 79 4 2 2 3 3" xfId="11008" xr:uid="{00000000-0005-0000-0000-0000032B0000}"/>
    <cellStyle name="Normal 79 4 2 2 3 3 3" xfId="26109" xr:uid="{00000000-0005-0000-0000-000000660000}"/>
    <cellStyle name="Normal 79 4 2 2 3 5" xfId="21096" xr:uid="{00000000-0005-0000-0000-00006B520000}"/>
    <cellStyle name="Normal 79 4 2 2 4" xfId="12686" xr:uid="{00000000-0005-0000-0000-000091310000}"/>
    <cellStyle name="Normal 79 4 2 2 4 3" xfId="27784" xr:uid="{00000000-0005-0000-0000-00008B6C0000}"/>
    <cellStyle name="Normal 79 4 2 2 5" xfId="7665" xr:uid="{00000000-0005-0000-0000-0000F41D0000}"/>
    <cellStyle name="Normal 79 4 2 2 5 3" xfId="22767" xr:uid="{00000000-0005-0000-0000-0000F2580000}"/>
    <cellStyle name="Normal 79 4 2 2 7" xfId="17754" xr:uid="{00000000-0005-0000-0000-00005D450000}"/>
    <cellStyle name="Normal 79 4 2 3" xfId="3447" xr:uid="{00000000-0005-0000-0000-00007A0D0000}"/>
    <cellStyle name="Normal 79 4 2 3 2" xfId="13521" xr:uid="{00000000-0005-0000-0000-0000D4340000}"/>
    <cellStyle name="Normal 79 4 2 3 2 3" xfId="28619" xr:uid="{00000000-0005-0000-0000-0000CE6F0000}"/>
    <cellStyle name="Normal 79 4 2 3 3" xfId="8501" xr:uid="{00000000-0005-0000-0000-000038210000}"/>
    <cellStyle name="Normal 79 4 2 3 3 3" xfId="23602" xr:uid="{00000000-0005-0000-0000-0000355C0000}"/>
    <cellStyle name="Normal 79 4 2 3 5" xfId="18589" xr:uid="{00000000-0005-0000-0000-0000A0480000}"/>
    <cellStyle name="Normal 79 4 2 4" xfId="5140" xr:uid="{00000000-0005-0000-0000-000017140000}"/>
    <cellStyle name="Normal 79 4 2 4 2" xfId="15192" xr:uid="{00000000-0005-0000-0000-00005B3B0000}"/>
    <cellStyle name="Normal 79 4 2 4 2 3" xfId="30290" xr:uid="{00000000-0005-0000-0000-000055760000}"/>
    <cellStyle name="Normal 79 4 2 4 3" xfId="10172" xr:uid="{00000000-0005-0000-0000-0000BF270000}"/>
    <cellStyle name="Normal 79 4 2 4 3 3" xfId="25273" xr:uid="{00000000-0005-0000-0000-0000BC620000}"/>
    <cellStyle name="Normal 79 4 2 4 5" xfId="20260" xr:uid="{00000000-0005-0000-0000-0000274F0000}"/>
    <cellStyle name="Normal 79 4 2 5" xfId="11850" xr:uid="{00000000-0005-0000-0000-00004D2E0000}"/>
    <cellStyle name="Normal 79 4 2 5 3" xfId="26948" xr:uid="{00000000-0005-0000-0000-000047690000}"/>
    <cellStyle name="Normal 79 4 2 6" xfId="6829" xr:uid="{00000000-0005-0000-0000-0000B01A0000}"/>
    <cellStyle name="Normal 79 4 2 6 3" xfId="21931" xr:uid="{00000000-0005-0000-0000-0000AE550000}"/>
    <cellStyle name="Normal 79 4 2 8" xfId="16918" xr:uid="{00000000-0005-0000-0000-000019420000}"/>
    <cellStyle name="Normal 79 4 3" xfId="2176" xr:uid="{00000000-0005-0000-0000-000083080000}"/>
    <cellStyle name="Normal 79 4 3 2" xfId="3866" xr:uid="{00000000-0005-0000-0000-00001D0F0000}"/>
    <cellStyle name="Normal 79 4 3 2 2" xfId="13939" xr:uid="{00000000-0005-0000-0000-000076360000}"/>
    <cellStyle name="Normal 79 4 3 2 2 3" xfId="29037" xr:uid="{00000000-0005-0000-0000-000070710000}"/>
    <cellStyle name="Normal 79 4 3 2 3" xfId="8919" xr:uid="{00000000-0005-0000-0000-0000DA220000}"/>
    <cellStyle name="Normal 79 4 3 2 3 3" xfId="24020" xr:uid="{00000000-0005-0000-0000-0000D75D0000}"/>
    <cellStyle name="Normal 79 4 3 2 5" xfId="19007" xr:uid="{00000000-0005-0000-0000-0000424A0000}"/>
    <cellStyle name="Normal 79 4 3 3" xfId="5558" xr:uid="{00000000-0005-0000-0000-0000B9150000}"/>
    <cellStyle name="Normal 79 4 3 3 2" xfId="15610" xr:uid="{00000000-0005-0000-0000-0000FD3C0000}"/>
    <cellStyle name="Normal 79 4 3 3 2 3" xfId="30708" xr:uid="{00000000-0005-0000-0000-0000F7770000}"/>
    <cellStyle name="Normal 79 4 3 3 3" xfId="10590" xr:uid="{00000000-0005-0000-0000-000061290000}"/>
    <cellStyle name="Normal 79 4 3 3 3 3" xfId="25691" xr:uid="{00000000-0005-0000-0000-00005E640000}"/>
    <cellStyle name="Normal 79 4 3 3 5" xfId="20678" xr:uid="{00000000-0005-0000-0000-0000C9500000}"/>
    <cellStyle name="Normal 79 4 3 4" xfId="12268" xr:uid="{00000000-0005-0000-0000-0000EF2F0000}"/>
    <cellStyle name="Normal 79 4 3 4 3" xfId="27366" xr:uid="{00000000-0005-0000-0000-0000E96A0000}"/>
    <cellStyle name="Normal 79 4 3 5" xfId="7247" xr:uid="{00000000-0005-0000-0000-0000521C0000}"/>
    <cellStyle name="Normal 79 4 3 5 3" xfId="22349" xr:uid="{00000000-0005-0000-0000-000050570000}"/>
    <cellStyle name="Normal 79 4 3 7" xfId="17336" xr:uid="{00000000-0005-0000-0000-0000BB430000}"/>
    <cellStyle name="Normal 79 4 4" xfId="3029" xr:uid="{00000000-0005-0000-0000-0000D80B0000}"/>
    <cellStyle name="Normal 79 4 4 2" xfId="13103" xr:uid="{00000000-0005-0000-0000-000032330000}"/>
    <cellStyle name="Normal 79 4 4 2 3" xfId="28201" xr:uid="{00000000-0005-0000-0000-00002C6E0000}"/>
    <cellStyle name="Normal 79 4 4 3" xfId="8083" xr:uid="{00000000-0005-0000-0000-0000961F0000}"/>
    <cellStyle name="Normal 79 4 4 3 3" xfId="23184" xr:uid="{00000000-0005-0000-0000-0000935A0000}"/>
    <cellStyle name="Normal 79 4 4 5" xfId="18171" xr:uid="{00000000-0005-0000-0000-0000FE460000}"/>
    <cellStyle name="Normal 79 4 5" xfId="4722" xr:uid="{00000000-0005-0000-0000-000075120000}"/>
    <cellStyle name="Normal 79 4 5 2" xfId="14774" xr:uid="{00000000-0005-0000-0000-0000B9390000}"/>
    <cellStyle name="Normal 79 4 5 2 3" xfId="29872" xr:uid="{00000000-0005-0000-0000-0000B3740000}"/>
    <cellStyle name="Normal 79 4 5 3" xfId="9754" xr:uid="{00000000-0005-0000-0000-00001D260000}"/>
    <cellStyle name="Normal 79 4 5 3 3" xfId="24855" xr:uid="{00000000-0005-0000-0000-00001A610000}"/>
    <cellStyle name="Normal 79 4 5 5" xfId="19842" xr:uid="{00000000-0005-0000-0000-0000854D0000}"/>
    <cellStyle name="Normal 79 4 6" xfId="11432" xr:uid="{00000000-0005-0000-0000-0000AB2C0000}"/>
    <cellStyle name="Normal 79 4 6 3" xfId="26530" xr:uid="{00000000-0005-0000-0000-0000A5670000}"/>
    <cellStyle name="Normal 79 4 7" xfId="6411" xr:uid="{00000000-0005-0000-0000-00000E190000}"/>
    <cellStyle name="Normal 79 4 7 3" xfId="21513" xr:uid="{00000000-0005-0000-0000-00000C540000}"/>
    <cellStyle name="Normal 79 4 9" xfId="16500" xr:uid="{00000000-0005-0000-0000-000077400000}"/>
    <cellStyle name="Normal 79 5" xfId="1545" xr:uid="{00000000-0005-0000-0000-00000C060000}"/>
    <cellStyle name="Normal 79 5 2" xfId="2386" xr:uid="{00000000-0005-0000-0000-000055090000}"/>
    <cellStyle name="Normal 79 5 2 2" xfId="4076" xr:uid="{00000000-0005-0000-0000-0000EF0F0000}"/>
    <cellStyle name="Normal 79 5 2 2 2" xfId="14149" xr:uid="{00000000-0005-0000-0000-000048370000}"/>
    <cellStyle name="Normal 79 5 2 2 2 3" xfId="29247" xr:uid="{00000000-0005-0000-0000-000042720000}"/>
    <cellStyle name="Normal 79 5 2 2 3" xfId="9129" xr:uid="{00000000-0005-0000-0000-0000AC230000}"/>
    <cellStyle name="Normal 79 5 2 2 3 3" xfId="24230" xr:uid="{00000000-0005-0000-0000-0000A95E0000}"/>
    <cellStyle name="Normal 79 5 2 2 5" xfId="19217" xr:uid="{00000000-0005-0000-0000-0000144B0000}"/>
    <cellStyle name="Normal 79 5 2 3" xfId="5768" xr:uid="{00000000-0005-0000-0000-00008B160000}"/>
    <cellStyle name="Normal 79 5 2 3 2" xfId="15820" xr:uid="{00000000-0005-0000-0000-0000CF3D0000}"/>
    <cellStyle name="Normal 79 5 2 3 2 3" xfId="30918" xr:uid="{00000000-0005-0000-0000-0000C9780000}"/>
    <cellStyle name="Normal 79 5 2 3 3" xfId="10800" xr:uid="{00000000-0005-0000-0000-0000332A0000}"/>
    <cellStyle name="Normal 79 5 2 3 3 3" xfId="25901" xr:uid="{00000000-0005-0000-0000-000030650000}"/>
    <cellStyle name="Normal 79 5 2 3 5" xfId="20888" xr:uid="{00000000-0005-0000-0000-00009B510000}"/>
    <cellStyle name="Normal 79 5 2 4" xfId="12478" xr:uid="{00000000-0005-0000-0000-0000C1300000}"/>
    <cellStyle name="Normal 79 5 2 4 3" xfId="27576" xr:uid="{00000000-0005-0000-0000-0000BB6B0000}"/>
    <cellStyle name="Normal 79 5 2 5" xfId="7457" xr:uid="{00000000-0005-0000-0000-0000241D0000}"/>
    <cellStyle name="Normal 79 5 2 5 3" xfId="22559" xr:uid="{00000000-0005-0000-0000-000022580000}"/>
    <cellStyle name="Normal 79 5 2 7" xfId="17546" xr:uid="{00000000-0005-0000-0000-00008D440000}"/>
    <cellStyle name="Normal 79 5 3" xfId="3239" xr:uid="{00000000-0005-0000-0000-0000AA0C0000}"/>
    <cellStyle name="Normal 79 5 3 2" xfId="13313" xr:uid="{00000000-0005-0000-0000-000004340000}"/>
    <cellStyle name="Normal 79 5 3 2 3" xfId="28411" xr:uid="{00000000-0005-0000-0000-0000FE6E0000}"/>
    <cellStyle name="Normal 79 5 3 3" xfId="8293" xr:uid="{00000000-0005-0000-0000-000068200000}"/>
    <cellStyle name="Normal 79 5 3 3 3" xfId="23394" xr:uid="{00000000-0005-0000-0000-0000655B0000}"/>
    <cellStyle name="Normal 79 5 3 5" xfId="18381" xr:uid="{00000000-0005-0000-0000-0000D0470000}"/>
    <cellStyle name="Normal 79 5 4" xfId="4932" xr:uid="{00000000-0005-0000-0000-000047130000}"/>
    <cellStyle name="Normal 79 5 4 2" xfId="14984" xr:uid="{00000000-0005-0000-0000-00008B3A0000}"/>
    <cellStyle name="Normal 79 5 4 2 3" xfId="30082" xr:uid="{00000000-0005-0000-0000-000085750000}"/>
    <cellStyle name="Normal 79 5 4 3" xfId="9964" xr:uid="{00000000-0005-0000-0000-0000EF260000}"/>
    <cellStyle name="Normal 79 5 4 3 3" xfId="25065" xr:uid="{00000000-0005-0000-0000-0000EC610000}"/>
    <cellStyle name="Normal 79 5 4 5" xfId="20052" xr:uid="{00000000-0005-0000-0000-0000574E0000}"/>
    <cellStyle name="Normal 79 5 5" xfId="11642" xr:uid="{00000000-0005-0000-0000-00007D2D0000}"/>
    <cellStyle name="Normal 79 5 5 3" xfId="26740" xr:uid="{00000000-0005-0000-0000-000077680000}"/>
    <cellStyle name="Normal 79 5 6" xfId="6621" xr:uid="{00000000-0005-0000-0000-0000E0190000}"/>
    <cellStyle name="Normal 79 5 6 3" xfId="21723" xr:uid="{00000000-0005-0000-0000-0000DE540000}"/>
    <cellStyle name="Normal 79 5 8" xfId="16710" xr:uid="{00000000-0005-0000-0000-000049410000}"/>
    <cellStyle name="Normal 79 6" xfId="1966" xr:uid="{00000000-0005-0000-0000-0000B1070000}"/>
    <cellStyle name="Normal 79 6 2" xfId="3658" xr:uid="{00000000-0005-0000-0000-00004D0E0000}"/>
    <cellStyle name="Normal 79 6 2 2" xfId="13731" xr:uid="{00000000-0005-0000-0000-0000A6350000}"/>
    <cellStyle name="Normal 79 6 2 2 3" xfId="28829" xr:uid="{00000000-0005-0000-0000-0000A0700000}"/>
    <cellStyle name="Normal 79 6 2 3" xfId="8711" xr:uid="{00000000-0005-0000-0000-00000A220000}"/>
    <cellStyle name="Normal 79 6 2 3 3" xfId="23812" xr:uid="{00000000-0005-0000-0000-0000075D0000}"/>
    <cellStyle name="Normal 79 6 2 5" xfId="18799" xr:uid="{00000000-0005-0000-0000-000072490000}"/>
    <cellStyle name="Normal 79 6 3" xfId="5350" xr:uid="{00000000-0005-0000-0000-0000E9140000}"/>
    <cellStyle name="Normal 79 6 3 2" xfId="15402" xr:uid="{00000000-0005-0000-0000-00002D3C0000}"/>
    <cellStyle name="Normal 79 6 3 2 3" xfId="30500" xr:uid="{00000000-0005-0000-0000-000027770000}"/>
    <cellStyle name="Normal 79 6 3 3" xfId="10382" xr:uid="{00000000-0005-0000-0000-000091280000}"/>
    <cellStyle name="Normal 79 6 3 3 3" xfId="25483" xr:uid="{00000000-0005-0000-0000-00008E630000}"/>
    <cellStyle name="Normal 79 6 3 5" xfId="20470" xr:uid="{00000000-0005-0000-0000-0000F94F0000}"/>
    <cellStyle name="Normal 79 6 4" xfId="12060" xr:uid="{00000000-0005-0000-0000-00001F2F0000}"/>
    <cellStyle name="Normal 79 6 4 3" xfId="27158" xr:uid="{00000000-0005-0000-0000-0000196A0000}"/>
    <cellStyle name="Normal 79 6 5" xfId="7039" xr:uid="{00000000-0005-0000-0000-0000821B0000}"/>
    <cellStyle name="Normal 79 6 5 3" xfId="22141" xr:uid="{00000000-0005-0000-0000-000080560000}"/>
    <cellStyle name="Normal 79 6 7" xfId="17128" xr:uid="{00000000-0005-0000-0000-0000EB420000}"/>
    <cellStyle name="Normal 79 7" xfId="2812" xr:uid="{00000000-0005-0000-0000-0000FF0A0000}"/>
    <cellStyle name="Normal 79 7 2" xfId="12895" xr:uid="{00000000-0005-0000-0000-000062320000}"/>
    <cellStyle name="Normal 79 7 2 3" xfId="27993" xr:uid="{00000000-0005-0000-0000-00005C6D0000}"/>
    <cellStyle name="Normal 79 7 3" xfId="7874" xr:uid="{00000000-0005-0000-0000-0000C51E0000}"/>
    <cellStyle name="Normal 79 7 3 3" xfId="22976" xr:uid="{00000000-0005-0000-0000-0000C3590000}"/>
    <cellStyle name="Normal 79 7 5" xfId="17963" xr:uid="{00000000-0005-0000-0000-00002E460000}"/>
    <cellStyle name="Normal 79 8" xfId="4510" xr:uid="{00000000-0005-0000-0000-0000A1110000}"/>
    <cellStyle name="Normal 79 8 2" xfId="14566" xr:uid="{00000000-0005-0000-0000-0000E9380000}"/>
    <cellStyle name="Normal 79 8 2 3" xfId="29664" xr:uid="{00000000-0005-0000-0000-0000E3730000}"/>
    <cellStyle name="Normal 79 8 3" xfId="9546" xr:uid="{00000000-0005-0000-0000-00004D250000}"/>
    <cellStyle name="Normal 79 8 3 3" xfId="24647" xr:uid="{00000000-0005-0000-0000-00004A600000}"/>
    <cellStyle name="Normal 79 8 5" xfId="19634" xr:uid="{00000000-0005-0000-0000-0000B54C0000}"/>
    <cellStyle name="Normal 79 9" xfId="11222" xr:uid="{00000000-0005-0000-0000-0000D92B0000}"/>
    <cellStyle name="Normal 79 9 3" xfId="26322" xr:uid="{00000000-0005-0000-0000-0000D5660000}"/>
    <cellStyle name="Normal 8" xfId="179" xr:uid="{00000000-0005-0000-0000-0000B3000000}"/>
    <cellStyle name="Normal 8 2" xfId="530" xr:uid="{00000000-0005-0000-0000-000014020000}"/>
    <cellStyle name="Normal 8 2 2" xfId="31425" xr:uid="{99D03247-AB40-4F4C-B32F-85F08CE40B38}"/>
    <cellStyle name="Normal 8 3" xfId="916" xr:uid="{00000000-0005-0000-0000-000096030000}"/>
    <cellStyle name="Normal 8 3 10" xfId="6248" xr:uid="{00000000-0005-0000-0000-00006B180000}"/>
    <cellStyle name="Normal 8 3 10 3" xfId="21352" xr:uid="{00000000-0005-0000-0000-00006B530000}"/>
    <cellStyle name="Normal 8 3 12" xfId="16337" xr:uid="{00000000-0005-0000-0000-0000D43F0000}"/>
    <cellStyle name="Normal 8 3 2" xfId="1212" xr:uid="{00000000-0005-0000-0000-0000BF040000}"/>
    <cellStyle name="Normal 8 3 2 11" xfId="16391" xr:uid="{00000000-0005-0000-0000-00000A400000}"/>
    <cellStyle name="Normal 8 3 2 2" xfId="1320" xr:uid="{00000000-0005-0000-0000-00002B050000}"/>
    <cellStyle name="Normal 8 3 2 2 10" xfId="16495" xr:uid="{00000000-0005-0000-0000-000072400000}"/>
    <cellStyle name="Normal 8 3 2 2 2" xfId="1537" xr:uid="{00000000-0005-0000-0000-000004060000}"/>
    <cellStyle name="Normal 8 3 2 2 2 2" xfId="1958" xr:uid="{00000000-0005-0000-0000-0000A9070000}"/>
    <cellStyle name="Normal 8 3 2 2 2 2 2" xfId="2797" xr:uid="{00000000-0005-0000-0000-0000F00A0000}"/>
    <cellStyle name="Normal 8 3 2 2 2 2 2 2" xfId="4487" xr:uid="{00000000-0005-0000-0000-00008A110000}"/>
    <cellStyle name="Normal 8 3 2 2 2 2 2 2 2" xfId="14560" xr:uid="{00000000-0005-0000-0000-0000E3380000}"/>
    <cellStyle name="Normal 8 3 2 2 2 2 2 2 2 3" xfId="29658" xr:uid="{00000000-0005-0000-0000-0000DD730000}"/>
    <cellStyle name="Normal 8 3 2 2 2 2 2 2 3" xfId="9540" xr:uid="{00000000-0005-0000-0000-000047250000}"/>
    <cellStyle name="Normal 8 3 2 2 2 2 2 2 3 3" xfId="24641" xr:uid="{00000000-0005-0000-0000-000044600000}"/>
    <cellStyle name="Normal 8 3 2 2 2 2 2 2 5" xfId="19628" xr:uid="{00000000-0005-0000-0000-0000AF4C0000}"/>
    <cellStyle name="Normal 8 3 2 2 2 2 2 3" xfId="6179" xr:uid="{00000000-0005-0000-0000-000026180000}"/>
    <cellStyle name="Normal 8 3 2 2 2 2 2 3 2" xfId="16231" xr:uid="{00000000-0005-0000-0000-00006A3F0000}"/>
    <cellStyle name="Normal 8 3 2 2 2 2 2 3 3" xfId="11211" xr:uid="{00000000-0005-0000-0000-0000CE2B0000}"/>
    <cellStyle name="Normal 8 3 2 2 2 2 2 3 3 3" xfId="26312" xr:uid="{00000000-0005-0000-0000-0000CB660000}"/>
    <cellStyle name="Normal 8 3 2 2 2 2 2 3 5" xfId="21299" xr:uid="{00000000-0005-0000-0000-000036530000}"/>
    <cellStyle name="Normal 8 3 2 2 2 2 2 4" xfId="12889" xr:uid="{00000000-0005-0000-0000-00005C320000}"/>
    <cellStyle name="Normal 8 3 2 2 2 2 2 4 3" xfId="27987" xr:uid="{00000000-0005-0000-0000-0000566D0000}"/>
    <cellStyle name="Normal 8 3 2 2 2 2 2 5" xfId="7868" xr:uid="{00000000-0005-0000-0000-0000BF1E0000}"/>
    <cellStyle name="Normal 8 3 2 2 2 2 2 5 3" xfId="22970" xr:uid="{00000000-0005-0000-0000-0000BD590000}"/>
    <cellStyle name="Normal 8 3 2 2 2 2 2 7" xfId="17957" xr:uid="{00000000-0005-0000-0000-000028460000}"/>
    <cellStyle name="Normal 8 3 2 2 2 2 3" xfId="3650" xr:uid="{00000000-0005-0000-0000-0000450E0000}"/>
    <cellStyle name="Normal 8 3 2 2 2 2 3 2" xfId="13724" xr:uid="{00000000-0005-0000-0000-00009F350000}"/>
    <cellStyle name="Normal 8 3 2 2 2 2 3 2 3" xfId="28822" xr:uid="{00000000-0005-0000-0000-000099700000}"/>
    <cellStyle name="Normal 8 3 2 2 2 2 3 3" xfId="8704" xr:uid="{00000000-0005-0000-0000-000003220000}"/>
    <cellStyle name="Normal 8 3 2 2 2 2 3 3 3" xfId="23805" xr:uid="{00000000-0005-0000-0000-0000005D0000}"/>
    <cellStyle name="Normal 8 3 2 2 2 2 3 5" xfId="18792" xr:uid="{00000000-0005-0000-0000-00006B490000}"/>
    <cellStyle name="Normal 8 3 2 2 2 2 4" xfId="5343" xr:uid="{00000000-0005-0000-0000-0000E2140000}"/>
    <cellStyle name="Normal 8 3 2 2 2 2 4 2" xfId="15395" xr:uid="{00000000-0005-0000-0000-0000263C0000}"/>
    <cellStyle name="Normal 8 3 2 2 2 2 4 2 3" xfId="30493" xr:uid="{00000000-0005-0000-0000-000020770000}"/>
    <cellStyle name="Normal 8 3 2 2 2 2 4 3" xfId="10375" xr:uid="{00000000-0005-0000-0000-00008A280000}"/>
    <cellStyle name="Normal 8 3 2 2 2 2 4 3 3" xfId="25476" xr:uid="{00000000-0005-0000-0000-000087630000}"/>
    <cellStyle name="Normal 8 3 2 2 2 2 4 5" xfId="20463" xr:uid="{00000000-0005-0000-0000-0000F24F0000}"/>
    <cellStyle name="Normal 8 3 2 2 2 2 5" xfId="12053" xr:uid="{00000000-0005-0000-0000-0000182F0000}"/>
    <cellStyle name="Normal 8 3 2 2 2 2 5 3" xfId="27151" xr:uid="{00000000-0005-0000-0000-0000126A0000}"/>
    <cellStyle name="Normal 8 3 2 2 2 2 6" xfId="7032" xr:uid="{00000000-0005-0000-0000-00007B1B0000}"/>
    <cellStyle name="Normal 8 3 2 2 2 2 6 3" xfId="22134" xr:uid="{00000000-0005-0000-0000-000079560000}"/>
    <cellStyle name="Normal 8 3 2 2 2 2 8" xfId="17121" xr:uid="{00000000-0005-0000-0000-0000E4420000}"/>
    <cellStyle name="Normal 8 3 2 2 2 3" xfId="2379" xr:uid="{00000000-0005-0000-0000-00004E090000}"/>
    <cellStyle name="Normal 8 3 2 2 2 3 2" xfId="4069" xr:uid="{00000000-0005-0000-0000-0000E80F0000}"/>
    <cellStyle name="Normal 8 3 2 2 2 3 2 2" xfId="14142" xr:uid="{00000000-0005-0000-0000-000041370000}"/>
    <cellStyle name="Normal 8 3 2 2 2 3 2 2 3" xfId="29240" xr:uid="{00000000-0005-0000-0000-00003B720000}"/>
    <cellStyle name="Normal 8 3 2 2 2 3 2 3" xfId="9122" xr:uid="{00000000-0005-0000-0000-0000A5230000}"/>
    <cellStyle name="Normal 8 3 2 2 2 3 2 3 3" xfId="24223" xr:uid="{00000000-0005-0000-0000-0000A25E0000}"/>
    <cellStyle name="Normal 8 3 2 2 2 3 2 5" xfId="19210" xr:uid="{00000000-0005-0000-0000-00000D4B0000}"/>
    <cellStyle name="Normal 8 3 2 2 2 3 3" xfId="5761" xr:uid="{00000000-0005-0000-0000-000084160000}"/>
    <cellStyle name="Normal 8 3 2 2 2 3 3 2" xfId="15813" xr:uid="{00000000-0005-0000-0000-0000C83D0000}"/>
    <cellStyle name="Normal 8 3 2 2 2 3 3 2 3" xfId="30911" xr:uid="{00000000-0005-0000-0000-0000C2780000}"/>
    <cellStyle name="Normal 8 3 2 2 2 3 3 3" xfId="10793" xr:uid="{00000000-0005-0000-0000-00002C2A0000}"/>
    <cellStyle name="Normal 8 3 2 2 2 3 3 3 3" xfId="25894" xr:uid="{00000000-0005-0000-0000-000029650000}"/>
    <cellStyle name="Normal 8 3 2 2 2 3 3 5" xfId="20881" xr:uid="{00000000-0005-0000-0000-000094510000}"/>
    <cellStyle name="Normal 8 3 2 2 2 3 4" xfId="12471" xr:uid="{00000000-0005-0000-0000-0000BA300000}"/>
    <cellStyle name="Normal 8 3 2 2 2 3 4 3" xfId="27569" xr:uid="{00000000-0005-0000-0000-0000B46B0000}"/>
    <cellStyle name="Normal 8 3 2 2 2 3 5" xfId="7450" xr:uid="{00000000-0005-0000-0000-00001D1D0000}"/>
    <cellStyle name="Normal 8 3 2 2 2 3 5 3" xfId="22552" xr:uid="{00000000-0005-0000-0000-00001B580000}"/>
    <cellStyle name="Normal 8 3 2 2 2 3 7" xfId="17539" xr:uid="{00000000-0005-0000-0000-000086440000}"/>
    <cellStyle name="Normal 8 3 2 2 2 4" xfId="3232" xr:uid="{00000000-0005-0000-0000-0000A30C0000}"/>
    <cellStyle name="Normal 8 3 2 2 2 4 2" xfId="13306" xr:uid="{00000000-0005-0000-0000-0000FD330000}"/>
    <cellStyle name="Normal 8 3 2 2 2 4 2 3" xfId="28404" xr:uid="{00000000-0005-0000-0000-0000F76E0000}"/>
    <cellStyle name="Normal 8 3 2 2 2 4 3" xfId="8286" xr:uid="{00000000-0005-0000-0000-000061200000}"/>
    <cellStyle name="Normal 8 3 2 2 2 4 3 3" xfId="23387" xr:uid="{00000000-0005-0000-0000-00005E5B0000}"/>
    <cellStyle name="Normal 8 3 2 2 2 4 5" xfId="18374" xr:uid="{00000000-0005-0000-0000-0000C9470000}"/>
    <cellStyle name="Normal 8 3 2 2 2 5" xfId="4925" xr:uid="{00000000-0005-0000-0000-000040130000}"/>
    <cellStyle name="Normal 8 3 2 2 2 5 2" xfId="14977" xr:uid="{00000000-0005-0000-0000-0000843A0000}"/>
    <cellStyle name="Normal 8 3 2 2 2 5 2 3" xfId="30075" xr:uid="{00000000-0005-0000-0000-00007E750000}"/>
    <cellStyle name="Normal 8 3 2 2 2 5 3" xfId="9957" xr:uid="{00000000-0005-0000-0000-0000E8260000}"/>
    <cellStyle name="Normal 8 3 2 2 2 5 3 3" xfId="25058" xr:uid="{00000000-0005-0000-0000-0000E5610000}"/>
    <cellStyle name="Normal 8 3 2 2 2 5 5" xfId="20045" xr:uid="{00000000-0005-0000-0000-0000504E0000}"/>
    <cellStyle name="Normal 8 3 2 2 2 6" xfId="11635" xr:uid="{00000000-0005-0000-0000-0000762D0000}"/>
    <cellStyle name="Normal 8 3 2 2 2 6 3" xfId="26733" xr:uid="{00000000-0005-0000-0000-000070680000}"/>
    <cellStyle name="Normal 8 3 2 2 2 7" xfId="6614" xr:uid="{00000000-0005-0000-0000-0000D9190000}"/>
    <cellStyle name="Normal 8 3 2 2 2 7 3" xfId="21716" xr:uid="{00000000-0005-0000-0000-0000D7540000}"/>
    <cellStyle name="Normal 8 3 2 2 2 9" xfId="16703" xr:uid="{00000000-0005-0000-0000-000042410000}"/>
    <cellStyle name="Normal 8 3 2 2 3" xfId="1750" xr:uid="{00000000-0005-0000-0000-0000D9060000}"/>
    <cellStyle name="Normal 8 3 2 2 3 2" xfId="2589" xr:uid="{00000000-0005-0000-0000-0000200A0000}"/>
    <cellStyle name="Normal 8 3 2 2 3 2 2" xfId="4279" xr:uid="{00000000-0005-0000-0000-0000BA100000}"/>
    <cellStyle name="Normal 8 3 2 2 3 2 2 2" xfId="14352" xr:uid="{00000000-0005-0000-0000-000013380000}"/>
    <cellStyle name="Normal 8 3 2 2 3 2 2 2 3" xfId="29450" xr:uid="{00000000-0005-0000-0000-00000D730000}"/>
    <cellStyle name="Normal 8 3 2 2 3 2 2 3" xfId="9332" xr:uid="{00000000-0005-0000-0000-000077240000}"/>
    <cellStyle name="Normal 8 3 2 2 3 2 2 3 3" xfId="24433" xr:uid="{00000000-0005-0000-0000-0000745F0000}"/>
    <cellStyle name="Normal 8 3 2 2 3 2 2 5" xfId="19420" xr:uid="{00000000-0005-0000-0000-0000DF4B0000}"/>
    <cellStyle name="Normal 8 3 2 2 3 2 3" xfId="5971" xr:uid="{00000000-0005-0000-0000-000056170000}"/>
    <cellStyle name="Normal 8 3 2 2 3 2 3 2" xfId="16023" xr:uid="{00000000-0005-0000-0000-00009A3E0000}"/>
    <cellStyle name="Normal 8 3 2 2 3 2 3 2 3" xfId="31121" xr:uid="{00000000-0005-0000-0000-000094790000}"/>
    <cellStyle name="Normal 8 3 2 2 3 2 3 3" xfId="11003" xr:uid="{00000000-0005-0000-0000-0000FE2A0000}"/>
    <cellStyle name="Normal 8 3 2 2 3 2 3 3 3" xfId="26104" xr:uid="{00000000-0005-0000-0000-0000FB650000}"/>
    <cellStyle name="Normal 8 3 2 2 3 2 3 5" xfId="21091" xr:uid="{00000000-0005-0000-0000-000066520000}"/>
    <cellStyle name="Normal 8 3 2 2 3 2 4" xfId="12681" xr:uid="{00000000-0005-0000-0000-00008C310000}"/>
    <cellStyle name="Normal 8 3 2 2 3 2 4 3" xfId="27779" xr:uid="{00000000-0005-0000-0000-0000866C0000}"/>
    <cellStyle name="Normal 8 3 2 2 3 2 5" xfId="7660" xr:uid="{00000000-0005-0000-0000-0000EF1D0000}"/>
    <cellStyle name="Normal 8 3 2 2 3 2 5 3" xfId="22762" xr:uid="{00000000-0005-0000-0000-0000ED580000}"/>
    <cellStyle name="Normal 8 3 2 2 3 2 7" xfId="17749" xr:uid="{00000000-0005-0000-0000-000058450000}"/>
    <cellStyle name="Normal 8 3 2 2 3 3" xfId="3442" xr:uid="{00000000-0005-0000-0000-0000750D0000}"/>
    <cellStyle name="Normal 8 3 2 2 3 3 2" xfId="13516" xr:uid="{00000000-0005-0000-0000-0000CF340000}"/>
    <cellStyle name="Normal 8 3 2 2 3 3 2 3" xfId="28614" xr:uid="{00000000-0005-0000-0000-0000C96F0000}"/>
    <cellStyle name="Normal 8 3 2 2 3 3 3" xfId="8496" xr:uid="{00000000-0005-0000-0000-000033210000}"/>
    <cellStyle name="Normal 8 3 2 2 3 3 3 3" xfId="23597" xr:uid="{00000000-0005-0000-0000-0000305C0000}"/>
    <cellStyle name="Normal 8 3 2 2 3 3 5" xfId="18584" xr:uid="{00000000-0005-0000-0000-00009B480000}"/>
    <cellStyle name="Normal 8 3 2 2 3 4" xfId="5135" xr:uid="{00000000-0005-0000-0000-000012140000}"/>
    <cellStyle name="Normal 8 3 2 2 3 4 2" xfId="15187" xr:uid="{00000000-0005-0000-0000-0000563B0000}"/>
    <cellStyle name="Normal 8 3 2 2 3 4 2 3" xfId="30285" xr:uid="{00000000-0005-0000-0000-000050760000}"/>
    <cellStyle name="Normal 8 3 2 2 3 4 3" xfId="10167" xr:uid="{00000000-0005-0000-0000-0000BA270000}"/>
    <cellStyle name="Normal 8 3 2 2 3 4 3 3" xfId="25268" xr:uid="{00000000-0005-0000-0000-0000B7620000}"/>
    <cellStyle name="Normal 8 3 2 2 3 4 5" xfId="20255" xr:uid="{00000000-0005-0000-0000-0000224F0000}"/>
    <cellStyle name="Normal 8 3 2 2 3 5" xfId="11845" xr:uid="{00000000-0005-0000-0000-0000482E0000}"/>
    <cellStyle name="Normal 8 3 2 2 3 5 3" xfId="26943" xr:uid="{00000000-0005-0000-0000-000042690000}"/>
    <cellStyle name="Normal 8 3 2 2 3 6" xfId="6824" xr:uid="{00000000-0005-0000-0000-0000AB1A0000}"/>
    <cellStyle name="Normal 8 3 2 2 3 6 3" xfId="21926" xr:uid="{00000000-0005-0000-0000-0000A9550000}"/>
    <cellStyle name="Normal 8 3 2 2 3 8" xfId="16913" xr:uid="{00000000-0005-0000-0000-000014420000}"/>
    <cellStyle name="Normal 8 3 2 2 4" xfId="2171" xr:uid="{00000000-0005-0000-0000-00007E080000}"/>
    <cellStyle name="Normal 8 3 2 2 4 2" xfId="3861" xr:uid="{00000000-0005-0000-0000-0000180F0000}"/>
    <cellStyle name="Normal 8 3 2 2 4 2 2" xfId="13934" xr:uid="{00000000-0005-0000-0000-000071360000}"/>
    <cellStyle name="Normal 8 3 2 2 4 2 2 3" xfId="29032" xr:uid="{00000000-0005-0000-0000-00006B710000}"/>
    <cellStyle name="Normal 8 3 2 2 4 2 3" xfId="8914" xr:uid="{00000000-0005-0000-0000-0000D5220000}"/>
    <cellStyle name="Normal 8 3 2 2 4 2 3 3" xfId="24015" xr:uid="{00000000-0005-0000-0000-0000D25D0000}"/>
    <cellStyle name="Normal 8 3 2 2 4 2 5" xfId="19002" xr:uid="{00000000-0005-0000-0000-00003D4A0000}"/>
    <cellStyle name="Normal 8 3 2 2 4 3" xfId="5553" xr:uid="{00000000-0005-0000-0000-0000B4150000}"/>
    <cellStyle name="Normal 8 3 2 2 4 3 2" xfId="15605" xr:uid="{00000000-0005-0000-0000-0000F83C0000}"/>
    <cellStyle name="Normal 8 3 2 2 4 3 2 3" xfId="30703" xr:uid="{00000000-0005-0000-0000-0000F2770000}"/>
    <cellStyle name="Normal 8 3 2 2 4 3 3" xfId="10585" xr:uid="{00000000-0005-0000-0000-00005C290000}"/>
    <cellStyle name="Normal 8 3 2 2 4 3 3 3" xfId="25686" xr:uid="{00000000-0005-0000-0000-000059640000}"/>
    <cellStyle name="Normal 8 3 2 2 4 3 5" xfId="20673" xr:uid="{00000000-0005-0000-0000-0000C4500000}"/>
    <cellStyle name="Normal 8 3 2 2 4 4" xfId="12263" xr:uid="{00000000-0005-0000-0000-0000EA2F0000}"/>
    <cellStyle name="Normal 8 3 2 2 4 4 3" xfId="27361" xr:uid="{00000000-0005-0000-0000-0000E46A0000}"/>
    <cellStyle name="Normal 8 3 2 2 4 5" xfId="7242" xr:uid="{00000000-0005-0000-0000-00004D1C0000}"/>
    <cellStyle name="Normal 8 3 2 2 4 5 3" xfId="22344" xr:uid="{00000000-0005-0000-0000-00004B570000}"/>
    <cellStyle name="Normal 8 3 2 2 4 7" xfId="17331" xr:uid="{00000000-0005-0000-0000-0000B6430000}"/>
    <cellStyle name="Normal 8 3 2 2 5" xfId="3024" xr:uid="{00000000-0005-0000-0000-0000D30B0000}"/>
    <cellStyle name="Normal 8 3 2 2 5 2" xfId="13098" xr:uid="{00000000-0005-0000-0000-00002D330000}"/>
    <cellStyle name="Normal 8 3 2 2 5 2 3" xfId="28196" xr:uid="{00000000-0005-0000-0000-0000276E0000}"/>
    <cellStyle name="Normal 8 3 2 2 5 3" xfId="8078" xr:uid="{00000000-0005-0000-0000-0000911F0000}"/>
    <cellStyle name="Normal 8 3 2 2 5 3 3" xfId="23179" xr:uid="{00000000-0005-0000-0000-00008E5A0000}"/>
    <cellStyle name="Normal 8 3 2 2 5 5" xfId="18166" xr:uid="{00000000-0005-0000-0000-0000F9460000}"/>
    <cellStyle name="Normal 8 3 2 2 6" xfId="4717" xr:uid="{00000000-0005-0000-0000-000070120000}"/>
    <cellStyle name="Normal 8 3 2 2 6 2" xfId="14769" xr:uid="{00000000-0005-0000-0000-0000B4390000}"/>
    <cellStyle name="Normal 8 3 2 2 6 2 3" xfId="29867" xr:uid="{00000000-0005-0000-0000-0000AE740000}"/>
    <cellStyle name="Normal 8 3 2 2 6 3" xfId="9749" xr:uid="{00000000-0005-0000-0000-000018260000}"/>
    <cellStyle name="Normal 8 3 2 2 6 3 3" xfId="24850" xr:uid="{00000000-0005-0000-0000-000015610000}"/>
    <cellStyle name="Normal 8 3 2 2 6 5" xfId="19837" xr:uid="{00000000-0005-0000-0000-0000804D0000}"/>
    <cellStyle name="Normal 8 3 2 2 7" xfId="11427" xr:uid="{00000000-0005-0000-0000-0000A62C0000}"/>
    <cellStyle name="Normal 8 3 2 2 7 3" xfId="26525" xr:uid="{00000000-0005-0000-0000-0000A0670000}"/>
    <cellStyle name="Normal 8 3 2 2 8" xfId="6406" xr:uid="{00000000-0005-0000-0000-000009190000}"/>
    <cellStyle name="Normal 8 3 2 2 8 3" xfId="21508" xr:uid="{00000000-0005-0000-0000-000007540000}"/>
    <cellStyle name="Normal 8 3 2 3" xfId="1433" xr:uid="{00000000-0005-0000-0000-00009C050000}"/>
    <cellStyle name="Normal 8 3 2 3 2" xfId="1854" xr:uid="{00000000-0005-0000-0000-000041070000}"/>
    <cellStyle name="Normal 8 3 2 3 2 2" xfId="2693" xr:uid="{00000000-0005-0000-0000-0000880A0000}"/>
    <cellStyle name="Normal 8 3 2 3 2 2 2" xfId="4383" xr:uid="{00000000-0005-0000-0000-000022110000}"/>
    <cellStyle name="Normal 8 3 2 3 2 2 2 2" xfId="14456" xr:uid="{00000000-0005-0000-0000-00007B380000}"/>
    <cellStyle name="Normal 8 3 2 3 2 2 2 2 3" xfId="29554" xr:uid="{00000000-0005-0000-0000-000075730000}"/>
    <cellStyle name="Normal 8 3 2 3 2 2 2 3" xfId="9436" xr:uid="{00000000-0005-0000-0000-0000DF240000}"/>
    <cellStyle name="Normal 8 3 2 3 2 2 2 3 3" xfId="24537" xr:uid="{00000000-0005-0000-0000-0000DC5F0000}"/>
    <cellStyle name="Normal 8 3 2 3 2 2 2 5" xfId="19524" xr:uid="{00000000-0005-0000-0000-0000474C0000}"/>
    <cellStyle name="Normal 8 3 2 3 2 2 3" xfId="6075" xr:uid="{00000000-0005-0000-0000-0000BE170000}"/>
    <cellStyle name="Normal 8 3 2 3 2 2 3 2" xfId="16127" xr:uid="{00000000-0005-0000-0000-0000023F0000}"/>
    <cellStyle name="Normal 8 3 2 3 2 2 3 2 3" xfId="31225" xr:uid="{00000000-0005-0000-0000-0000FC790000}"/>
    <cellStyle name="Normal 8 3 2 3 2 2 3 3" xfId="11107" xr:uid="{00000000-0005-0000-0000-0000662B0000}"/>
    <cellStyle name="Normal 8 3 2 3 2 2 3 3 3" xfId="26208" xr:uid="{00000000-0005-0000-0000-000063660000}"/>
    <cellStyle name="Normal 8 3 2 3 2 2 3 5" xfId="21195" xr:uid="{00000000-0005-0000-0000-0000CE520000}"/>
    <cellStyle name="Normal 8 3 2 3 2 2 4" xfId="12785" xr:uid="{00000000-0005-0000-0000-0000F4310000}"/>
    <cellStyle name="Normal 8 3 2 3 2 2 4 3" xfId="27883" xr:uid="{00000000-0005-0000-0000-0000EE6C0000}"/>
    <cellStyle name="Normal 8 3 2 3 2 2 5" xfId="7764" xr:uid="{00000000-0005-0000-0000-0000571E0000}"/>
    <cellStyle name="Normal 8 3 2 3 2 2 5 3" xfId="22866" xr:uid="{00000000-0005-0000-0000-000055590000}"/>
    <cellStyle name="Normal 8 3 2 3 2 2 7" xfId="17853" xr:uid="{00000000-0005-0000-0000-0000C0450000}"/>
    <cellStyle name="Normal 8 3 2 3 2 3" xfId="3546" xr:uid="{00000000-0005-0000-0000-0000DD0D0000}"/>
    <cellStyle name="Normal 8 3 2 3 2 3 2" xfId="13620" xr:uid="{00000000-0005-0000-0000-000037350000}"/>
    <cellStyle name="Normal 8 3 2 3 2 3 2 3" xfId="28718" xr:uid="{00000000-0005-0000-0000-000031700000}"/>
    <cellStyle name="Normal 8 3 2 3 2 3 3" xfId="8600" xr:uid="{00000000-0005-0000-0000-00009B210000}"/>
    <cellStyle name="Normal 8 3 2 3 2 3 3 3" xfId="23701" xr:uid="{00000000-0005-0000-0000-0000985C0000}"/>
    <cellStyle name="Normal 8 3 2 3 2 3 5" xfId="18688" xr:uid="{00000000-0005-0000-0000-000003490000}"/>
    <cellStyle name="Normal 8 3 2 3 2 4" xfId="5239" xr:uid="{00000000-0005-0000-0000-00007A140000}"/>
    <cellStyle name="Normal 8 3 2 3 2 4 2" xfId="15291" xr:uid="{00000000-0005-0000-0000-0000BE3B0000}"/>
    <cellStyle name="Normal 8 3 2 3 2 4 2 3" xfId="30389" xr:uid="{00000000-0005-0000-0000-0000B8760000}"/>
    <cellStyle name="Normal 8 3 2 3 2 4 3" xfId="10271" xr:uid="{00000000-0005-0000-0000-000022280000}"/>
    <cellStyle name="Normal 8 3 2 3 2 4 3 3" xfId="25372" xr:uid="{00000000-0005-0000-0000-00001F630000}"/>
    <cellStyle name="Normal 8 3 2 3 2 4 5" xfId="20359" xr:uid="{00000000-0005-0000-0000-00008A4F0000}"/>
    <cellStyle name="Normal 8 3 2 3 2 5" xfId="11949" xr:uid="{00000000-0005-0000-0000-0000B02E0000}"/>
    <cellStyle name="Normal 8 3 2 3 2 5 3" xfId="27047" xr:uid="{00000000-0005-0000-0000-0000AA690000}"/>
    <cellStyle name="Normal 8 3 2 3 2 6" xfId="6928" xr:uid="{00000000-0005-0000-0000-0000131B0000}"/>
    <cellStyle name="Normal 8 3 2 3 2 6 3" xfId="22030" xr:uid="{00000000-0005-0000-0000-000011560000}"/>
    <cellStyle name="Normal 8 3 2 3 2 8" xfId="17017" xr:uid="{00000000-0005-0000-0000-00007C420000}"/>
    <cellStyle name="Normal 8 3 2 3 3" xfId="2275" xr:uid="{00000000-0005-0000-0000-0000E6080000}"/>
    <cellStyle name="Normal 8 3 2 3 3 2" xfId="3965" xr:uid="{00000000-0005-0000-0000-0000800F0000}"/>
    <cellStyle name="Normal 8 3 2 3 3 2 2" xfId="14038" xr:uid="{00000000-0005-0000-0000-0000D9360000}"/>
    <cellStyle name="Normal 8 3 2 3 3 2 2 3" xfId="29136" xr:uid="{00000000-0005-0000-0000-0000D3710000}"/>
    <cellStyle name="Normal 8 3 2 3 3 2 3" xfId="9018" xr:uid="{00000000-0005-0000-0000-00003D230000}"/>
    <cellStyle name="Normal 8 3 2 3 3 2 3 3" xfId="24119" xr:uid="{00000000-0005-0000-0000-00003A5E0000}"/>
    <cellStyle name="Normal 8 3 2 3 3 2 5" xfId="19106" xr:uid="{00000000-0005-0000-0000-0000A54A0000}"/>
    <cellStyle name="Normal 8 3 2 3 3 3" xfId="5657" xr:uid="{00000000-0005-0000-0000-00001C160000}"/>
    <cellStyle name="Normal 8 3 2 3 3 3 2" xfId="15709" xr:uid="{00000000-0005-0000-0000-0000603D0000}"/>
    <cellStyle name="Normal 8 3 2 3 3 3 2 3" xfId="30807" xr:uid="{00000000-0005-0000-0000-00005A780000}"/>
    <cellStyle name="Normal 8 3 2 3 3 3 3" xfId="10689" xr:uid="{00000000-0005-0000-0000-0000C4290000}"/>
    <cellStyle name="Normal 8 3 2 3 3 3 3 3" xfId="25790" xr:uid="{00000000-0005-0000-0000-0000C1640000}"/>
    <cellStyle name="Normal 8 3 2 3 3 3 5" xfId="20777" xr:uid="{00000000-0005-0000-0000-00002C510000}"/>
    <cellStyle name="Normal 8 3 2 3 3 4" xfId="12367" xr:uid="{00000000-0005-0000-0000-000052300000}"/>
    <cellStyle name="Normal 8 3 2 3 3 4 3" xfId="27465" xr:uid="{00000000-0005-0000-0000-00004C6B0000}"/>
    <cellStyle name="Normal 8 3 2 3 3 5" xfId="7346" xr:uid="{00000000-0005-0000-0000-0000B51C0000}"/>
    <cellStyle name="Normal 8 3 2 3 3 5 3" xfId="22448" xr:uid="{00000000-0005-0000-0000-0000B3570000}"/>
    <cellStyle name="Normal 8 3 2 3 3 7" xfId="17435" xr:uid="{00000000-0005-0000-0000-00001E440000}"/>
    <cellStyle name="Normal 8 3 2 3 4" xfId="3128" xr:uid="{00000000-0005-0000-0000-00003B0C0000}"/>
    <cellStyle name="Normal 8 3 2 3 4 2" xfId="13202" xr:uid="{00000000-0005-0000-0000-000095330000}"/>
    <cellStyle name="Normal 8 3 2 3 4 2 3" xfId="28300" xr:uid="{00000000-0005-0000-0000-00008F6E0000}"/>
    <cellStyle name="Normal 8 3 2 3 4 3" xfId="8182" xr:uid="{00000000-0005-0000-0000-0000F91F0000}"/>
    <cellStyle name="Normal 8 3 2 3 4 3 3" xfId="23283" xr:uid="{00000000-0005-0000-0000-0000F65A0000}"/>
    <cellStyle name="Normal 8 3 2 3 4 5" xfId="18270" xr:uid="{00000000-0005-0000-0000-000061470000}"/>
    <cellStyle name="Normal 8 3 2 3 5" xfId="4821" xr:uid="{00000000-0005-0000-0000-0000D8120000}"/>
    <cellStyle name="Normal 8 3 2 3 5 2" xfId="14873" xr:uid="{00000000-0005-0000-0000-00001C3A0000}"/>
    <cellStyle name="Normal 8 3 2 3 5 2 3" xfId="29971" xr:uid="{00000000-0005-0000-0000-000016750000}"/>
    <cellStyle name="Normal 8 3 2 3 5 3" xfId="9853" xr:uid="{00000000-0005-0000-0000-000080260000}"/>
    <cellStyle name="Normal 8 3 2 3 5 3 3" xfId="24954" xr:uid="{00000000-0005-0000-0000-00007D610000}"/>
    <cellStyle name="Normal 8 3 2 3 5 5" xfId="19941" xr:uid="{00000000-0005-0000-0000-0000E84D0000}"/>
    <cellStyle name="Normal 8 3 2 3 6" xfId="11531" xr:uid="{00000000-0005-0000-0000-00000E2D0000}"/>
    <cellStyle name="Normal 8 3 2 3 6 3" xfId="26629" xr:uid="{00000000-0005-0000-0000-000008680000}"/>
    <cellStyle name="Normal 8 3 2 3 7" xfId="6510" xr:uid="{00000000-0005-0000-0000-000071190000}"/>
    <cellStyle name="Normal 8 3 2 3 7 3" xfId="21612" xr:uid="{00000000-0005-0000-0000-00006F540000}"/>
    <cellStyle name="Normal 8 3 2 3 9" xfId="16599" xr:uid="{00000000-0005-0000-0000-0000DA400000}"/>
    <cellStyle name="Normal 8 3 2 4" xfId="1646" xr:uid="{00000000-0005-0000-0000-000071060000}"/>
    <cellStyle name="Normal 8 3 2 4 2" xfId="2485" xr:uid="{00000000-0005-0000-0000-0000B8090000}"/>
    <cellStyle name="Normal 8 3 2 4 2 2" xfId="4175" xr:uid="{00000000-0005-0000-0000-000052100000}"/>
    <cellStyle name="Normal 8 3 2 4 2 2 2" xfId="14248" xr:uid="{00000000-0005-0000-0000-0000AB370000}"/>
    <cellStyle name="Normal 8 3 2 4 2 2 2 3" xfId="29346" xr:uid="{00000000-0005-0000-0000-0000A5720000}"/>
    <cellStyle name="Normal 8 3 2 4 2 2 3" xfId="9228" xr:uid="{00000000-0005-0000-0000-00000F240000}"/>
    <cellStyle name="Normal 8 3 2 4 2 2 3 3" xfId="24329" xr:uid="{00000000-0005-0000-0000-00000C5F0000}"/>
    <cellStyle name="Normal 8 3 2 4 2 2 5" xfId="19316" xr:uid="{00000000-0005-0000-0000-0000774B0000}"/>
    <cellStyle name="Normal 8 3 2 4 2 3" xfId="5867" xr:uid="{00000000-0005-0000-0000-0000EE160000}"/>
    <cellStyle name="Normal 8 3 2 4 2 3 2" xfId="15919" xr:uid="{00000000-0005-0000-0000-0000323E0000}"/>
    <cellStyle name="Normal 8 3 2 4 2 3 2 3" xfId="31017" xr:uid="{00000000-0005-0000-0000-00002C790000}"/>
    <cellStyle name="Normal 8 3 2 4 2 3 3" xfId="10899" xr:uid="{00000000-0005-0000-0000-0000962A0000}"/>
    <cellStyle name="Normal 8 3 2 4 2 3 3 3" xfId="26000" xr:uid="{00000000-0005-0000-0000-000093650000}"/>
    <cellStyle name="Normal 8 3 2 4 2 3 5" xfId="20987" xr:uid="{00000000-0005-0000-0000-0000FE510000}"/>
    <cellStyle name="Normal 8 3 2 4 2 4" xfId="12577" xr:uid="{00000000-0005-0000-0000-000024310000}"/>
    <cellStyle name="Normal 8 3 2 4 2 4 3" xfId="27675" xr:uid="{00000000-0005-0000-0000-00001E6C0000}"/>
    <cellStyle name="Normal 8 3 2 4 2 5" xfId="7556" xr:uid="{00000000-0005-0000-0000-0000871D0000}"/>
    <cellStyle name="Normal 8 3 2 4 2 5 3" xfId="22658" xr:uid="{00000000-0005-0000-0000-000085580000}"/>
    <cellStyle name="Normal 8 3 2 4 2 7" xfId="17645" xr:uid="{00000000-0005-0000-0000-0000F0440000}"/>
    <cellStyle name="Normal 8 3 2 4 3" xfId="3338" xr:uid="{00000000-0005-0000-0000-00000D0D0000}"/>
    <cellStyle name="Normal 8 3 2 4 3 2" xfId="13412" xr:uid="{00000000-0005-0000-0000-000067340000}"/>
    <cellStyle name="Normal 8 3 2 4 3 2 3" xfId="28510" xr:uid="{00000000-0005-0000-0000-0000616F0000}"/>
    <cellStyle name="Normal 8 3 2 4 3 3" xfId="8392" xr:uid="{00000000-0005-0000-0000-0000CB200000}"/>
    <cellStyle name="Normal 8 3 2 4 3 3 3" xfId="23493" xr:uid="{00000000-0005-0000-0000-0000C85B0000}"/>
    <cellStyle name="Normal 8 3 2 4 3 5" xfId="18480" xr:uid="{00000000-0005-0000-0000-000033480000}"/>
    <cellStyle name="Normal 8 3 2 4 4" xfId="5031" xr:uid="{00000000-0005-0000-0000-0000AA130000}"/>
    <cellStyle name="Normal 8 3 2 4 4 2" xfId="15083" xr:uid="{00000000-0005-0000-0000-0000EE3A0000}"/>
    <cellStyle name="Normal 8 3 2 4 4 2 3" xfId="30181" xr:uid="{00000000-0005-0000-0000-0000E8750000}"/>
    <cellStyle name="Normal 8 3 2 4 4 3" xfId="10063" xr:uid="{00000000-0005-0000-0000-000052270000}"/>
    <cellStyle name="Normal 8 3 2 4 4 3 3" xfId="25164" xr:uid="{00000000-0005-0000-0000-00004F620000}"/>
    <cellStyle name="Normal 8 3 2 4 4 5" xfId="20151" xr:uid="{00000000-0005-0000-0000-0000BA4E0000}"/>
    <cellStyle name="Normal 8 3 2 4 5" xfId="11741" xr:uid="{00000000-0005-0000-0000-0000E02D0000}"/>
    <cellStyle name="Normal 8 3 2 4 5 3" xfId="26839" xr:uid="{00000000-0005-0000-0000-0000DA680000}"/>
    <cellStyle name="Normal 8 3 2 4 6" xfId="6720" xr:uid="{00000000-0005-0000-0000-0000431A0000}"/>
    <cellStyle name="Normal 8 3 2 4 6 3" xfId="21822" xr:uid="{00000000-0005-0000-0000-000041550000}"/>
    <cellStyle name="Normal 8 3 2 4 8" xfId="16809" xr:uid="{00000000-0005-0000-0000-0000AC410000}"/>
    <cellStyle name="Normal 8 3 2 5" xfId="2067" xr:uid="{00000000-0005-0000-0000-000016080000}"/>
    <cellStyle name="Normal 8 3 2 5 2" xfId="3757" xr:uid="{00000000-0005-0000-0000-0000B00E0000}"/>
    <cellStyle name="Normal 8 3 2 5 2 2" xfId="13830" xr:uid="{00000000-0005-0000-0000-000009360000}"/>
    <cellStyle name="Normal 8 3 2 5 2 2 3" xfId="28928" xr:uid="{00000000-0005-0000-0000-000003710000}"/>
    <cellStyle name="Normal 8 3 2 5 2 3" xfId="8810" xr:uid="{00000000-0005-0000-0000-00006D220000}"/>
    <cellStyle name="Normal 8 3 2 5 2 3 3" xfId="23911" xr:uid="{00000000-0005-0000-0000-00006A5D0000}"/>
    <cellStyle name="Normal 8 3 2 5 2 5" xfId="18898" xr:uid="{00000000-0005-0000-0000-0000D5490000}"/>
    <cellStyle name="Normal 8 3 2 5 3" xfId="5449" xr:uid="{00000000-0005-0000-0000-00004C150000}"/>
    <cellStyle name="Normal 8 3 2 5 3 2" xfId="15501" xr:uid="{00000000-0005-0000-0000-0000903C0000}"/>
    <cellStyle name="Normal 8 3 2 5 3 2 3" xfId="30599" xr:uid="{00000000-0005-0000-0000-00008A770000}"/>
    <cellStyle name="Normal 8 3 2 5 3 3" xfId="10481" xr:uid="{00000000-0005-0000-0000-0000F4280000}"/>
    <cellStyle name="Normal 8 3 2 5 3 3 3" xfId="25582" xr:uid="{00000000-0005-0000-0000-0000F1630000}"/>
    <cellStyle name="Normal 8 3 2 5 3 5" xfId="20569" xr:uid="{00000000-0005-0000-0000-00005C500000}"/>
    <cellStyle name="Normal 8 3 2 5 4" xfId="12159" xr:uid="{00000000-0005-0000-0000-0000822F0000}"/>
    <cellStyle name="Normal 8 3 2 5 4 3" xfId="27257" xr:uid="{00000000-0005-0000-0000-00007C6A0000}"/>
    <cellStyle name="Normal 8 3 2 5 5" xfId="7138" xr:uid="{00000000-0005-0000-0000-0000E51B0000}"/>
    <cellStyle name="Normal 8 3 2 5 5 3" xfId="22240" xr:uid="{00000000-0005-0000-0000-0000E3560000}"/>
    <cellStyle name="Normal 8 3 2 5 7" xfId="17227" xr:uid="{00000000-0005-0000-0000-00004E430000}"/>
    <cellStyle name="Normal 8 3 2 6" xfId="2920" xr:uid="{00000000-0005-0000-0000-00006B0B0000}"/>
    <cellStyle name="Normal 8 3 2 6 2" xfId="12994" xr:uid="{00000000-0005-0000-0000-0000C5320000}"/>
    <cellStyle name="Normal 8 3 2 6 2 3" xfId="28092" xr:uid="{00000000-0005-0000-0000-0000BF6D0000}"/>
    <cellStyle name="Normal 8 3 2 6 3" xfId="7974" xr:uid="{00000000-0005-0000-0000-0000291F0000}"/>
    <cellStyle name="Normal 8 3 2 6 3 3" xfId="23075" xr:uid="{00000000-0005-0000-0000-0000265A0000}"/>
    <cellStyle name="Normal 8 3 2 6 5" xfId="18062" xr:uid="{00000000-0005-0000-0000-000091460000}"/>
    <cellStyle name="Normal 8 3 2 7" xfId="4613" xr:uid="{00000000-0005-0000-0000-000008120000}"/>
    <cellStyle name="Normal 8 3 2 7 2" xfId="14665" xr:uid="{00000000-0005-0000-0000-00004C390000}"/>
    <cellStyle name="Normal 8 3 2 7 2 3" xfId="29763" xr:uid="{00000000-0005-0000-0000-000046740000}"/>
    <cellStyle name="Normal 8 3 2 7 3" xfId="9645" xr:uid="{00000000-0005-0000-0000-0000B0250000}"/>
    <cellStyle name="Normal 8 3 2 7 3 3" xfId="24746" xr:uid="{00000000-0005-0000-0000-0000AD600000}"/>
    <cellStyle name="Normal 8 3 2 7 5" xfId="19733" xr:uid="{00000000-0005-0000-0000-0000184D0000}"/>
    <cellStyle name="Normal 8 3 2 8" xfId="11323" xr:uid="{00000000-0005-0000-0000-00003E2C0000}"/>
    <cellStyle name="Normal 8 3 2 8 3" xfId="26421" xr:uid="{00000000-0005-0000-0000-000038670000}"/>
    <cellStyle name="Normal 8 3 2 9" xfId="6302" xr:uid="{00000000-0005-0000-0000-0000A1180000}"/>
    <cellStyle name="Normal 8 3 2 9 3" xfId="21404" xr:uid="{00000000-0005-0000-0000-00009F530000}"/>
    <cellStyle name="Normal 8 3 3" xfId="1266" xr:uid="{00000000-0005-0000-0000-0000F5040000}"/>
    <cellStyle name="Normal 8 3 3 10" xfId="16443" xr:uid="{00000000-0005-0000-0000-00003E400000}"/>
    <cellStyle name="Normal 8 3 3 2" xfId="1485" xr:uid="{00000000-0005-0000-0000-0000D0050000}"/>
    <cellStyle name="Normal 8 3 3 2 2" xfId="1906" xr:uid="{00000000-0005-0000-0000-000075070000}"/>
    <cellStyle name="Normal 8 3 3 2 2 2" xfId="2745" xr:uid="{00000000-0005-0000-0000-0000BC0A0000}"/>
    <cellStyle name="Normal 8 3 3 2 2 2 2" xfId="4435" xr:uid="{00000000-0005-0000-0000-000056110000}"/>
    <cellStyle name="Normal 8 3 3 2 2 2 2 2" xfId="14508" xr:uid="{00000000-0005-0000-0000-0000AF380000}"/>
    <cellStyle name="Normal 8 3 3 2 2 2 2 2 3" xfId="29606" xr:uid="{00000000-0005-0000-0000-0000A9730000}"/>
    <cellStyle name="Normal 8 3 3 2 2 2 2 3" xfId="9488" xr:uid="{00000000-0005-0000-0000-000013250000}"/>
    <cellStyle name="Normal 8 3 3 2 2 2 2 3 3" xfId="24589" xr:uid="{00000000-0005-0000-0000-000010600000}"/>
    <cellStyle name="Normal 8 3 3 2 2 2 2 5" xfId="19576" xr:uid="{00000000-0005-0000-0000-00007B4C0000}"/>
    <cellStyle name="Normal 8 3 3 2 2 2 3" xfId="6127" xr:uid="{00000000-0005-0000-0000-0000F2170000}"/>
    <cellStyle name="Normal 8 3 3 2 2 2 3 2" xfId="16179" xr:uid="{00000000-0005-0000-0000-0000363F0000}"/>
    <cellStyle name="Normal 8 3 3 2 2 2 3 2 3" xfId="31277" xr:uid="{00000000-0005-0000-0000-0000307A0000}"/>
    <cellStyle name="Normal 8 3 3 2 2 2 3 3" xfId="11159" xr:uid="{00000000-0005-0000-0000-00009A2B0000}"/>
    <cellStyle name="Normal 8 3 3 2 2 2 3 3 3" xfId="26260" xr:uid="{00000000-0005-0000-0000-000097660000}"/>
    <cellStyle name="Normal 8 3 3 2 2 2 3 5" xfId="21247" xr:uid="{00000000-0005-0000-0000-000002530000}"/>
    <cellStyle name="Normal 8 3 3 2 2 2 4" xfId="12837" xr:uid="{00000000-0005-0000-0000-000028320000}"/>
    <cellStyle name="Normal 8 3 3 2 2 2 4 3" xfId="27935" xr:uid="{00000000-0005-0000-0000-0000226D0000}"/>
    <cellStyle name="Normal 8 3 3 2 2 2 5" xfId="7816" xr:uid="{00000000-0005-0000-0000-00008B1E0000}"/>
    <cellStyle name="Normal 8 3 3 2 2 2 5 3" xfId="22918" xr:uid="{00000000-0005-0000-0000-000089590000}"/>
    <cellStyle name="Normal 8 3 3 2 2 2 7" xfId="17905" xr:uid="{00000000-0005-0000-0000-0000F4450000}"/>
    <cellStyle name="Normal 8 3 3 2 2 3" xfId="3598" xr:uid="{00000000-0005-0000-0000-0000110E0000}"/>
    <cellStyle name="Normal 8 3 3 2 2 3 2" xfId="13672" xr:uid="{00000000-0005-0000-0000-00006B350000}"/>
    <cellStyle name="Normal 8 3 3 2 2 3 2 3" xfId="28770" xr:uid="{00000000-0005-0000-0000-000065700000}"/>
    <cellStyle name="Normal 8 3 3 2 2 3 3" xfId="8652" xr:uid="{00000000-0005-0000-0000-0000CF210000}"/>
    <cellStyle name="Normal 8 3 3 2 2 3 3 3" xfId="23753" xr:uid="{00000000-0005-0000-0000-0000CC5C0000}"/>
    <cellStyle name="Normal 8 3 3 2 2 3 5" xfId="18740" xr:uid="{00000000-0005-0000-0000-000037490000}"/>
    <cellStyle name="Normal 8 3 3 2 2 4" xfId="5291" xr:uid="{00000000-0005-0000-0000-0000AE140000}"/>
    <cellStyle name="Normal 8 3 3 2 2 4 2" xfId="15343" xr:uid="{00000000-0005-0000-0000-0000F23B0000}"/>
    <cellStyle name="Normal 8 3 3 2 2 4 2 3" xfId="30441" xr:uid="{00000000-0005-0000-0000-0000EC760000}"/>
    <cellStyle name="Normal 8 3 3 2 2 4 3" xfId="10323" xr:uid="{00000000-0005-0000-0000-000056280000}"/>
    <cellStyle name="Normal 8 3 3 2 2 4 3 3" xfId="25424" xr:uid="{00000000-0005-0000-0000-000053630000}"/>
    <cellStyle name="Normal 8 3 3 2 2 4 5" xfId="20411" xr:uid="{00000000-0005-0000-0000-0000BE4F0000}"/>
    <cellStyle name="Normal 8 3 3 2 2 5" xfId="12001" xr:uid="{00000000-0005-0000-0000-0000E42E0000}"/>
    <cellStyle name="Normal 8 3 3 2 2 5 3" xfId="27099" xr:uid="{00000000-0005-0000-0000-0000DE690000}"/>
    <cellStyle name="Normal 8 3 3 2 2 6" xfId="6980" xr:uid="{00000000-0005-0000-0000-0000471B0000}"/>
    <cellStyle name="Normal 8 3 3 2 2 6 3" xfId="22082" xr:uid="{00000000-0005-0000-0000-000045560000}"/>
    <cellStyle name="Normal 8 3 3 2 2 8" xfId="17069" xr:uid="{00000000-0005-0000-0000-0000B0420000}"/>
    <cellStyle name="Normal 8 3 3 2 3" xfId="2327" xr:uid="{00000000-0005-0000-0000-00001A090000}"/>
    <cellStyle name="Normal 8 3 3 2 3 2" xfId="4017" xr:uid="{00000000-0005-0000-0000-0000B40F0000}"/>
    <cellStyle name="Normal 8 3 3 2 3 2 2" xfId="14090" xr:uid="{00000000-0005-0000-0000-00000D370000}"/>
    <cellStyle name="Normal 8 3 3 2 3 2 2 3" xfId="29188" xr:uid="{00000000-0005-0000-0000-000007720000}"/>
    <cellStyle name="Normal 8 3 3 2 3 2 3" xfId="9070" xr:uid="{00000000-0005-0000-0000-000071230000}"/>
    <cellStyle name="Normal 8 3 3 2 3 2 3 3" xfId="24171" xr:uid="{00000000-0005-0000-0000-00006E5E0000}"/>
    <cellStyle name="Normal 8 3 3 2 3 2 5" xfId="19158" xr:uid="{00000000-0005-0000-0000-0000D94A0000}"/>
    <cellStyle name="Normal 8 3 3 2 3 3" xfId="5709" xr:uid="{00000000-0005-0000-0000-000050160000}"/>
    <cellStyle name="Normal 8 3 3 2 3 3 2" xfId="15761" xr:uid="{00000000-0005-0000-0000-0000943D0000}"/>
    <cellStyle name="Normal 8 3 3 2 3 3 2 3" xfId="30859" xr:uid="{00000000-0005-0000-0000-00008E780000}"/>
    <cellStyle name="Normal 8 3 3 2 3 3 3" xfId="10741" xr:uid="{00000000-0005-0000-0000-0000F8290000}"/>
    <cellStyle name="Normal 8 3 3 2 3 3 3 3" xfId="25842" xr:uid="{00000000-0005-0000-0000-0000F5640000}"/>
    <cellStyle name="Normal 8 3 3 2 3 3 5" xfId="20829" xr:uid="{00000000-0005-0000-0000-000060510000}"/>
    <cellStyle name="Normal 8 3 3 2 3 4" xfId="12419" xr:uid="{00000000-0005-0000-0000-000086300000}"/>
    <cellStyle name="Normal 8 3 3 2 3 4 3" xfId="27517" xr:uid="{00000000-0005-0000-0000-0000806B0000}"/>
    <cellStyle name="Normal 8 3 3 2 3 5" xfId="7398" xr:uid="{00000000-0005-0000-0000-0000E91C0000}"/>
    <cellStyle name="Normal 8 3 3 2 3 5 3" xfId="22500" xr:uid="{00000000-0005-0000-0000-0000E7570000}"/>
    <cellStyle name="Normal 8 3 3 2 3 7" xfId="17487" xr:uid="{00000000-0005-0000-0000-000052440000}"/>
    <cellStyle name="Normal 8 3 3 2 4" xfId="3180" xr:uid="{00000000-0005-0000-0000-00006F0C0000}"/>
    <cellStyle name="Normal 8 3 3 2 4 2" xfId="13254" xr:uid="{00000000-0005-0000-0000-0000C9330000}"/>
    <cellStyle name="Normal 8 3 3 2 4 2 3" xfId="28352" xr:uid="{00000000-0005-0000-0000-0000C36E0000}"/>
    <cellStyle name="Normal 8 3 3 2 4 3" xfId="8234" xr:uid="{00000000-0005-0000-0000-00002D200000}"/>
    <cellStyle name="Normal 8 3 3 2 4 3 3" xfId="23335" xr:uid="{00000000-0005-0000-0000-00002A5B0000}"/>
    <cellStyle name="Normal 8 3 3 2 4 5" xfId="18322" xr:uid="{00000000-0005-0000-0000-000095470000}"/>
    <cellStyle name="Normal 8 3 3 2 5" xfId="4873" xr:uid="{00000000-0005-0000-0000-00000C130000}"/>
    <cellStyle name="Normal 8 3 3 2 5 2" xfId="14925" xr:uid="{00000000-0005-0000-0000-0000503A0000}"/>
    <cellStyle name="Normal 8 3 3 2 5 2 3" xfId="30023" xr:uid="{00000000-0005-0000-0000-00004A750000}"/>
    <cellStyle name="Normal 8 3 3 2 5 3" xfId="9905" xr:uid="{00000000-0005-0000-0000-0000B4260000}"/>
    <cellStyle name="Normal 8 3 3 2 5 3 3" xfId="25006" xr:uid="{00000000-0005-0000-0000-0000B1610000}"/>
    <cellStyle name="Normal 8 3 3 2 5 5" xfId="19993" xr:uid="{00000000-0005-0000-0000-00001C4E0000}"/>
    <cellStyle name="Normal 8 3 3 2 6" xfId="11583" xr:uid="{00000000-0005-0000-0000-0000422D0000}"/>
    <cellStyle name="Normal 8 3 3 2 6 3" xfId="26681" xr:uid="{00000000-0005-0000-0000-00003C680000}"/>
    <cellStyle name="Normal 8 3 3 2 7" xfId="6562" xr:uid="{00000000-0005-0000-0000-0000A5190000}"/>
    <cellStyle name="Normal 8 3 3 2 7 3" xfId="21664" xr:uid="{00000000-0005-0000-0000-0000A3540000}"/>
    <cellStyle name="Normal 8 3 3 2 9" xfId="16651" xr:uid="{00000000-0005-0000-0000-00000E410000}"/>
    <cellStyle name="Normal 8 3 3 3" xfId="1698" xr:uid="{00000000-0005-0000-0000-0000A5060000}"/>
    <cellStyle name="Normal 8 3 3 3 2" xfId="2537" xr:uid="{00000000-0005-0000-0000-0000EC090000}"/>
    <cellStyle name="Normal 8 3 3 3 2 2" xfId="4227" xr:uid="{00000000-0005-0000-0000-000086100000}"/>
    <cellStyle name="Normal 8 3 3 3 2 2 2" xfId="14300" xr:uid="{00000000-0005-0000-0000-0000DF370000}"/>
    <cellStyle name="Normal 8 3 3 3 2 2 2 3" xfId="29398" xr:uid="{00000000-0005-0000-0000-0000D9720000}"/>
    <cellStyle name="Normal 8 3 3 3 2 2 3" xfId="9280" xr:uid="{00000000-0005-0000-0000-000043240000}"/>
    <cellStyle name="Normal 8 3 3 3 2 2 3 3" xfId="24381" xr:uid="{00000000-0005-0000-0000-0000405F0000}"/>
    <cellStyle name="Normal 8 3 3 3 2 2 5" xfId="19368" xr:uid="{00000000-0005-0000-0000-0000AB4B0000}"/>
    <cellStyle name="Normal 8 3 3 3 2 3" xfId="5919" xr:uid="{00000000-0005-0000-0000-000022170000}"/>
    <cellStyle name="Normal 8 3 3 3 2 3 2" xfId="15971" xr:uid="{00000000-0005-0000-0000-0000663E0000}"/>
    <cellStyle name="Normal 8 3 3 3 2 3 2 3" xfId="31069" xr:uid="{00000000-0005-0000-0000-000060790000}"/>
    <cellStyle name="Normal 8 3 3 3 2 3 3" xfId="10951" xr:uid="{00000000-0005-0000-0000-0000CA2A0000}"/>
    <cellStyle name="Normal 8 3 3 3 2 3 3 3" xfId="26052" xr:uid="{00000000-0005-0000-0000-0000C7650000}"/>
    <cellStyle name="Normal 8 3 3 3 2 3 5" xfId="21039" xr:uid="{00000000-0005-0000-0000-000032520000}"/>
    <cellStyle name="Normal 8 3 3 3 2 4" xfId="12629" xr:uid="{00000000-0005-0000-0000-000058310000}"/>
    <cellStyle name="Normal 8 3 3 3 2 4 3" xfId="27727" xr:uid="{00000000-0005-0000-0000-0000526C0000}"/>
    <cellStyle name="Normal 8 3 3 3 2 5" xfId="7608" xr:uid="{00000000-0005-0000-0000-0000BB1D0000}"/>
    <cellStyle name="Normal 8 3 3 3 2 5 3" xfId="22710" xr:uid="{00000000-0005-0000-0000-0000B9580000}"/>
    <cellStyle name="Normal 8 3 3 3 2 7" xfId="17697" xr:uid="{00000000-0005-0000-0000-000024450000}"/>
    <cellStyle name="Normal 8 3 3 3 3" xfId="3390" xr:uid="{00000000-0005-0000-0000-0000410D0000}"/>
    <cellStyle name="Normal 8 3 3 3 3 2" xfId="13464" xr:uid="{00000000-0005-0000-0000-00009B340000}"/>
    <cellStyle name="Normal 8 3 3 3 3 2 3" xfId="28562" xr:uid="{00000000-0005-0000-0000-0000956F0000}"/>
    <cellStyle name="Normal 8 3 3 3 3 3" xfId="8444" xr:uid="{00000000-0005-0000-0000-0000FF200000}"/>
    <cellStyle name="Normal 8 3 3 3 3 3 3" xfId="23545" xr:uid="{00000000-0005-0000-0000-0000FC5B0000}"/>
    <cellStyle name="Normal 8 3 3 3 3 5" xfId="18532" xr:uid="{00000000-0005-0000-0000-000067480000}"/>
    <cellStyle name="Normal 8 3 3 3 4" xfId="5083" xr:uid="{00000000-0005-0000-0000-0000DE130000}"/>
    <cellStyle name="Normal 8 3 3 3 4 2" xfId="15135" xr:uid="{00000000-0005-0000-0000-0000223B0000}"/>
    <cellStyle name="Normal 8 3 3 3 4 2 3" xfId="30233" xr:uid="{00000000-0005-0000-0000-00001C760000}"/>
    <cellStyle name="Normal 8 3 3 3 4 3" xfId="10115" xr:uid="{00000000-0005-0000-0000-000086270000}"/>
    <cellStyle name="Normal 8 3 3 3 4 3 3" xfId="25216" xr:uid="{00000000-0005-0000-0000-000083620000}"/>
    <cellStyle name="Normal 8 3 3 3 4 5" xfId="20203" xr:uid="{00000000-0005-0000-0000-0000EE4E0000}"/>
    <cellStyle name="Normal 8 3 3 3 5" xfId="11793" xr:uid="{00000000-0005-0000-0000-0000142E0000}"/>
    <cellStyle name="Normal 8 3 3 3 5 3" xfId="26891" xr:uid="{00000000-0005-0000-0000-00000E690000}"/>
    <cellStyle name="Normal 8 3 3 3 6" xfId="6772" xr:uid="{00000000-0005-0000-0000-0000771A0000}"/>
    <cellStyle name="Normal 8 3 3 3 6 3" xfId="21874" xr:uid="{00000000-0005-0000-0000-000075550000}"/>
    <cellStyle name="Normal 8 3 3 3 8" xfId="16861" xr:uid="{00000000-0005-0000-0000-0000E0410000}"/>
    <cellStyle name="Normal 8 3 3 4" xfId="2119" xr:uid="{00000000-0005-0000-0000-00004A080000}"/>
    <cellStyle name="Normal 8 3 3 4 2" xfId="3809" xr:uid="{00000000-0005-0000-0000-0000E40E0000}"/>
    <cellStyle name="Normal 8 3 3 4 2 2" xfId="13882" xr:uid="{00000000-0005-0000-0000-00003D360000}"/>
    <cellStyle name="Normal 8 3 3 4 2 2 3" xfId="28980" xr:uid="{00000000-0005-0000-0000-000037710000}"/>
    <cellStyle name="Normal 8 3 3 4 2 3" xfId="8862" xr:uid="{00000000-0005-0000-0000-0000A1220000}"/>
    <cellStyle name="Normal 8 3 3 4 2 3 3" xfId="23963" xr:uid="{00000000-0005-0000-0000-00009E5D0000}"/>
    <cellStyle name="Normal 8 3 3 4 2 5" xfId="18950" xr:uid="{00000000-0005-0000-0000-0000094A0000}"/>
    <cellStyle name="Normal 8 3 3 4 3" xfId="5501" xr:uid="{00000000-0005-0000-0000-000080150000}"/>
    <cellStyle name="Normal 8 3 3 4 3 2" xfId="15553" xr:uid="{00000000-0005-0000-0000-0000C43C0000}"/>
    <cellStyle name="Normal 8 3 3 4 3 2 3" xfId="30651" xr:uid="{00000000-0005-0000-0000-0000BE770000}"/>
    <cellStyle name="Normal 8 3 3 4 3 3" xfId="10533" xr:uid="{00000000-0005-0000-0000-000028290000}"/>
    <cellStyle name="Normal 8 3 3 4 3 3 3" xfId="25634" xr:uid="{00000000-0005-0000-0000-000025640000}"/>
    <cellStyle name="Normal 8 3 3 4 3 5" xfId="20621" xr:uid="{00000000-0005-0000-0000-000090500000}"/>
    <cellStyle name="Normal 8 3 3 4 4" xfId="12211" xr:uid="{00000000-0005-0000-0000-0000B62F0000}"/>
    <cellStyle name="Normal 8 3 3 4 4 3" xfId="27309" xr:uid="{00000000-0005-0000-0000-0000B06A0000}"/>
    <cellStyle name="Normal 8 3 3 4 5" xfId="7190" xr:uid="{00000000-0005-0000-0000-0000191C0000}"/>
    <cellStyle name="Normal 8 3 3 4 5 3" xfId="22292" xr:uid="{00000000-0005-0000-0000-000017570000}"/>
    <cellStyle name="Normal 8 3 3 4 7" xfId="17279" xr:uid="{00000000-0005-0000-0000-000082430000}"/>
    <cellStyle name="Normal 8 3 3 5" xfId="2972" xr:uid="{00000000-0005-0000-0000-00009F0B0000}"/>
    <cellStyle name="Normal 8 3 3 5 2" xfId="13046" xr:uid="{00000000-0005-0000-0000-0000F9320000}"/>
    <cellStyle name="Normal 8 3 3 5 2 3" xfId="28144" xr:uid="{00000000-0005-0000-0000-0000F36D0000}"/>
    <cellStyle name="Normal 8 3 3 5 3" xfId="8026" xr:uid="{00000000-0005-0000-0000-00005D1F0000}"/>
    <cellStyle name="Normal 8 3 3 5 3 3" xfId="23127" xr:uid="{00000000-0005-0000-0000-00005A5A0000}"/>
    <cellStyle name="Normal 8 3 3 5 5" xfId="18114" xr:uid="{00000000-0005-0000-0000-0000C5460000}"/>
    <cellStyle name="Normal 8 3 3 6" xfId="4665" xr:uid="{00000000-0005-0000-0000-00003C120000}"/>
    <cellStyle name="Normal 8 3 3 6 2" xfId="14717" xr:uid="{00000000-0005-0000-0000-000080390000}"/>
    <cellStyle name="Normal 8 3 3 6 2 3" xfId="29815" xr:uid="{00000000-0005-0000-0000-00007A740000}"/>
    <cellStyle name="Normal 8 3 3 6 3" xfId="9697" xr:uid="{00000000-0005-0000-0000-0000E4250000}"/>
    <cellStyle name="Normal 8 3 3 6 3 3" xfId="24798" xr:uid="{00000000-0005-0000-0000-0000E1600000}"/>
    <cellStyle name="Normal 8 3 3 6 5" xfId="19785" xr:uid="{00000000-0005-0000-0000-00004C4D0000}"/>
    <cellStyle name="Normal 8 3 3 7" xfId="11375" xr:uid="{00000000-0005-0000-0000-0000722C0000}"/>
    <cellStyle name="Normal 8 3 3 7 3" xfId="26473" xr:uid="{00000000-0005-0000-0000-00006C670000}"/>
    <cellStyle name="Normal 8 3 3 8" xfId="6354" xr:uid="{00000000-0005-0000-0000-0000D5180000}"/>
    <cellStyle name="Normal 8 3 3 8 3" xfId="21456" xr:uid="{00000000-0005-0000-0000-0000D3530000}"/>
    <cellStyle name="Normal 8 3 4" xfId="1379" xr:uid="{00000000-0005-0000-0000-000066050000}"/>
    <cellStyle name="Normal 8 3 4 2" xfId="1802" xr:uid="{00000000-0005-0000-0000-00000D070000}"/>
    <cellStyle name="Normal 8 3 4 2 2" xfId="2641" xr:uid="{00000000-0005-0000-0000-0000540A0000}"/>
    <cellStyle name="Normal 8 3 4 2 2 2" xfId="4331" xr:uid="{00000000-0005-0000-0000-0000EE100000}"/>
    <cellStyle name="Normal 8 3 4 2 2 2 2" xfId="14404" xr:uid="{00000000-0005-0000-0000-000047380000}"/>
    <cellStyle name="Normal 8 3 4 2 2 2 2 3" xfId="29502" xr:uid="{00000000-0005-0000-0000-000041730000}"/>
    <cellStyle name="Normal 8 3 4 2 2 2 3" xfId="9384" xr:uid="{00000000-0005-0000-0000-0000AB240000}"/>
    <cellStyle name="Normal 8 3 4 2 2 2 3 3" xfId="24485" xr:uid="{00000000-0005-0000-0000-0000A85F0000}"/>
    <cellStyle name="Normal 8 3 4 2 2 2 5" xfId="19472" xr:uid="{00000000-0005-0000-0000-0000134C0000}"/>
    <cellStyle name="Normal 8 3 4 2 2 3" xfId="6023" xr:uid="{00000000-0005-0000-0000-00008A170000}"/>
    <cellStyle name="Normal 8 3 4 2 2 3 2" xfId="16075" xr:uid="{00000000-0005-0000-0000-0000CE3E0000}"/>
    <cellStyle name="Normal 8 3 4 2 2 3 2 3" xfId="31173" xr:uid="{00000000-0005-0000-0000-0000C8790000}"/>
    <cellStyle name="Normal 8 3 4 2 2 3 3" xfId="11055" xr:uid="{00000000-0005-0000-0000-0000322B0000}"/>
    <cellStyle name="Normal 8 3 4 2 2 3 3 3" xfId="26156" xr:uid="{00000000-0005-0000-0000-00002F660000}"/>
    <cellStyle name="Normal 8 3 4 2 2 3 5" xfId="21143" xr:uid="{00000000-0005-0000-0000-00009A520000}"/>
    <cellStyle name="Normal 8 3 4 2 2 4" xfId="12733" xr:uid="{00000000-0005-0000-0000-0000C0310000}"/>
    <cellStyle name="Normal 8 3 4 2 2 4 3" xfId="27831" xr:uid="{00000000-0005-0000-0000-0000BA6C0000}"/>
    <cellStyle name="Normal 8 3 4 2 2 5" xfId="7712" xr:uid="{00000000-0005-0000-0000-0000231E0000}"/>
    <cellStyle name="Normal 8 3 4 2 2 5 3" xfId="22814" xr:uid="{00000000-0005-0000-0000-000021590000}"/>
    <cellStyle name="Normal 8 3 4 2 2 7" xfId="17801" xr:uid="{00000000-0005-0000-0000-00008C450000}"/>
    <cellStyle name="Normal 8 3 4 2 3" xfId="3494" xr:uid="{00000000-0005-0000-0000-0000A90D0000}"/>
    <cellStyle name="Normal 8 3 4 2 3 2" xfId="13568" xr:uid="{00000000-0005-0000-0000-000003350000}"/>
    <cellStyle name="Normal 8 3 4 2 3 2 3" xfId="28666" xr:uid="{00000000-0005-0000-0000-0000FD6F0000}"/>
    <cellStyle name="Normal 8 3 4 2 3 3" xfId="8548" xr:uid="{00000000-0005-0000-0000-000067210000}"/>
    <cellStyle name="Normal 8 3 4 2 3 3 3" xfId="23649" xr:uid="{00000000-0005-0000-0000-0000645C0000}"/>
    <cellStyle name="Normal 8 3 4 2 3 5" xfId="18636" xr:uid="{00000000-0005-0000-0000-0000CF480000}"/>
    <cellStyle name="Normal 8 3 4 2 4" xfId="5187" xr:uid="{00000000-0005-0000-0000-000046140000}"/>
    <cellStyle name="Normal 8 3 4 2 4 2" xfId="15239" xr:uid="{00000000-0005-0000-0000-00008A3B0000}"/>
    <cellStyle name="Normal 8 3 4 2 4 2 3" xfId="30337" xr:uid="{00000000-0005-0000-0000-000084760000}"/>
    <cellStyle name="Normal 8 3 4 2 4 3" xfId="10219" xr:uid="{00000000-0005-0000-0000-0000EE270000}"/>
    <cellStyle name="Normal 8 3 4 2 4 3 3" xfId="25320" xr:uid="{00000000-0005-0000-0000-0000EB620000}"/>
    <cellStyle name="Normal 8 3 4 2 4 5" xfId="20307" xr:uid="{00000000-0005-0000-0000-0000564F0000}"/>
    <cellStyle name="Normal 8 3 4 2 5" xfId="11897" xr:uid="{00000000-0005-0000-0000-00007C2E0000}"/>
    <cellStyle name="Normal 8 3 4 2 5 3" xfId="26995" xr:uid="{00000000-0005-0000-0000-000076690000}"/>
    <cellStyle name="Normal 8 3 4 2 6" xfId="6876" xr:uid="{00000000-0005-0000-0000-0000DF1A0000}"/>
    <cellStyle name="Normal 8 3 4 2 6 3" xfId="21978" xr:uid="{00000000-0005-0000-0000-0000DD550000}"/>
    <cellStyle name="Normal 8 3 4 2 8" xfId="16965" xr:uid="{00000000-0005-0000-0000-000048420000}"/>
    <cellStyle name="Normal 8 3 4 3" xfId="2223" xr:uid="{00000000-0005-0000-0000-0000B2080000}"/>
    <cellStyle name="Normal 8 3 4 3 2" xfId="3913" xr:uid="{00000000-0005-0000-0000-00004C0F0000}"/>
    <cellStyle name="Normal 8 3 4 3 2 2" xfId="13986" xr:uid="{00000000-0005-0000-0000-0000A5360000}"/>
    <cellStyle name="Normal 8 3 4 3 2 2 3" xfId="29084" xr:uid="{00000000-0005-0000-0000-00009F710000}"/>
    <cellStyle name="Normal 8 3 4 3 2 3" xfId="8966" xr:uid="{00000000-0005-0000-0000-000009230000}"/>
    <cellStyle name="Normal 8 3 4 3 2 3 3" xfId="24067" xr:uid="{00000000-0005-0000-0000-0000065E0000}"/>
    <cellStyle name="Normal 8 3 4 3 2 5" xfId="19054" xr:uid="{00000000-0005-0000-0000-0000714A0000}"/>
    <cellStyle name="Normal 8 3 4 3 3" xfId="5605" xr:uid="{00000000-0005-0000-0000-0000E8150000}"/>
    <cellStyle name="Normal 8 3 4 3 3 2" xfId="15657" xr:uid="{00000000-0005-0000-0000-00002C3D0000}"/>
    <cellStyle name="Normal 8 3 4 3 3 2 3" xfId="30755" xr:uid="{00000000-0005-0000-0000-000026780000}"/>
    <cellStyle name="Normal 8 3 4 3 3 3" xfId="10637" xr:uid="{00000000-0005-0000-0000-000090290000}"/>
    <cellStyle name="Normal 8 3 4 3 3 3 3" xfId="25738" xr:uid="{00000000-0005-0000-0000-00008D640000}"/>
    <cellStyle name="Normal 8 3 4 3 3 5" xfId="20725" xr:uid="{00000000-0005-0000-0000-0000F8500000}"/>
    <cellStyle name="Normal 8 3 4 3 4" xfId="12315" xr:uid="{00000000-0005-0000-0000-00001E300000}"/>
    <cellStyle name="Normal 8 3 4 3 4 3" xfId="27413" xr:uid="{00000000-0005-0000-0000-0000186B0000}"/>
    <cellStyle name="Normal 8 3 4 3 5" xfId="7294" xr:uid="{00000000-0005-0000-0000-0000811C0000}"/>
    <cellStyle name="Normal 8 3 4 3 5 3" xfId="22396" xr:uid="{00000000-0005-0000-0000-00007F570000}"/>
    <cellStyle name="Normal 8 3 4 3 7" xfId="17383" xr:uid="{00000000-0005-0000-0000-0000EA430000}"/>
    <cellStyle name="Normal 8 3 4 4" xfId="3076" xr:uid="{00000000-0005-0000-0000-0000070C0000}"/>
    <cellStyle name="Normal 8 3 4 4 2" xfId="13150" xr:uid="{00000000-0005-0000-0000-000061330000}"/>
    <cellStyle name="Normal 8 3 4 4 2 3" xfId="28248" xr:uid="{00000000-0005-0000-0000-00005B6E0000}"/>
    <cellStyle name="Normal 8 3 4 4 3" xfId="8130" xr:uid="{00000000-0005-0000-0000-0000C51F0000}"/>
    <cellStyle name="Normal 8 3 4 4 3 3" xfId="23231" xr:uid="{00000000-0005-0000-0000-0000C25A0000}"/>
    <cellStyle name="Normal 8 3 4 4 5" xfId="18218" xr:uid="{00000000-0005-0000-0000-00002D470000}"/>
    <cellStyle name="Normal 8 3 4 5" xfId="4769" xr:uid="{00000000-0005-0000-0000-0000A4120000}"/>
    <cellStyle name="Normal 8 3 4 5 2" xfId="14821" xr:uid="{00000000-0005-0000-0000-0000E8390000}"/>
    <cellStyle name="Normal 8 3 4 5 2 3" xfId="29919" xr:uid="{00000000-0005-0000-0000-0000E2740000}"/>
    <cellStyle name="Normal 8 3 4 5 3" xfId="9801" xr:uid="{00000000-0005-0000-0000-00004C260000}"/>
    <cellStyle name="Normal 8 3 4 5 3 3" xfId="24902" xr:uid="{00000000-0005-0000-0000-000049610000}"/>
    <cellStyle name="Normal 8 3 4 5 5" xfId="19889" xr:uid="{00000000-0005-0000-0000-0000B44D0000}"/>
    <cellStyle name="Normal 8 3 4 6" xfId="11479" xr:uid="{00000000-0005-0000-0000-0000DA2C0000}"/>
    <cellStyle name="Normal 8 3 4 6 3" xfId="26577" xr:uid="{00000000-0005-0000-0000-0000D4670000}"/>
    <cellStyle name="Normal 8 3 4 7" xfId="6458" xr:uid="{00000000-0005-0000-0000-00003D190000}"/>
    <cellStyle name="Normal 8 3 4 7 3" xfId="21560" xr:uid="{00000000-0005-0000-0000-00003B540000}"/>
    <cellStyle name="Normal 8 3 4 9" xfId="16547" xr:uid="{00000000-0005-0000-0000-0000A6400000}"/>
    <cellStyle name="Normal 8 3 5" xfId="1592" xr:uid="{00000000-0005-0000-0000-00003B060000}"/>
    <cellStyle name="Normal 8 3 5 2" xfId="2433" xr:uid="{00000000-0005-0000-0000-000084090000}"/>
    <cellStyle name="Normal 8 3 5 2 2" xfId="4123" xr:uid="{00000000-0005-0000-0000-00001E100000}"/>
    <cellStyle name="Normal 8 3 5 2 2 2" xfId="14196" xr:uid="{00000000-0005-0000-0000-000077370000}"/>
    <cellStyle name="Normal 8 3 5 2 2 2 3" xfId="29294" xr:uid="{00000000-0005-0000-0000-000071720000}"/>
    <cellStyle name="Normal 8 3 5 2 2 3" xfId="9176" xr:uid="{00000000-0005-0000-0000-0000DB230000}"/>
    <cellStyle name="Normal 8 3 5 2 2 3 3" xfId="24277" xr:uid="{00000000-0005-0000-0000-0000D85E0000}"/>
    <cellStyle name="Normal 8 3 5 2 2 5" xfId="19264" xr:uid="{00000000-0005-0000-0000-0000434B0000}"/>
    <cellStyle name="Normal 8 3 5 2 3" xfId="5815" xr:uid="{00000000-0005-0000-0000-0000BA160000}"/>
    <cellStyle name="Normal 8 3 5 2 3 2" xfId="15867" xr:uid="{00000000-0005-0000-0000-0000FE3D0000}"/>
    <cellStyle name="Normal 8 3 5 2 3 2 3" xfId="30965" xr:uid="{00000000-0005-0000-0000-0000F8780000}"/>
    <cellStyle name="Normal 8 3 5 2 3 3" xfId="10847" xr:uid="{00000000-0005-0000-0000-0000622A0000}"/>
    <cellStyle name="Normal 8 3 5 2 3 3 3" xfId="25948" xr:uid="{00000000-0005-0000-0000-00005F650000}"/>
    <cellStyle name="Normal 8 3 5 2 3 5" xfId="20935" xr:uid="{00000000-0005-0000-0000-0000CA510000}"/>
    <cellStyle name="Normal 8 3 5 2 4" xfId="12525" xr:uid="{00000000-0005-0000-0000-0000F0300000}"/>
    <cellStyle name="Normal 8 3 5 2 4 3" xfId="27623" xr:uid="{00000000-0005-0000-0000-0000EA6B0000}"/>
    <cellStyle name="Normal 8 3 5 2 5" xfId="7504" xr:uid="{00000000-0005-0000-0000-0000531D0000}"/>
    <cellStyle name="Normal 8 3 5 2 5 3" xfId="22606" xr:uid="{00000000-0005-0000-0000-000051580000}"/>
    <cellStyle name="Normal 8 3 5 2 7" xfId="17593" xr:uid="{00000000-0005-0000-0000-0000BC440000}"/>
    <cellStyle name="Normal 8 3 5 3" xfId="3286" xr:uid="{00000000-0005-0000-0000-0000D90C0000}"/>
    <cellStyle name="Normal 8 3 5 3 2" xfId="13360" xr:uid="{00000000-0005-0000-0000-000033340000}"/>
    <cellStyle name="Normal 8 3 5 3 2 3" xfId="28458" xr:uid="{00000000-0005-0000-0000-00002D6F0000}"/>
    <cellStyle name="Normal 8 3 5 3 3" xfId="8340" xr:uid="{00000000-0005-0000-0000-000097200000}"/>
    <cellStyle name="Normal 8 3 5 3 3 3" xfId="23441" xr:uid="{00000000-0005-0000-0000-0000945B0000}"/>
    <cellStyle name="Normal 8 3 5 3 5" xfId="18428" xr:uid="{00000000-0005-0000-0000-0000FF470000}"/>
    <cellStyle name="Normal 8 3 5 4" xfId="4979" xr:uid="{00000000-0005-0000-0000-000076130000}"/>
    <cellStyle name="Normal 8 3 5 4 2" xfId="15031" xr:uid="{00000000-0005-0000-0000-0000BA3A0000}"/>
    <cellStyle name="Normal 8 3 5 4 2 3" xfId="30129" xr:uid="{00000000-0005-0000-0000-0000B4750000}"/>
    <cellStyle name="Normal 8 3 5 4 3" xfId="10011" xr:uid="{00000000-0005-0000-0000-00001E270000}"/>
    <cellStyle name="Normal 8 3 5 4 3 3" xfId="25112" xr:uid="{00000000-0005-0000-0000-00001B620000}"/>
    <cellStyle name="Normal 8 3 5 4 5" xfId="20099" xr:uid="{00000000-0005-0000-0000-0000864E0000}"/>
    <cellStyle name="Normal 8 3 5 5" xfId="11689" xr:uid="{00000000-0005-0000-0000-0000AC2D0000}"/>
    <cellStyle name="Normal 8 3 5 5 3" xfId="26787" xr:uid="{00000000-0005-0000-0000-0000A6680000}"/>
    <cellStyle name="Normal 8 3 5 6" xfId="6668" xr:uid="{00000000-0005-0000-0000-00000F1A0000}"/>
    <cellStyle name="Normal 8 3 5 6 3" xfId="21770" xr:uid="{00000000-0005-0000-0000-00000D550000}"/>
    <cellStyle name="Normal 8 3 5 8" xfId="16757" xr:uid="{00000000-0005-0000-0000-000078410000}"/>
    <cellStyle name="Normal 8 3 6" xfId="2013" xr:uid="{00000000-0005-0000-0000-0000E0070000}"/>
    <cellStyle name="Normal 8 3 6 2" xfId="3705" xr:uid="{00000000-0005-0000-0000-00007C0E0000}"/>
    <cellStyle name="Normal 8 3 6 2 2" xfId="13778" xr:uid="{00000000-0005-0000-0000-0000D5350000}"/>
    <cellStyle name="Normal 8 3 6 2 2 3" xfId="28876" xr:uid="{00000000-0005-0000-0000-0000CF700000}"/>
    <cellStyle name="Normal 8 3 6 2 3" xfId="8758" xr:uid="{00000000-0005-0000-0000-000039220000}"/>
    <cellStyle name="Normal 8 3 6 2 3 3" xfId="23859" xr:uid="{00000000-0005-0000-0000-0000365D0000}"/>
    <cellStyle name="Normal 8 3 6 2 5" xfId="18846" xr:uid="{00000000-0005-0000-0000-0000A1490000}"/>
    <cellStyle name="Normal 8 3 6 3" xfId="5397" xr:uid="{00000000-0005-0000-0000-000018150000}"/>
    <cellStyle name="Normal 8 3 6 3 2" xfId="15449" xr:uid="{00000000-0005-0000-0000-00005C3C0000}"/>
    <cellStyle name="Normal 8 3 6 3 2 3" xfId="30547" xr:uid="{00000000-0005-0000-0000-000056770000}"/>
    <cellStyle name="Normal 8 3 6 3 3" xfId="10429" xr:uid="{00000000-0005-0000-0000-0000C0280000}"/>
    <cellStyle name="Normal 8 3 6 3 3 3" xfId="25530" xr:uid="{00000000-0005-0000-0000-0000BD630000}"/>
    <cellStyle name="Normal 8 3 6 3 5" xfId="20517" xr:uid="{00000000-0005-0000-0000-000028500000}"/>
    <cellStyle name="Normal 8 3 6 4" xfId="12107" xr:uid="{00000000-0005-0000-0000-00004E2F0000}"/>
    <cellStyle name="Normal 8 3 6 4 3" xfId="27205" xr:uid="{00000000-0005-0000-0000-0000486A0000}"/>
    <cellStyle name="Normal 8 3 6 5" xfId="7086" xr:uid="{00000000-0005-0000-0000-0000B11B0000}"/>
    <cellStyle name="Normal 8 3 6 5 3" xfId="22188" xr:uid="{00000000-0005-0000-0000-0000AF560000}"/>
    <cellStyle name="Normal 8 3 6 7" xfId="17175" xr:uid="{00000000-0005-0000-0000-00001A430000}"/>
    <cellStyle name="Normal 8 3 7" xfId="2865" xr:uid="{00000000-0005-0000-0000-0000340B0000}"/>
    <cellStyle name="Normal 8 3 7 2" xfId="12942" xr:uid="{00000000-0005-0000-0000-000091320000}"/>
    <cellStyle name="Normal 8 3 7 2 3" xfId="28040" xr:uid="{00000000-0005-0000-0000-00008B6D0000}"/>
    <cellStyle name="Normal 8 3 7 3" xfId="7922" xr:uid="{00000000-0005-0000-0000-0000F51E0000}"/>
    <cellStyle name="Normal 8 3 7 3 3" xfId="23023" xr:uid="{00000000-0005-0000-0000-0000F2590000}"/>
    <cellStyle name="Normal 8 3 7 5" xfId="18010" xr:uid="{00000000-0005-0000-0000-00005D460000}"/>
    <cellStyle name="Normal 8 3 8" xfId="4559" xr:uid="{00000000-0005-0000-0000-0000D2110000}"/>
    <cellStyle name="Normal 8 3 8 2" xfId="14613" xr:uid="{00000000-0005-0000-0000-000018390000}"/>
    <cellStyle name="Normal 8 3 8 2 3" xfId="29711" xr:uid="{00000000-0005-0000-0000-000012740000}"/>
    <cellStyle name="Normal 8 3 8 3" xfId="9593" xr:uid="{00000000-0005-0000-0000-00007C250000}"/>
    <cellStyle name="Normal 8 3 8 3 3" xfId="24694" xr:uid="{00000000-0005-0000-0000-000079600000}"/>
    <cellStyle name="Normal 8 3 8 5" xfId="19681" xr:uid="{00000000-0005-0000-0000-0000E44C0000}"/>
    <cellStyle name="Normal 8 3 9" xfId="11269" xr:uid="{00000000-0005-0000-0000-0000082C0000}"/>
    <cellStyle name="Normal 8 3 9 3" xfId="26369" xr:uid="{00000000-0005-0000-0000-000004670000}"/>
    <cellStyle name="Normal 8 4" xfId="431" xr:uid="{00000000-0005-0000-0000-0000B1010000}"/>
    <cellStyle name="Normal 8 5" xfId="31423" xr:uid="{3589378C-66A7-4F1E-8078-931229617FE3}"/>
    <cellStyle name="Normal 80" xfId="421" xr:uid="{00000000-0005-0000-0000-0000A7010000}"/>
    <cellStyle name="Normal 80 10" xfId="6199" xr:uid="{00000000-0005-0000-0000-00003A180000}"/>
    <cellStyle name="Normal 80 10 3" xfId="21304" xr:uid="{00000000-0005-0000-0000-00003B530000}"/>
    <cellStyle name="Normal 80 12" xfId="16289" xr:uid="{00000000-0005-0000-0000-0000A43F0000}"/>
    <cellStyle name="Normal 80 2" xfId="1163" xr:uid="{00000000-0005-0000-0000-00008E040000}"/>
    <cellStyle name="Normal 80 2 11" xfId="16343" xr:uid="{00000000-0005-0000-0000-0000DA3F0000}"/>
    <cellStyle name="Normal 80 2 2" xfId="1272" xr:uid="{00000000-0005-0000-0000-0000FB040000}"/>
    <cellStyle name="Normal 80 2 2 10" xfId="16447" xr:uid="{00000000-0005-0000-0000-000042400000}"/>
    <cellStyle name="Normal 80 2 2 2" xfId="1489" xr:uid="{00000000-0005-0000-0000-0000D4050000}"/>
    <cellStyle name="Normal 80 2 2 2 2" xfId="1910" xr:uid="{00000000-0005-0000-0000-000079070000}"/>
    <cellStyle name="Normal 80 2 2 2 2 2" xfId="2749" xr:uid="{00000000-0005-0000-0000-0000C00A0000}"/>
    <cellStyle name="Normal 80 2 2 2 2 2 2" xfId="4439" xr:uid="{00000000-0005-0000-0000-00005A110000}"/>
    <cellStyle name="Normal 80 2 2 2 2 2 2 2" xfId="14512" xr:uid="{00000000-0005-0000-0000-0000B3380000}"/>
    <cellStyle name="Normal 80 2 2 2 2 2 2 2 3" xfId="29610" xr:uid="{00000000-0005-0000-0000-0000AD730000}"/>
    <cellStyle name="Normal 80 2 2 2 2 2 2 3" xfId="9492" xr:uid="{00000000-0005-0000-0000-000017250000}"/>
    <cellStyle name="Normal 80 2 2 2 2 2 2 3 3" xfId="24593" xr:uid="{00000000-0005-0000-0000-000014600000}"/>
    <cellStyle name="Normal 80 2 2 2 2 2 2 5" xfId="19580" xr:uid="{00000000-0005-0000-0000-00007F4C0000}"/>
    <cellStyle name="Normal 80 2 2 2 2 2 3" xfId="6131" xr:uid="{00000000-0005-0000-0000-0000F6170000}"/>
    <cellStyle name="Normal 80 2 2 2 2 2 3 2" xfId="16183" xr:uid="{00000000-0005-0000-0000-00003A3F0000}"/>
    <cellStyle name="Normal 80 2 2 2 2 2 3 2 3" xfId="31281" xr:uid="{00000000-0005-0000-0000-0000347A0000}"/>
    <cellStyle name="Normal 80 2 2 2 2 2 3 3" xfId="11163" xr:uid="{00000000-0005-0000-0000-00009E2B0000}"/>
    <cellStyle name="Normal 80 2 2 2 2 2 3 3 3" xfId="26264" xr:uid="{00000000-0005-0000-0000-00009B660000}"/>
    <cellStyle name="Normal 80 2 2 2 2 2 3 5" xfId="21251" xr:uid="{00000000-0005-0000-0000-000006530000}"/>
    <cellStyle name="Normal 80 2 2 2 2 2 4" xfId="12841" xr:uid="{00000000-0005-0000-0000-00002C320000}"/>
    <cellStyle name="Normal 80 2 2 2 2 2 4 3" xfId="27939" xr:uid="{00000000-0005-0000-0000-0000266D0000}"/>
    <cellStyle name="Normal 80 2 2 2 2 2 5" xfId="7820" xr:uid="{00000000-0005-0000-0000-00008F1E0000}"/>
    <cellStyle name="Normal 80 2 2 2 2 2 5 3" xfId="22922" xr:uid="{00000000-0005-0000-0000-00008D590000}"/>
    <cellStyle name="Normal 80 2 2 2 2 2 7" xfId="17909" xr:uid="{00000000-0005-0000-0000-0000F8450000}"/>
    <cellStyle name="Normal 80 2 2 2 2 3" xfId="3602" xr:uid="{00000000-0005-0000-0000-0000150E0000}"/>
    <cellStyle name="Normal 80 2 2 2 2 3 2" xfId="13676" xr:uid="{00000000-0005-0000-0000-00006F350000}"/>
    <cellStyle name="Normal 80 2 2 2 2 3 2 3" xfId="28774" xr:uid="{00000000-0005-0000-0000-000069700000}"/>
    <cellStyle name="Normal 80 2 2 2 2 3 3" xfId="8656" xr:uid="{00000000-0005-0000-0000-0000D3210000}"/>
    <cellStyle name="Normal 80 2 2 2 2 3 3 3" xfId="23757" xr:uid="{00000000-0005-0000-0000-0000D05C0000}"/>
    <cellStyle name="Normal 80 2 2 2 2 3 5" xfId="18744" xr:uid="{00000000-0005-0000-0000-00003B490000}"/>
    <cellStyle name="Normal 80 2 2 2 2 4" xfId="5295" xr:uid="{00000000-0005-0000-0000-0000B2140000}"/>
    <cellStyle name="Normal 80 2 2 2 2 4 2" xfId="15347" xr:uid="{00000000-0005-0000-0000-0000F63B0000}"/>
    <cellStyle name="Normal 80 2 2 2 2 4 2 3" xfId="30445" xr:uid="{00000000-0005-0000-0000-0000F0760000}"/>
    <cellStyle name="Normal 80 2 2 2 2 4 3" xfId="10327" xr:uid="{00000000-0005-0000-0000-00005A280000}"/>
    <cellStyle name="Normal 80 2 2 2 2 4 3 3" xfId="25428" xr:uid="{00000000-0005-0000-0000-000057630000}"/>
    <cellStyle name="Normal 80 2 2 2 2 4 5" xfId="20415" xr:uid="{00000000-0005-0000-0000-0000C24F0000}"/>
    <cellStyle name="Normal 80 2 2 2 2 5" xfId="12005" xr:uid="{00000000-0005-0000-0000-0000E82E0000}"/>
    <cellStyle name="Normal 80 2 2 2 2 5 3" xfId="27103" xr:uid="{00000000-0005-0000-0000-0000E2690000}"/>
    <cellStyle name="Normal 80 2 2 2 2 6" xfId="6984" xr:uid="{00000000-0005-0000-0000-00004B1B0000}"/>
    <cellStyle name="Normal 80 2 2 2 2 6 3" xfId="22086" xr:uid="{00000000-0005-0000-0000-000049560000}"/>
    <cellStyle name="Normal 80 2 2 2 2 8" xfId="17073" xr:uid="{00000000-0005-0000-0000-0000B4420000}"/>
    <cellStyle name="Normal 80 2 2 2 3" xfId="2331" xr:uid="{00000000-0005-0000-0000-00001E090000}"/>
    <cellStyle name="Normal 80 2 2 2 3 2" xfId="4021" xr:uid="{00000000-0005-0000-0000-0000B80F0000}"/>
    <cellStyle name="Normal 80 2 2 2 3 2 2" xfId="14094" xr:uid="{00000000-0005-0000-0000-000011370000}"/>
    <cellStyle name="Normal 80 2 2 2 3 2 2 3" xfId="29192" xr:uid="{00000000-0005-0000-0000-00000B720000}"/>
    <cellStyle name="Normal 80 2 2 2 3 2 3" xfId="9074" xr:uid="{00000000-0005-0000-0000-000075230000}"/>
    <cellStyle name="Normal 80 2 2 2 3 2 3 3" xfId="24175" xr:uid="{00000000-0005-0000-0000-0000725E0000}"/>
    <cellStyle name="Normal 80 2 2 2 3 2 5" xfId="19162" xr:uid="{00000000-0005-0000-0000-0000DD4A0000}"/>
    <cellStyle name="Normal 80 2 2 2 3 3" xfId="5713" xr:uid="{00000000-0005-0000-0000-000054160000}"/>
    <cellStyle name="Normal 80 2 2 2 3 3 2" xfId="15765" xr:uid="{00000000-0005-0000-0000-0000983D0000}"/>
    <cellStyle name="Normal 80 2 2 2 3 3 2 3" xfId="30863" xr:uid="{00000000-0005-0000-0000-000092780000}"/>
    <cellStyle name="Normal 80 2 2 2 3 3 3" xfId="10745" xr:uid="{00000000-0005-0000-0000-0000FC290000}"/>
    <cellStyle name="Normal 80 2 2 2 3 3 3 3" xfId="25846" xr:uid="{00000000-0005-0000-0000-0000F9640000}"/>
    <cellStyle name="Normal 80 2 2 2 3 3 5" xfId="20833" xr:uid="{00000000-0005-0000-0000-000064510000}"/>
    <cellStyle name="Normal 80 2 2 2 3 4" xfId="12423" xr:uid="{00000000-0005-0000-0000-00008A300000}"/>
    <cellStyle name="Normal 80 2 2 2 3 4 3" xfId="27521" xr:uid="{00000000-0005-0000-0000-0000846B0000}"/>
    <cellStyle name="Normal 80 2 2 2 3 5" xfId="7402" xr:uid="{00000000-0005-0000-0000-0000ED1C0000}"/>
    <cellStyle name="Normal 80 2 2 2 3 5 3" xfId="22504" xr:uid="{00000000-0005-0000-0000-0000EB570000}"/>
    <cellStyle name="Normal 80 2 2 2 3 7" xfId="17491" xr:uid="{00000000-0005-0000-0000-000056440000}"/>
    <cellStyle name="Normal 80 2 2 2 4" xfId="3184" xr:uid="{00000000-0005-0000-0000-0000730C0000}"/>
    <cellStyle name="Normal 80 2 2 2 4 2" xfId="13258" xr:uid="{00000000-0005-0000-0000-0000CD330000}"/>
    <cellStyle name="Normal 80 2 2 2 4 2 3" xfId="28356" xr:uid="{00000000-0005-0000-0000-0000C76E0000}"/>
    <cellStyle name="Normal 80 2 2 2 4 3" xfId="8238" xr:uid="{00000000-0005-0000-0000-000031200000}"/>
    <cellStyle name="Normal 80 2 2 2 4 3 3" xfId="23339" xr:uid="{00000000-0005-0000-0000-00002E5B0000}"/>
    <cellStyle name="Normal 80 2 2 2 4 5" xfId="18326" xr:uid="{00000000-0005-0000-0000-000099470000}"/>
    <cellStyle name="Normal 80 2 2 2 5" xfId="4877" xr:uid="{00000000-0005-0000-0000-000010130000}"/>
    <cellStyle name="Normal 80 2 2 2 5 2" xfId="14929" xr:uid="{00000000-0005-0000-0000-0000543A0000}"/>
    <cellStyle name="Normal 80 2 2 2 5 2 3" xfId="30027" xr:uid="{00000000-0005-0000-0000-00004E750000}"/>
    <cellStyle name="Normal 80 2 2 2 5 3" xfId="9909" xr:uid="{00000000-0005-0000-0000-0000B8260000}"/>
    <cellStyle name="Normal 80 2 2 2 5 3 3" xfId="25010" xr:uid="{00000000-0005-0000-0000-0000B5610000}"/>
    <cellStyle name="Normal 80 2 2 2 5 5" xfId="19997" xr:uid="{00000000-0005-0000-0000-0000204E0000}"/>
    <cellStyle name="Normal 80 2 2 2 6" xfId="11587" xr:uid="{00000000-0005-0000-0000-0000462D0000}"/>
    <cellStyle name="Normal 80 2 2 2 6 3" xfId="26685" xr:uid="{00000000-0005-0000-0000-000040680000}"/>
    <cellStyle name="Normal 80 2 2 2 7" xfId="6566" xr:uid="{00000000-0005-0000-0000-0000A9190000}"/>
    <cellStyle name="Normal 80 2 2 2 7 3" xfId="21668" xr:uid="{00000000-0005-0000-0000-0000A7540000}"/>
    <cellStyle name="Normal 80 2 2 2 9" xfId="16655" xr:uid="{00000000-0005-0000-0000-000012410000}"/>
    <cellStyle name="Normal 80 2 2 3" xfId="1702" xr:uid="{00000000-0005-0000-0000-0000A9060000}"/>
    <cellStyle name="Normal 80 2 2 3 2" xfId="2541" xr:uid="{00000000-0005-0000-0000-0000F0090000}"/>
    <cellStyle name="Normal 80 2 2 3 2 2" xfId="4231" xr:uid="{00000000-0005-0000-0000-00008A100000}"/>
    <cellStyle name="Normal 80 2 2 3 2 2 2" xfId="14304" xr:uid="{00000000-0005-0000-0000-0000E3370000}"/>
    <cellStyle name="Normal 80 2 2 3 2 2 2 3" xfId="29402" xr:uid="{00000000-0005-0000-0000-0000DD720000}"/>
    <cellStyle name="Normal 80 2 2 3 2 2 3" xfId="9284" xr:uid="{00000000-0005-0000-0000-000047240000}"/>
    <cellStyle name="Normal 80 2 2 3 2 2 3 3" xfId="24385" xr:uid="{00000000-0005-0000-0000-0000445F0000}"/>
    <cellStyle name="Normal 80 2 2 3 2 2 5" xfId="19372" xr:uid="{00000000-0005-0000-0000-0000AF4B0000}"/>
    <cellStyle name="Normal 80 2 2 3 2 3" xfId="5923" xr:uid="{00000000-0005-0000-0000-000026170000}"/>
    <cellStyle name="Normal 80 2 2 3 2 3 2" xfId="15975" xr:uid="{00000000-0005-0000-0000-00006A3E0000}"/>
    <cellStyle name="Normal 80 2 2 3 2 3 2 3" xfId="31073" xr:uid="{00000000-0005-0000-0000-000064790000}"/>
    <cellStyle name="Normal 80 2 2 3 2 3 3" xfId="10955" xr:uid="{00000000-0005-0000-0000-0000CE2A0000}"/>
    <cellStyle name="Normal 80 2 2 3 2 3 3 3" xfId="26056" xr:uid="{00000000-0005-0000-0000-0000CB650000}"/>
    <cellStyle name="Normal 80 2 2 3 2 3 5" xfId="21043" xr:uid="{00000000-0005-0000-0000-000036520000}"/>
    <cellStyle name="Normal 80 2 2 3 2 4" xfId="12633" xr:uid="{00000000-0005-0000-0000-00005C310000}"/>
    <cellStyle name="Normal 80 2 2 3 2 4 3" xfId="27731" xr:uid="{00000000-0005-0000-0000-0000566C0000}"/>
    <cellStyle name="Normal 80 2 2 3 2 5" xfId="7612" xr:uid="{00000000-0005-0000-0000-0000BF1D0000}"/>
    <cellStyle name="Normal 80 2 2 3 2 5 3" xfId="22714" xr:uid="{00000000-0005-0000-0000-0000BD580000}"/>
    <cellStyle name="Normal 80 2 2 3 2 7" xfId="17701" xr:uid="{00000000-0005-0000-0000-000028450000}"/>
    <cellStyle name="Normal 80 2 2 3 3" xfId="3394" xr:uid="{00000000-0005-0000-0000-0000450D0000}"/>
    <cellStyle name="Normal 80 2 2 3 3 2" xfId="13468" xr:uid="{00000000-0005-0000-0000-00009F340000}"/>
    <cellStyle name="Normal 80 2 2 3 3 2 3" xfId="28566" xr:uid="{00000000-0005-0000-0000-0000996F0000}"/>
    <cellStyle name="Normal 80 2 2 3 3 3" xfId="8448" xr:uid="{00000000-0005-0000-0000-000003210000}"/>
    <cellStyle name="Normal 80 2 2 3 3 3 3" xfId="23549" xr:uid="{00000000-0005-0000-0000-0000005C0000}"/>
    <cellStyle name="Normal 80 2 2 3 3 5" xfId="18536" xr:uid="{00000000-0005-0000-0000-00006B480000}"/>
    <cellStyle name="Normal 80 2 2 3 4" xfId="5087" xr:uid="{00000000-0005-0000-0000-0000E2130000}"/>
    <cellStyle name="Normal 80 2 2 3 4 2" xfId="15139" xr:uid="{00000000-0005-0000-0000-0000263B0000}"/>
    <cellStyle name="Normal 80 2 2 3 4 2 3" xfId="30237" xr:uid="{00000000-0005-0000-0000-000020760000}"/>
    <cellStyle name="Normal 80 2 2 3 4 3" xfId="10119" xr:uid="{00000000-0005-0000-0000-00008A270000}"/>
    <cellStyle name="Normal 80 2 2 3 4 3 3" xfId="25220" xr:uid="{00000000-0005-0000-0000-000087620000}"/>
    <cellStyle name="Normal 80 2 2 3 4 5" xfId="20207" xr:uid="{00000000-0005-0000-0000-0000F24E0000}"/>
    <cellStyle name="Normal 80 2 2 3 5" xfId="11797" xr:uid="{00000000-0005-0000-0000-0000182E0000}"/>
    <cellStyle name="Normal 80 2 2 3 5 3" xfId="26895" xr:uid="{00000000-0005-0000-0000-000012690000}"/>
    <cellStyle name="Normal 80 2 2 3 6" xfId="6776" xr:uid="{00000000-0005-0000-0000-00007B1A0000}"/>
    <cellStyle name="Normal 80 2 2 3 6 3" xfId="21878" xr:uid="{00000000-0005-0000-0000-000079550000}"/>
    <cellStyle name="Normal 80 2 2 3 8" xfId="16865" xr:uid="{00000000-0005-0000-0000-0000E4410000}"/>
    <cellStyle name="Normal 80 2 2 4" xfId="2123" xr:uid="{00000000-0005-0000-0000-00004E080000}"/>
    <cellStyle name="Normal 80 2 2 4 2" xfId="3813" xr:uid="{00000000-0005-0000-0000-0000E80E0000}"/>
    <cellStyle name="Normal 80 2 2 4 2 2" xfId="13886" xr:uid="{00000000-0005-0000-0000-000041360000}"/>
    <cellStyle name="Normal 80 2 2 4 2 2 3" xfId="28984" xr:uid="{00000000-0005-0000-0000-00003B710000}"/>
    <cellStyle name="Normal 80 2 2 4 2 3" xfId="8866" xr:uid="{00000000-0005-0000-0000-0000A5220000}"/>
    <cellStyle name="Normal 80 2 2 4 2 3 3" xfId="23967" xr:uid="{00000000-0005-0000-0000-0000A25D0000}"/>
    <cellStyle name="Normal 80 2 2 4 2 5" xfId="18954" xr:uid="{00000000-0005-0000-0000-00000D4A0000}"/>
    <cellStyle name="Normal 80 2 2 4 3" xfId="5505" xr:uid="{00000000-0005-0000-0000-000084150000}"/>
    <cellStyle name="Normal 80 2 2 4 3 2" xfId="15557" xr:uid="{00000000-0005-0000-0000-0000C83C0000}"/>
    <cellStyle name="Normal 80 2 2 4 3 2 3" xfId="30655" xr:uid="{00000000-0005-0000-0000-0000C2770000}"/>
    <cellStyle name="Normal 80 2 2 4 3 3" xfId="10537" xr:uid="{00000000-0005-0000-0000-00002C290000}"/>
    <cellStyle name="Normal 80 2 2 4 3 3 3" xfId="25638" xr:uid="{00000000-0005-0000-0000-000029640000}"/>
    <cellStyle name="Normal 80 2 2 4 3 5" xfId="20625" xr:uid="{00000000-0005-0000-0000-000094500000}"/>
    <cellStyle name="Normal 80 2 2 4 4" xfId="12215" xr:uid="{00000000-0005-0000-0000-0000BA2F0000}"/>
    <cellStyle name="Normal 80 2 2 4 4 3" xfId="27313" xr:uid="{00000000-0005-0000-0000-0000B46A0000}"/>
    <cellStyle name="Normal 80 2 2 4 5" xfId="7194" xr:uid="{00000000-0005-0000-0000-00001D1C0000}"/>
    <cellStyle name="Normal 80 2 2 4 5 3" xfId="22296" xr:uid="{00000000-0005-0000-0000-00001B570000}"/>
    <cellStyle name="Normal 80 2 2 4 7" xfId="17283" xr:uid="{00000000-0005-0000-0000-000086430000}"/>
    <cellStyle name="Normal 80 2 2 5" xfId="2976" xr:uid="{00000000-0005-0000-0000-0000A30B0000}"/>
    <cellStyle name="Normal 80 2 2 5 2" xfId="13050" xr:uid="{00000000-0005-0000-0000-0000FD320000}"/>
    <cellStyle name="Normal 80 2 2 5 2 3" xfId="28148" xr:uid="{00000000-0005-0000-0000-0000F76D0000}"/>
    <cellStyle name="Normal 80 2 2 5 3" xfId="8030" xr:uid="{00000000-0005-0000-0000-0000611F0000}"/>
    <cellStyle name="Normal 80 2 2 5 3 3" xfId="23131" xr:uid="{00000000-0005-0000-0000-00005E5A0000}"/>
    <cellStyle name="Normal 80 2 2 5 5" xfId="18118" xr:uid="{00000000-0005-0000-0000-0000C9460000}"/>
    <cellStyle name="Normal 80 2 2 6" xfId="4669" xr:uid="{00000000-0005-0000-0000-000040120000}"/>
    <cellStyle name="Normal 80 2 2 6 2" xfId="14721" xr:uid="{00000000-0005-0000-0000-000084390000}"/>
    <cellStyle name="Normal 80 2 2 6 2 3" xfId="29819" xr:uid="{00000000-0005-0000-0000-00007E740000}"/>
    <cellStyle name="Normal 80 2 2 6 3" xfId="9701" xr:uid="{00000000-0005-0000-0000-0000E8250000}"/>
    <cellStyle name="Normal 80 2 2 6 3 3" xfId="24802" xr:uid="{00000000-0005-0000-0000-0000E5600000}"/>
    <cellStyle name="Normal 80 2 2 6 5" xfId="19789" xr:uid="{00000000-0005-0000-0000-0000504D0000}"/>
    <cellStyle name="Normal 80 2 2 7" xfId="11379" xr:uid="{00000000-0005-0000-0000-0000762C0000}"/>
    <cellStyle name="Normal 80 2 2 7 3" xfId="26477" xr:uid="{00000000-0005-0000-0000-000070670000}"/>
    <cellStyle name="Normal 80 2 2 8" xfId="6358" xr:uid="{00000000-0005-0000-0000-0000D9180000}"/>
    <cellStyle name="Normal 80 2 2 8 3" xfId="21460" xr:uid="{00000000-0005-0000-0000-0000D7530000}"/>
    <cellStyle name="Normal 80 2 3" xfId="1385" xr:uid="{00000000-0005-0000-0000-00006C050000}"/>
    <cellStyle name="Normal 80 2 3 2" xfId="1806" xr:uid="{00000000-0005-0000-0000-000011070000}"/>
    <cellStyle name="Normal 80 2 3 2 2" xfId="2645" xr:uid="{00000000-0005-0000-0000-0000580A0000}"/>
    <cellStyle name="Normal 80 2 3 2 2 2" xfId="4335" xr:uid="{00000000-0005-0000-0000-0000F2100000}"/>
    <cellStyle name="Normal 80 2 3 2 2 2 2" xfId="14408" xr:uid="{00000000-0005-0000-0000-00004B380000}"/>
    <cellStyle name="Normal 80 2 3 2 2 2 2 3" xfId="29506" xr:uid="{00000000-0005-0000-0000-000045730000}"/>
    <cellStyle name="Normal 80 2 3 2 2 2 3" xfId="9388" xr:uid="{00000000-0005-0000-0000-0000AF240000}"/>
    <cellStyle name="Normal 80 2 3 2 2 2 3 3" xfId="24489" xr:uid="{00000000-0005-0000-0000-0000AC5F0000}"/>
    <cellStyle name="Normal 80 2 3 2 2 2 5" xfId="19476" xr:uid="{00000000-0005-0000-0000-0000174C0000}"/>
    <cellStyle name="Normal 80 2 3 2 2 3" xfId="6027" xr:uid="{00000000-0005-0000-0000-00008E170000}"/>
    <cellStyle name="Normal 80 2 3 2 2 3 2" xfId="16079" xr:uid="{00000000-0005-0000-0000-0000D23E0000}"/>
    <cellStyle name="Normal 80 2 3 2 2 3 2 3" xfId="31177" xr:uid="{00000000-0005-0000-0000-0000CC790000}"/>
    <cellStyle name="Normal 80 2 3 2 2 3 3" xfId="11059" xr:uid="{00000000-0005-0000-0000-0000362B0000}"/>
    <cellStyle name="Normal 80 2 3 2 2 3 3 3" xfId="26160" xr:uid="{00000000-0005-0000-0000-000033660000}"/>
    <cellStyle name="Normal 80 2 3 2 2 3 5" xfId="21147" xr:uid="{00000000-0005-0000-0000-00009E520000}"/>
    <cellStyle name="Normal 80 2 3 2 2 4" xfId="12737" xr:uid="{00000000-0005-0000-0000-0000C4310000}"/>
    <cellStyle name="Normal 80 2 3 2 2 4 3" xfId="27835" xr:uid="{00000000-0005-0000-0000-0000BE6C0000}"/>
    <cellStyle name="Normal 80 2 3 2 2 5" xfId="7716" xr:uid="{00000000-0005-0000-0000-0000271E0000}"/>
    <cellStyle name="Normal 80 2 3 2 2 5 3" xfId="22818" xr:uid="{00000000-0005-0000-0000-000025590000}"/>
    <cellStyle name="Normal 80 2 3 2 2 7" xfId="17805" xr:uid="{00000000-0005-0000-0000-000090450000}"/>
    <cellStyle name="Normal 80 2 3 2 3" xfId="3498" xr:uid="{00000000-0005-0000-0000-0000AD0D0000}"/>
    <cellStyle name="Normal 80 2 3 2 3 2" xfId="13572" xr:uid="{00000000-0005-0000-0000-000007350000}"/>
    <cellStyle name="Normal 80 2 3 2 3 2 3" xfId="28670" xr:uid="{00000000-0005-0000-0000-000001700000}"/>
    <cellStyle name="Normal 80 2 3 2 3 3" xfId="8552" xr:uid="{00000000-0005-0000-0000-00006B210000}"/>
    <cellStyle name="Normal 80 2 3 2 3 3 3" xfId="23653" xr:uid="{00000000-0005-0000-0000-0000685C0000}"/>
    <cellStyle name="Normal 80 2 3 2 3 5" xfId="18640" xr:uid="{00000000-0005-0000-0000-0000D3480000}"/>
    <cellStyle name="Normal 80 2 3 2 4" xfId="5191" xr:uid="{00000000-0005-0000-0000-00004A140000}"/>
    <cellStyle name="Normal 80 2 3 2 4 2" xfId="15243" xr:uid="{00000000-0005-0000-0000-00008E3B0000}"/>
    <cellStyle name="Normal 80 2 3 2 4 2 3" xfId="30341" xr:uid="{00000000-0005-0000-0000-000088760000}"/>
    <cellStyle name="Normal 80 2 3 2 4 3" xfId="10223" xr:uid="{00000000-0005-0000-0000-0000F2270000}"/>
    <cellStyle name="Normal 80 2 3 2 4 3 3" xfId="25324" xr:uid="{00000000-0005-0000-0000-0000EF620000}"/>
    <cellStyle name="Normal 80 2 3 2 4 5" xfId="20311" xr:uid="{00000000-0005-0000-0000-00005A4F0000}"/>
    <cellStyle name="Normal 80 2 3 2 5" xfId="11901" xr:uid="{00000000-0005-0000-0000-0000802E0000}"/>
    <cellStyle name="Normal 80 2 3 2 5 3" xfId="26999" xr:uid="{00000000-0005-0000-0000-00007A690000}"/>
    <cellStyle name="Normal 80 2 3 2 6" xfId="6880" xr:uid="{00000000-0005-0000-0000-0000E31A0000}"/>
    <cellStyle name="Normal 80 2 3 2 6 3" xfId="21982" xr:uid="{00000000-0005-0000-0000-0000E1550000}"/>
    <cellStyle name="Normal 80 2 3 2 8" xfId="16969" xr:uid="{00000000-0005-0000-0000-00004C420000}"/>
    <cellStyle name="Normal 80 2 3 3" xfId="2227" xr:uid="{00000000-0005-0000-0000-0000B6080000}"/>
    <cellStyle name="Normal 80 2 3 3 2" xfId="3917" xr:uid="{00000000-0005-0000-0000-0000500F0000}"/>
    <cellStyle name="Normal 80 2 3 3 2 2" xfId="13990" xr:uid="{00000000-0005-0000-0000-0000A9360000}"/>
    <cellStyle name="Normal 80 2 3 3 2 2 3" xfId="29088" xr:uid="{00000000-0005-0000-0000-0000A3710000}"/>
    <cellStyle name="Normal 80 2 3 3 2 3" xfId="8970" xr:uid="{00000000-0005-0000-0000-00000D230000}"/>
    <cellStyle name="Normal 80 2 3 3 2 3 3" xfId="24071" xr:uid="{00000000-0005-0000-0000-00000A5E0000}"/>
    <cellStyle name="Normal 80 2 3 3 2 5" xfId="19058" xr:uid="{00000000-0005-0000-0000-0000754A0000}"/>
    <cellStyle name="Normal 80 2 3 3 3" xfId="5609" xr:uid="{00000000-0005-0000-0000-0000EC150000}"/>
    <cellStyle name="Normal 80 2 3 3 3 2" xfId="15661" xr:uid="{00000000-0005-0000-0000-0000303D0000}"/>
    <cellStyle name="Normal 80 2 3 3 3 2 3" xfId="30759" xr:uid="{00000000-0005-0000-0000-00002A780000}"/>
    <cellStyle name="Normal 80 2 3 3 3 3" xfId="10641" xr:uid="{00000000-0005-0000-0000-000094290000}"/>
    <cellStyle name="Normal 80 2 3 3 3 3 3" xfId="25742" xr:uid="{00000000-0005-0000-0000-000091640000}"/>
    <cellStyle name="Normal 80 2 3 3 3 5" xfId="20729" xr:uid="{00000000-0005-0000-0000-0000FC500000}"/>
    <cellStyle name="Normal 80 2 3 3 4" xfId="12319" xr:uid="{00000000-0005-0000-0000-000022300000}"/>
    <cellStyle name="Normal 80 2 3 3 4 3" xfId="27417" xr:uid="{00000000-0005-0000-0000-00001C6B0000}"/>
    <cellStyle name="Normal 80 2 3 3 5" xfId="7298" xr:uid="{00000000-0005-0000-0000-0000851C0000}"/>
    <cellStyle name="Normal 80 2 3 3 5 3" xfId="22400" xr:uid="{00000000-0005-0000-0000-000083570000}"/>
    <cellStyle name="Normal 80 2 3 3 7" xfId="17387" xr:uid="{00000000-0005-0000-0000-0000EE430000}"/>
    <cellStyle name="Normal 80 2 3 4" xfId="3080" xr:uid="{00000000-0005-0000-0000-00000B0C0000}"/>
    <cellStyle name="Normal 80 2 3 4 2" xfId="13154" xr:uid="{00000000-0005-0000-0000-000065330000}"/>
    <cellStyle name="Normal 80 2 3 4 2 3" xfId="28252" xr:uid="{00000000-0005-0000-0000-00005F6E0000}"/>
    <cellStyle name="Normal 80 2 3 4 3" xfId="8134" xr:uid="{00000000-0005-0000-0000-0000C91F0000}"/>
    <cellStyle name="Normal 80 2 3 4 3 3" xfId="23235" xr:uid="{00000000-0005-0000-0000-0000C65A0000}"/>
    <cellStyle name="Normal 80 2 3 4 5" xfId="18222" xr:uid="{00000000-0005-0000-0000-000031470000}"/>
    <cellStyle name="Normal 80 2 3 5" xfId="4773" xr:uid="{00000000-0005-0000-0000-0000A8120000}"/>
    <cellStyle name="Normal 80 2 3 5 2" xfId="14825" xr:uid="{00000000-0005-0000-0000-0000EC390000}"/>
    <cellStyle name="Normal 80 2 3 5 2 3" xfId="29923" xr:uid="{00000000-0005-0000-0000-0000E6740000}"/>
    <cellStyle name="Normal 80 2 3 5 3" xfId="9805" xr:uid="{00000000-0005-0000-0000-000050260000}"/>
    <cellStyle name="Normal 80 2 3 5 3 3" xfId="24906" xr:uid="{00000000-0005-0000-0000-00004D610000}"/>
    <cellStyle name="Normal 80 2 3 5 5" xfId="19893" xr:uid="{00000000-0005-0000-0000-0000B84D0000}"/>
    <cellStyle name="Normal 80 2 3 6" xfId="11483" xr:uid="{00000000-0005-0000-0000-0000DE2C0000}"/>
    <cellStyle name="Normal 80 2 3 6 3" xfId="26581" xr:uid="{00000000-0005-0000-0000-0000D8670000}"/>
    <cellStyle name="Normal 80 2 3 7" xfId="6462" xr:uid="{00000000-0005-0000-0000-000041190000}"/>
    <cellStyle name="Normal 80 2 3 7 3" xfId="21564" xr:uid="{00000000-0005-0000-0000-00003F540000}"/>
    <cellStyle name="Normal 80 2 3 9" xfId="16551" xr:uid="{00000000-0005-0000-0000-0000AA400000}"/>
    <cellStyle name="Normal 80 2 4" xfId="1598" xr:uid="{00000000-0005-0000-0000-000041060000}"/>
    <cellStyle name="Normal 80 2 4 2" xfId="2437" xr:uid="{00000000-0005-0000-0000-000088090000}"/>
    <cellStyle name="Normal 80 2 4 2 2" xfId="4127" xr:uid="{00000000-0005-0000-0000-000022100000}"/>
    <cellStyle name="Normal 80 2 4 2 2 2" xfId="14200" xr:uid="{00000000-0005-0000-0000-00007B370000}"/>
    <cellStyle name="Normal 80 2 4 2 2 2 3" xfId="29298" xr:uid="{00000000-0005-0000-0000-000075720000}"/>
    <cellStyle name="Normal 80 2 4 2 2 3" xfId="9180" xr:uid="{00000000-0005-0000-0000-0000DF230000}"/>
    <cellStyle name="Normal 80 2 4 2 2 3 3" xfId="24281" xr:uid="{00000000-0005-0000-0000-0000DC5E0000}"/>
    <cellStyle name="Normal 80 2 4 2 2 5" xfId="19268" xr:uid="{00000000-0005-0000-0000-0000474B0000}"/>
    <cellStyle name="Normal 80 2 4 2 3" xfId="5819" xr:uid="{00000000-0005-0000-0000-0000BE160000}"/>
    <cellStyle name="Normal 80 2 4 2 3 2" xfId="15871" xr:uid="{00000000-0005-0000-0000-0000023E0000}"/>
    <cellStyle name="Normal 80 2 4 2 3 2 3" xfId="30969" xr:uid="{00000000-0005-0000-0000-0000FC780000}"/>
    <cellStyle name="Normal 80 2 4 2 3 3" xfId="10851" xr:uid="{00000000-0005-0000-0000-0000662A0000}"/>
    <cellStyle name="Normal 80 2 4 2 3 3 3" xfId="25952" xr:uid="{00000000-0005-0000-0000-000063650000}"/>
    <cellStyle name="Normal 80 2 4 2 3 5" xfId="20939" xr:uid="{00000000-0005-0000-0000-0000CE510000}"/>
    <cellStyle name="Normal 80 2 4 2 4" xfId="12529" xr:uid="{00000000-0005-0000-0000-0000F4300000}"/>
    <cellStyle name="Normal 80 2 4 2 4 3" xfId="27627" xr:uid="{00000000-0005-0000-0000-0000EE6B0000}"/>
    <cellStyle name="Normal 80 2 4 2 5" xfId="7508" xr:uid="{00000000-0005-0000-0000-0000571D0000}"/>
    <cellStyle name="Normal 80 2 4 2 5 3" xfId="22610" xr:uid="{00000000-0005-0000-0000-000055580000}"/>
    <cellStyle name="Normal 80 2 4 2 7" xfId="17597" xr:uid="{00000000-0005-0000-0000-0000C0440000}"/>
    <cellStyle name="Normal 80 2 4 3" xfId="3290" xr:uid="{00000000-0005-0000-0000-0000DD0C0000}"/>
    <cellStyle name="Normal 80 2 4 3 2" xfId="13364" xr:uid="{00000000-0005-0000-0000-000037340000}"/>
    <cellStyle name="Normal 80 2 4 3 2 3" xfId="28462" xr:uid="{00000000-0005-0000-0000-0000316F0000}"/>
    <cellStyle name="Normal 80 2 4 3 3" xfId="8344" xr:uid="{00000000-0005-0000-0000-00009B200000}"/>
    <cellStyle name="Normal 80 2 4 3 3 3" xfId="23445" xr:uid="{00000000-0005-0000-0000-0000985B0000}"/>
    <cellStyle name="Normal 80 2 4 3 5" xfId="18432" xr:uid="{00000000-0005-0000-0000-000003480000}"/>
    <cellStyle name="Normal 80 2 4 4" xfId="4983" xr:uid="{00000000-0005-0000-0000-00007A130000}"/>
    <cellStyle name="Normal 80 2 4 4 2" xfId="15035" xr:uid="{00000000-0005-0000-0000-0000BE3A0000}"/>
    <cellStyle name="Normal 80 2 4 4 2 3" xfId="30133" xr:uid="{00000000-0005-0000-0000-0000B8750000}"/>
    <cellStyle name="Normal 80 2 4 4 3" xfId="10015" xr:uid="{00000000-0005-0000-0000-000022270000}"/>
    <cellStyle name="Normal 80 2 4 4 3 3" xfId="25116" xr:uid="{00000000-0005-0000-0000-00001F620000}"/>
    <cellStyle name="Normal 80 2 4 4 5" xfId="20103" xr:uid="{00000000-0005-0000-0000-00008A4E0000}"/>
    <cellStyle name="Normal 80 2 4 5" xfId="11693" xr:uid="{00000000-0005-0000-0000-0000B02D0000}"/>
    <cellStyle name="Normal 80 2 4 5 3" xfId="26791" xr:uid="{00000000-0005-0000-0000-0000AA680000}"/>
    <cellStyle name="Normal 80 2 4 6" xfId="6672" xr:uid="{00000000-0005-0000-0000-0000131A0000}"/>
    <cellStyle name="Normal 80 2 4 6 3" xfId="21774" xr:uid="{00000000-0005-0000-0000-000011550000}"/>
    <cellStyle name="Normal 80 2 4 8" xfId="16761" xr:uid="{00000000-0005-0000-0000-00007C410000}"/>
    <cellStyle name="Normal 80 2 5" xfId="2019" xr:uid="{00000000-0005-0000-0000-0000E6070000}"/>
    <cellStyle name="Normal 80 2 5 2" xfId="3709" xr:uid="{00000000-0005-0000-0000-0000800E0000}"/>
    <cellStyle name="Normal 80 2 5 2 2" xfId="13782" xr:uid="{00000000-0005-0000-0000-0000D9350000}"/>
    <cellStyle name="Normal 80 2 5 2 2 3" xfId="28880" xr:uid="{00000000-0005-0000-0000-0000D3700000}"/>
    <cellStyle name="Normal 80 2 5 2 3" xfId="8762" xr:uid="{00000000-0005-0000-0000-00003D220000}"/>
    <cellStyle name="Normal 80 2 5 2 3 3" xfId="23863" xr:uid="{00000000-0005-0000-0000-00003A5D0000}"/>
    <cellStyle name="Normal 80 2 5 2 5" xfId="18850" xr:uid="{00000000-0005-0000-0000-0000A5490000}"/>
    <cellStyle name="Normal 80 2 5 3" xfId="5401" xr:uid="{00000000-0005-0000-0000-00001C150000}"/>
    <cellStyle name="Normal 80 2 5 3 2" xfId="15453" xr:uid="{00000000-0005-0000-0000-0000603C0000}"/>
    <cellStyle name="Normal 80 2 5 3 2 3" xfId="30551" xr:uid="{00000000-0005-0000-0000-00005A770000}"/>
    <cellStyle name="Normal 80 2 5 3 3" xfId="10433" xr:uid="{00000000-0005-0000-0000-0000C4280000}"/>
    <cellStyle name="Normal 80 2 5 3 3 3" xfId="25534" xr:uid="{00000000-0005-0000-0000-0000C1630000}"/>
    <cellStyle name="Normal 80 2 5 3 5" xfId="20521" xr:uid="{00000000-0005-0000-0000-00002C500000}"/>
    <cellStyle name="Normal 80 2 5 4" xfId="12111" xr:uid="{00000000-0005-0000-0000-0000522F0000}"/>
    <cellStyle name="Normal 80 2 5 4 3" xfId="27209" xr:uid="{00000000-0005-0000-0000-00004C6A0000}"/>
    <cellStyle name="Normal 80 2 5 5" xfId="7090" xr:uid="{00000000-0005-0000-0000-0000B51B0000}"/>
    <cellStyle name="Normal 80 2 5 5 3" xfId="22192" xr:uid="{00000000-0005-0000-0000-0000B3560000}"/>
    <cellStyle name="Normal 80 2 5 7" xfId="17179" xr:uid="{00000000-0005-0000-0000-00001E430000}"/>
    <cellStyle name="Normal 80 2 6" xfId="2872" xr:uid="{00000000-0005-0000-0000-00003B0B0000}"/>
    <cellStyle name="Normal 80 2 6 2" xfId="12946" xr:uid="{00000000-0005-0000-0000-000095320000}"/>
    <cellStyle name="Normal 80 2 6 2 3" xfId="28044" xr:uid="{00000000-0005-0000-0000-00008F6D0000}"/>
    <cellStyle name="Normal 80 2 6 3" xfId="7926" xr:uid="{00000000-0005-0000-0000-0000F91E0000}"/>
    <cellStyle name="Normal 80 2 6 3 3" xfId="23027" xr:uid="{00000000-0005-0000-0000-0000F6590000}"/>
    <cellStyle name="Normal 80 2 6 5" xfId="18014" xr:uid="{00000000-0005-0000-0000-000061460000}"/>
    <cellStyle name="Normal 80 2 7" xfId="4565" xr:uid="{00000000-0005-0000-0000-0000D8110000}"/>
    <cellStyle name="Normal 80 2 7 2" xfId="14617" xr:uid="{00000000-0005-0000-0000-00001C390000}"/>
    <cellStyle name="Normal 80 2 7 2 3" xfId="29715" xr:uid="{00000000-0005-0000-0000-000016740000}"/>
    <cellStyle name="Normal 80 2 7 3" xfId="9597" xr:uid="{00000000-0005-0000-0000-000080250000}"/>
    <cellStyle name="Normal 80 2 7 3 3" xfId="24698" xr:uid="{00000000-0005-0000-0000-00007D600000}"/>
    <cellStyle name="Normal 80 2 7 5" xfId="19685" xr:uid="{00000000-0005-0000-0000-0000E84C0000}"/>
    <cellStyle name="Normal 80 2 8" xfId="11275" xr:uid="{00000000-0005-0000-0000-00000E2C0000}"/>
    <cellStyle name="Normal 80 2 8 3" xfId="26373" xr:uid="{00000000-0005-0000-0000-000008670000}"/>
    <cellStyle name="Normal 80 2 9" xfId="6254" xr:uid="{00000000-0005-0000-0000-000071180000}"/>
    <cellStyle name="Normal 80 2 9 3" xfId="21356" xr:uid="{00000000-0005-0000-0000-00006F530000}"/>
    <cellStyle name="Normal 80 3" xfId="1218" xr:uid="{00000000-0005-0000-0000-0000C5040000}"/>
    <cellStyle name="Normal 80 3 10" xfId="16395" xr:uid="{00000000-0005-0000-0000-00000E400000}"/>
    <cellStyle name="Normal 80 3 2" xfId="1437" xr:uid="{00000000-0005-0000-0000-0000A0050000}"/>
    <cellStyle name="Normal 80 3 2 2" xfId="1858" xr:uid="{00000000-0005-0000-0000-000045070000}"/>
    <cellStyle name="Normal 80 3 2 2 2" xfId="2697" xr:uid="{00000000-0005-0000-0000-00008C0A0000}"/>
    <cellStyle name="Normal 80 3 2 2 2 2" xfId="4387" xr:uid="{00000000-0005-0000-0000-000026110000}"/>
    <cellStyle name="Normal 80 3 2 2 2 2 2" xfId="14460" xr:uid="{00000000-0005-0000-0000-00007F380000}"/>
    <cellStyle name="Normal 80 3 2 2 2 2 2 3" xfId="29558" xr:uid="{00000000-0005-0000-0000-000079730000}"/>
    <cellStyle name="Normal 80 3 2 2 2 2 3" xfId="9440" xr:uid="{00000000-0005-0000-0000-0000E3240000}"/>
    <cellStyle name="Normal 80 3 2 2 2 2 3 3" xfId="24541" xr:uid="{00000000-0005-0000-0000-0000E05F0000}"/>
    <cellStyle name="Normal 80 3 2 2 2 2 5" xfId="19528" xr:uid="{00000000-0005-0000-0000-00004B4C0000}"/>
    <cellStyle name="Normal 80 3 2 2 2 3" xfId="6079" xr:uid="{00000000-0005-0000-0000-0000C2170000}"/>
    <cellStyle name="Normal 80 3 2 2 2 3 2" xfId="16131" xr:uid="{00000000-0005-0000-0000-0000063F0000}"/>
    <cellStyle name="Normal 80 3 2 2 2 3 2 3" xfId="31229" xr:uid="{00000000-0005-0000-0000-0000007A0000}"/>
    <cellStyle name="Normal 80 3 2 2 2 3 3" xfId="11111" xr:uid="{00000000-0005-0000-0000-00006A2B0000}"/>
    <cellStyle name="Normal 80 3 2 2 2 3 3 3" xfId="26212" xr:uid="{00000000-0005-0000-0000-000067660000}"/>
    <cellStyle name="Normal 80 3 2 2 2 3 5" xfId="21199" xr:uid="{00000000-0005-0000-0000-0000D2520000}"/>
    <cellStyle name="Normal 80 3 2 2 2 4" xfId="12789" xr:uid="{00000000-0005-0000-0000-0000F8310000}"/>
    <cellStyle name="Normal 80 3 2 2 2 4 3" xfId="27887" xr:uid="{00000000-0005-0000-0000-0000F26C0000}"/>
    <cellStyle name="Normal 80 3 2 2 2 5" xfId="7768" xr:uid="{00000000-0005-0000-0000-00005B1E0000}"/>
    <cellStyle name="Normal 80 3 2 2 2 5 3" xfId="22870" xr:uid="{00000000-0005-0000-0000-000059590000}"/>
    <cellStyle name="Normal 80 3 2 2 2 7" xfId="17857" xr:uid="{00000000-0005-0000-0000-0000C4450000}"/>
    <cellStyle name="Normal 80 3 2 2 3" xfId="3550" xr:uid="{00000000-0005-0000-0000-0000E10D0000}"/>
    <cellStyle name="Normal 80 3 2 2 3 2" xfId="13624" xr:uid="{00000000-0005-0000-0000-00003B350000}"/>
    <cellStyle name="Normal 80 3 2 2 3 2 3" xfId="28722" xr:uid="{00000000-0005-0000-0000-000035700000}"/>
    <cellStyle name="Normal 80 3 2 2 3 3" xfId="8604" xr:uid="{00000000-0005-0000-0000-00009F210000}"/>
    <cellStyle name="Normal 80 3 2 2 3 3 3" xfId="23705" xr:uid="{00000000-0005-0000-0000-00009C5C0000}"/>
    <cellStyle name="Normal 80 3 2 2 3 5" xfId="18692" xr:uid="{00000000-0005-0000-0000-000007490000}"/>
    <cellStyle name="Normal 80 3 2 2 4" xfId="5243" xr:uid="{00000000-0005-0000-0000-00007E140000}"/>
    <cellStyle name="Normal 80 3 2 2 4 2" xfId="15295" xr:uid="{00000000-0005-0000-0000-0000C23B0000}"/>
    <cellStyle name="Normal 80 3 2 2 4 2 3" xfId="30393" xr:uid="{00000000-0005-0000-0000-0000BC760000}"/>
    <cellStyle name="Normal 80 3 2 2 4 3" xfId="10275" xr:uid="{00000000-0005-0000-0000-000026280000}"/>
    <cellStyle name="Normal 80 3 2 2 4 3 3" xfId="25376" xr:uid="{00000000-0005-0000-0000-000023630000}"/>
    <cellStyle name="Normal 80 3 2 2 4 5" xfId="20363" xr:uid="{00000000-0005-0000-0000-00008E4F0000}"/>
    <cellStyle name="Normal 80 3 2 2 5" xfId="11953" xr:uid="{00000000-0005-0000-0000-0000B42E0000}"/>
    <cellStyle name="Normal 80 3 2 2 5 3" xfId="27051" xr:uid="{00000000-0005-0000-0000-0000AE690000}"/>
    <cellStyle name="Normal 80 3 2 2 6" xfId="6932" xr:uid="{00000000-0005-0000-0000-0000171B0000}"/>
    <cellStyle name="Normal 80 3 2 2 6 3" xfId="22034" xr:uid="{00000000-0005-0000-0000-000015560000}"/>
    <cellStyle name="Normal 80 3 2 2 8" xfId="17021" xr:uid="{00000000-0005-0000-0000-000080420000}"/>
    <cellStyle name="Normal 80 3 2 3" xfId="2279" xr:uid="{00000000-0005-0000-0000-0000EA080000}"/>
    <cellStyle name="Normal 80 3 2 3 2" xfId="3969" xr:uid="{00000000-0005-0000-0000-0000840F0000}"/>
    <cellStyle name="Normal 80 3 2 3 2 2" xfId="14042" xr:uid="{00000000-0005-0000-0000-0000DD360000}"/>
    <cellStyle name="Normal 80 3 2 3 2 2 3" xfId="29140" xr:uid="{00000000-0005-0000-0000-0000D7710000}"/>
    <cellStyle name="Normal 80 3 2 3 2 3" xfId="9022" xr:uid="{00000000-0005-0000-0000-000041230000}"/>
    <cellStyle name="Normal 80 3 2 3 2 3 3" xfId="24123" xr:uid="{00000000-0005-0000-0000-00003E5E0000}"/>
    <cellStyle name="Normal 80 3 2 3 2 5" xfId="19110" xr:uid="{00000000-0005-0000-0000-0000A94A0000}"/>
    <cellStyle name="Normal 80 3 2 3 3" xfId="5661" xr:uid="{00000000-0005-0000-0000-000020160000}"/>
    <cellStyle name="Normal 80 3 2 3 3 2" xfId="15713" xr:uid="{00000000-0005-0000-0000-0000643D0000}"/>
    <cellStyle name="Normal 80 3 2 3 3 2 3" xfId="30811" xr:uid="{00000000-0005-0000-0000-00005E780000}"/>
    <cellStyle name="Normal 80 3 2 3 3 3" xfId="10693" xr:uid="{00000000-0005-0000-0000-0000C8290000}"/>
    <cellStyle name="Normal 80 3 2 3 3 3 3" xfId="25794" xr:uid="{00000000-0005-0000-0000-0000C5640000}"/>
    <cellStyle name="Normal 80 3 2 3 3 5" xfId="20781" xr:uid="{00000000-0005-0000-0000-000030510000}"/>
    <cellStyle name="Normal 80 3 2 3 4" xfId="12371" xr:uid="{00000000-0005-0000-0000-000056300000}"/>
    <cellStyle name="Normal 80 3 2 3 4 3" xfId="27469" xr:uid="{00000000-0005-0000-0000-0000506B0000}"/>
    <cellStyle name="Normal 80 3 2 3 5" xfId="7350" xr:uid="{00000000-0005-0000-0000-0000B91C0000}"/>
    <cellStyle name="Normal 80 3 2 3 5 3" xfId="22452" xr:uid="{00000000-0005-0000-0000-0000B7570000}"/>
    <cellStyle name="Normal 80 3 2 3 7" xfId="17439" xr:uid="{00000000-0005-0000-0000-000022440000}"/>
    <cellStyle name="Normal 80 3 2 4" xfId="3132" xr:uid="{00000000-0005-0000-0000-00003F0C0000}"/>
    <cellStyle name="Normal 80 3 2 4 2" xfId="13206" xr:uid="{00000000-0005-0000-0000-000099330000}"/>
    <cellStyle name="Normal 80 3 2 4 2 3" xfId="28304" xr:uid="{00000000-0005-0000-0000-0000936E0000}"/>
    <cellStyle name="Normal 80 3 2 4 3" xfId="8186" xr:uid="{00000000-0005-0000-0000-0000FD1F0000}"/>
    <cellStyle name="Normal 80 3 2 4 3 3" xfId="23287" xr:uid="{00000000-0005-0000-0000-0000FA5A0000}"/>
    <cellStyle name="Normal 80 3 2 4 5" xfId="18274" xr:uid="{00000000-0005-0000-0000-000065470000}"/>
    <cellStyle name="Normal 80 3 2 5" xfId="4825" xr:uid="{00000000-0005-0000-0000-0000DC120000}"/>
    <cellStyle name="Normal 80 3 2 5 2" xfId="14877" xr:uid="{00000000-0005-0000-0000-0000203A0000}"/>
    <cellStyle name="Normal 80 3 2 5 2 3" xfId="29975" xr:uid="{00000000-0005-0000-0000-00001A750000}"/>
    <cellStyle name="Normal 80 3 2 5 3" xfId="9857" xr:uid="{00000000-0005-0000-0000-000084260000}"/>
    <cellStyle name="Normal 80 3 2 5 3 3" xfId="24958" xr:uid="{00000000-0005-0000-0000-000081610000}"/>
    <cellStyle name="Normal 80 3 2 5 5" xfId="19945" xr:uid="{00000000-0005-0000-0000-0000EC4D0000}"/>
    <cellStyle name="Normal 80 3 2 6" xfId="11535" xr:uid="{00000000-0005-0000-0000-0000122D0000}"/>
    <cellStyle name="Normal 80 3 2 6 3" xfId="26633" xr:uid="{00000000-0005-0000-0000-00000C680000}"/>
    <cellStyle name="Normal 80 3 2 7" xfId="6514" xr:uid="{00000000-0005-0000-0000-000075190000}"/>
    <cellStyle name="Normal 80 3 2 7 3" xfId="21616" xr:uid="{00000000-0005-0000-0000-000073540000}"/>
    <cellStyle name="Normal 80 3 2 9" xfId="16603" xr:uid="{00000000-0005-0000-0000-0000DE400000}"/>
    <cellStyle name="Normal 80 3 3" xfId="1650" xr:uid="{00000000-0005-0000-0000-000075060000}"/>
    <cellStyle name="Normal 80 3 3 2" xfId="2489" xr:uid="{00000000-0005-0000-0000-0000BC090000}"/>
    <cellStyle name="Normal 80 3 3 2 2" xfId="4179" xr:uid="{00000000-0005-0000-0000-000056100000}"/>
    <cellStyle name="Normal 80 3 3 2 2 2" xfId="14252" xr:uid="{00000000-0005-0000-0000-0000AF370000}"/>
    <cellStyle name="Normal 80 3 3 2 2 2 3" xfId="29350" xr:uid="{00000000-0005-0000-0000-0000A9720000}"/>
    <cellStyle name="Normal 80 3 3 2 2 3" xfId="9232" xr:uid="{00000000-0005-0000-0000-000013240000}"/>
    <cellStyle name="Normal 80 3 3 2 2 3 3" xfId="24333" xr:uid="{00000000-0005-0000-0000-0000105F0000}"/>
    <cellStyle name="Normal 80 3 3 2 2 5" xfId="19320" xr:uid="{00000000-0005-0000-0000-00007B4B0000}"/>
    <cellStyle name="Normal 80 3 3 2 3" xfId="5871" xr:uid="{00000000-0005-0000-0000-0000F2160000}"/>
    <cellStyle name="Normal 80 3 3 2 3 2" xfId="15923" xr:uid="{00000000-0005-0000-0000-0000363E0000}"/>
    <cellStyle name="Normal 80 3 3 2 3 2 3" xfId="31021" xr:uid="{00000000-0005-0000-0000-000030790000}"/>
    <cellStyle name="Normal 80 3 3 2 3 3" xfId="10903" xr:uid="{00000000-0005-0000-0000-00009A2A0000}"/>
    <cellStyle name="Normal 80 3 3 2 3 3 3" xfId="26004" xr:uid="{00000000-0005-0000-0000-000097650000}"/>
    <cellStyle name="Normal 80 3 3 2 3 5" xfId="20991" xr:uid="{00000000-0005-0000-0000-000002520000}"/>
    <cellStyle name="Normal 80 3 3 2 4" xfId="12581" xr:uid="{00000000-0005-0000-0000-000028310000}"/>
    <cellStyle name="Normal 80 3 3 2 4 3" xfId="27679" xr:uid="{00000000-0005-0000-0000-0000226C0000}"/>
    <cellStyle name="Normal 80 3 3 2 5" xfId="7560" xr:uid="{00000000-0005-0000-0000-00008B1D0000}"/>
    <cellStyle name="Normal 80 3 3 2 5 3" xfId="22662" xr:uid="{00000000-0005-0000-0000-000089580000}"/>
    <cellStyle name="Normal 80 3 3 2 7" xfId="17649" xr:uid="{00000000-0005-0000-0000-0000F4440000}"/>
    <cellStyle name="Normal 80 3 3 3" xfId="3342" xr:uid="{00000000-0005-0000-0000-0000110D0000}"/>
    <cellStyle name="Normal 80 3 3 3 2" xfId="13416" xr:uid="{00000000-0005-0000-0000-00006B340000}"/>
    <cellStyle name="Normal 80 3 3 3 2 3" xfId="28514" xr:uid="{00000000-0005-0000-0000-0000656F0000}"/>
    <cellStyle name="Normal 80 3 3 3 3" xfId="8396" xr:uid="{00000000-0005-0000-0000-0000CF200000}"/>
    <cellStyle name="Normal 80 3 3 3 3 3" xfId="23497" xr:uid="{00000000-0005-0000-0000-0000CC5B0000}"/>
    <cellStyle name="Normal 80 3 3 3 5" xfId="18484" xr:uid="{00000000-0005-0000-0000-000037480000}"/>
    <cellStyle name="Normal 80 3 3 4" xfId="5035" xr:uid="{00000000-0005-0000-0000-0000AE130000}"/>
    <cellStyle name="Normal 80 3 3 4 2" xfId="15087" xr:uid="{00000000-0005-0000-0000-0000F23A0000}"/>
    <cellStyle name="Normal 80 3 3 4 2 3" xfId="30185" xr:uid="{00000000-0005-0000-0000-0000EC750000}"/>
    <cellStyle name="Normal 80 3 3 4 3" xfId="10067" xr:uid="{00000000-0005-0000-0000-000056270000}"/>
    <cellStyle name="Normal 80 3 3 4 3 3" xfId="25168" xr:uid="{00000000-0005-0000-0000-000053620000}"/>
    <cellStyle name="Normal 80 3 3 4 5" xfId="20155" xr:uid="{00000000-0005-0000-0000-0000BE4E0000}"/>
    <cellStyle name="Normal 80 3 3 5" xfId="11745" xr:uid="{00000000-0005-0000-0000-0000E42D0000}"/>
    <cellStyle name="Normal 80 3 3 5 3" xfId="26843" xr:uid="{00000000-0005-0000-0000-0000DE680000}"/>
    <cellStyle name="Normal 80 3 3 6" xfId="6724" xr:uid="{00000000-0005-0000-0000-0000471A0000}"/>
    <cellStyle name="Normal 80 3 3 6 3" xfId="21826" xr:uid="{00000000-0005-0000-0000-000045550000}"/>
    <cellStyle name="Normal 80 3 3 8" xfId="16813" xr:uid="{00000000-0005-0000-0000-0000B0410000}"/>
    <cellStyle name="Normal 80 3 4" xfId="2071" xr:uid="{00000000-0005-0000-0000-00001A080000}"/>
    <cellStyle name="Normal 80 3 4 2" xfId="3761" xr:uid="{00000000-0005-0000-0000-0000B40E0000}"/>
    <cellStyle name="Normal 80 3 4 2 2" xfId="13834" xr:uid="{00000000-0005-0000-0000-00000D360000}"/>
    <cellStyle name="Normal 80 3 4 2 2 3" xfId="28932" xr:uid="{00000000-0005-0000-0000-000007710000}"/>
    <cellStyle name="Normal 80 3 4 2 3" xfId="8814" xr:uid="{00000000-0005-0000-0000-000071220000}"/>
    <cellStyle name="Normal 80 3 4 2 3 3" xfId="23915" xr:uid="{00000000-0005-0000-0000-00006E5D0000}"/>
    <cellStyle name="Normal 80 3 4 2 5" xfId="18902" xr:uid="{00000000-0005-0000-0000-0000D9490000}"/>
    <cellStyle name="Normal 80 3 4 3" xfId="5453" xr:uid="{00000000-0005-0000-0000-000050150000}"/>
    <cellStyle name="Normal 80 3 4 3 2" xfId="15505" xr:uid="{00000000-0005-0000-0000-0000943C0000}"/>
    <cellStyle name="Normal 80 3 4 3 2 3" xfId="30603" xr:uid="{00000000-0005-0000-0000-00008E770000}"/>
    <cellStyle name="Normal 80 3 4 3 3" xfId="10485" xr:uid="{00000000-0005-0000-0000-0000F8280000}"/>
    <cellStyle name="Normal 80 3 4 3 3 3" xfId="25586" xr:uid="{00000000-0005-0000-0000-0000F5630000}"/>
    <cellStyle name="Normal 80 3 4 3 5" xfId="20573" xr:uid="{00000000-0005-0000-0000-000060500000}"/>
    <cellStyle name="Normal 80 3 4 4" xfId="12163" xr:uid="{00000000-0005-0000-0000-0000862F0000}"/>
    <cellStyle name="Normal 80 3 4 4 3" xfId="27261" xr:uid="{00000000-0005-0000-0000-0000806A0000}"/>
    <cellStyle name="Normal 80 3 4 5" xfId="7142" xr:uid="{00000000-0005-0000-0000-0000E91B0000}"/>
    <cellStyle name="Normal 80 3 4 5 3" xfId="22244" xr:uid="{00000000-0005-0000-0000-0000E7560000}"/>
    <cellStyle name="Normal 80 3 4 7" xfId="17231" xr:uid="{00000000-0005-0000-0000-000052430000}"/>
    <cellStyle name="Normal 80 3 5" xfId="2924" xr:uid="{00000000-0005-0000-0000-00006F0B0000}"/>
    <cellStyle name="Normal 80 3 5 2" xfId="12998" xr:uid="{00000000-0005-0000-0000-0000C9320000}"/>
    <cellStyle name="Normal 80 3 5 2 3" xfId="28096" xr:uid="{00000000-0005-0000-0000-0000C36D0000}"/>
    <cellStyle name="Normal 80 3 5 3" xfId="7978" xr:uid="{00000000-0005-0000-0000-00002D1F0000}"/>
    <cellStyle name="Normal 80 3 5 3 3" xfId="23079" xr:uid="{00000000-0005-0000-0000-00002A5A0000}"/>
    <cellStyle name="Normal 80 3 5 5" xfId="18066" xr:uid="{00000000-0005-0000-0000-000095460000}"/>
    <cellStyle name="Normal 80 3 6" xfId="4617" xr:uid="{00000000-0005-0000-0000-00000C120000}"/>
    <cellStyle name="Normal 80 3 6 2" xfId="14669" xr:uid="{00000000-0005-0000-0000-000050390000}"/>
    <cellStyle name="Normal 80 3 6 2 3" xfId="29767" xr:uid="{00000000-0005-0000-0000-00004A740000}"/>
    <cellStyle name="Normal 80 3 6 3" xfId="9649" xr:uid="{00000000-0005-0000-0000-0000B4250000}"/>
    <cellStyle name="Normal 80 3 6 3 3" xfId="24750" xr:uid="{00000000-0005-0000-0000-0000B1600000}"/>
    <cellStyle name="Normal 80 3 6 5" xfId="19737" xr:uid="{00000000-0005-0000-0000-00001C4D0000}"/>
    <cellStyle name="Normal 80 3 7" xfId="11327" xr:uid="{00000000-0005-0000-0000-0000422C0000}"/>
    <cellStyle name="Normal 80 3 7 3" xfId="26425" xr:uid="{00000000-0005-0000-0000-00003C670000}"/>
    <cellStyle name="Normal 80 3 8" xfId="6306" xr:uid="{00000000-0005-0000-0000-0000A5180000}"/>
    <cellStyle name="Normal 80 3 8 3" xfId="21408" xr:uid="{00000000-0005-0000-0000-0000A3530000}"/>
    <cellStyle name="Normal 80 4" xfId="1331" xr:uid="{00000000-0005-0000-0000-000036050000}"/>
    <cellStyle name="Normal 80 4 2" xfId="1754" xr:uid="{00000000-0005-0000-0000-0000DD060000}"/>
    <cellStyle name="Normal 80 4 2 2" xfId="2593" xr:uid="{00000000-0005-0000-0000-0000240A0000}"/>
    <cellStyle name="Normal 80 4 2 2 2" xfId="4283" xr:uid="{00000000-0005-0000-0000-0000BE100000}"/>
    <cellStyle name="Normal 80 4 2 2 2 2" xfId="14356" xr:uid="{00000000-0005-0000-0000-000017380000}"/>
    <cellStyle name="Normal 80 4 2 2 2 2 3" xfId="29454" xr:uid="{00000000-0005-0000-0000-000011730000}"/>
    <cellStyle name="Normal 80 4 2 2 2 3" xfId="9336" xr:uid="{00000000-0005-0000-0000-00007B240000}"/>
    <cellStyle name="Normal 80 4 2 2 2 3 3" xfId="24437" xr:uid="{00000000-0005-0000-0000-0000785F0000}"/>
    <cellStyle name="Normal 80 4 2 2 2 5" xfId="19424" xr:uid="{00000000-0005-0000-0000-0000E34B0000}"/>
    <cellStyle name="Normal 80 4 2 2 3" xfId="5975" xr:uid="{00000000-0005-0000-0000-00005A170000}"/>
    <cellStyle name="Normal 80 4 2 2 3 2" xfId="16027" xr:uid="{00000000-0005-0000-0000-00009E3E0000}"/>
    <cellStyle name="Normal 80 4 2 2 3 2 3" xfId="31125" xr:uid="{00000000-0005-0000-0000-000098790000}"/>
    <cellStyle name="Normal 80 4 2 2 3 3" xfId="11007" xr:uid="{00000000-0005-0000-0000-0000022B0000}"/>
    <cellStyle name="Normal 80 4 2 2 3 3 3" xfId="26108" xr:uid="{00000000-0005-0000-0000-0000FF650000}"/>
    <cellStyle name="Normal 80 4 2 2 3 5" xfId="21095" xr:uid="{00000000-0005-0000-0000-00006A520000}"/>
    <cellStyle name="Normal 80 4 2 2 4" xfId="12685" xr:uid="{00000000-0005-0000-0000-000090310000}"/>
    <cellStyle name="Normal 80 4 2 2 4 3" xfId="27783" xr:uid="{00000000-0005-0000-0000-00008A6C0000}"/>
    <cellStyle name="Normal 80 4 2 2 5" xfId="7664" xr:uid="{00000000-0005-0000-0000-0000F31D0000}"/>
    <cellStyle name="Normal 80 4 2 2 5 3" xfId="22766" xr:uid="{00000000-0005-0000-0000-0000F1580000}"/>
    <cellStyle name="Normal 80 4 2 2 7" xfId="17753" xr:uid="{00000000-0005-0000-0000-00005C450000}"/>
    <cellStyle name="Normal 80 4 2 3" xfId="3446" xr:uid="{00000000-0005-0000-0000-0000790D0000}"/>
    <cellStyle name="Normal 80 4 2 3 2" xfId="13520" xr:uid="{00000000-0005-0000-0000-0000D3340000}"/>
    <cellStyle name="Normal 80 4 2 3 2 3" xfId="28618" xr:uid="{00000000-0005-0000-0000-0000CD6F0000}"/>
    <cellStyle name="Normal 80 4 2 3 3" xfId="8500" xr:uid="{00000000-0005-0000-0000-000037210000}"/>
    <cellStyle name="Normal 80 4 2 3 3 3" xfId="23601" xr:uid="{00000000-0005-0000-0000-0000345C0000}"/>
    <cellStyle name="Normal 80 4 2 3 5" xfId="18588" xr:uid="{00000000-0005-0000-0000-00009F480000}"/>
    <cellStyle name="Normal 80 4 2 4" xfId="5139" xr:uid="{00000000-0005-0000-0000-000016140000}"/>
    <cellStyle name="Normal 80 4 2 4 2" xfId="15191" xr:uid="{00000000-0005-0000-0000-00005A3B0000}"/>
    <cellStyle name="Normal 80 4 2 4 2 3" xfId="30289" xr:uid="{00000000-0005-0000-0000-000054760000}"/>
    <cellStyle name="Normal 80 4 2 4 3" xfId="10171" xr:uid="{00000000-0005-0000-0000-0000BE270000}"/>
    <cellStyle name="Normal 80 4 2 4 3 3" xfId="25272" xr:uid="{00000000-0005-0000-0000-0000BB620000}"/>
    <cellStyle name="Normal 80 4 2 4 5" xfId="20259" xr:uid="{00000000-0005-0000-0000-0000264F0000}"/>
    <cellStyle name="Normal 80 4 2 5" xfId="11849" xr:uid="{00000000-0005-0000-0000-00004C2E0000}"/>
    <cellStyle name="Normal 80 4 2 5 3" xfId="26947" xr:uid="{00000000-0005-0000-0000-000046690000}"/>
    <cellStyle name="Normal 80 4 2 6" xfId="6828" xr:uid="{00000000-0005-0000-0000-0000AF1A0000}"/>
    <cellStyle name="Normal 80 4 2 6 3" xfId="21930" xr:uid="{00000000-0005-0000-0000-0000AD550000}"/>
    <cellStyle name="Normal 80 4 2 8" xfId="16917" xr:uid="{00000000-0005-0000-0000-000018420000}"/>
    <cellStyle name="Normal 80 4 3" xfId="2175" xr:uid="{00000000-0005-0000-0000-000082080000}"/>
    <cellStyle name="Normal 80 4 3 2" xfId="3865" xr:uid="{00000000-0005-0000-0000-00001C0F0000}"/>
    <cellStyle name="Normal 80 4 3 2 2" xfId="13938" xr:uid="{00000000-0005-0000-0000-000075360000}"/>
    <cellStyle name="Normal 80 4 3 2 2 3" xfId="29036" xr:uid="{00000000-0005-0000-0000-00006F710000}"/>
    <cellStyle name="Normal 80 4 3 2 3" xfId="8918" xr:uid="{00000000-0005-0000-0000-0000D9220000}"/>
    <cellStyle name="Normal 80 4 3 2 3 3" xfId="24019" xr:uid="{00000000-0005-0000-0000-0000D65D0000}"/>
    <cellStyle name="Normal 80 4 3 2 5" xfId="19006" xr:uid="{00000000-0005-0000-0000-0000414A0000}"/>
    <cellStyle name="Normal 80 4 3 3" xfId="5557" xr:uid="{00000000-0005-0000-0000-0000B8150000}"/>
    <cellStyle name="Normal 80 4 3 3 2" xfId="15609" xr:uid="{00000000-0005-0000-0000-0000FC3C0000}"/>
    <cellStyle name="Normal 80 4 3 3 2 3" xfId="30707" xr:uid="{00000000-0005-0000-0000-0000F6770000}"/>
    <cellStyle name="Normal 80 4 3 3 3" xfId="10589" xr:uid="{00000000-0005-0000-0000-000060290000}"/>
    <cellStyle name="Normal 80 4 3 3 3 3" xfId="25690" xr:uid="{00000000-0005-0000-0000-00005D640000}"/>
    <cellStyle name="Normal 80 4 3 3 5" xfId="20677" xr:uid="{00000000-0005-0000-0000-0000C8500000}"/>
    <cellStyle name="Normal 80 4 3 4" xfId="12267" xr:uid="{00000000-0005-0000-0000-0000EE2F0000}"/>
    <cellStyle name="Normal 80 4 3 4 3" xfId="27365" xr:uid="{00000000-0005-0000-0000-0000E86A0000}"/>
    <cellStyle name="Normal 80 4 3 5" xfId="7246" xr:uid="{00000000-0005-0000-0000-0000511C0000}"/>
    <cellStyle name="Normal 80 4 3 5 3" xfId="22348" xr:uid="{00000000-0005-0000-0000-00004F570000}"/>
    <cellStyle name="Normal 80 4 3 7" xfId="17335" xr:uid="{00000000-0005-0000-0000-0000BA430000}"/>
    <cellStyle name="Normal 80 4 4" xfId="3028" xr:uid="{00000000-0005-0000-0000-0000D70B0000}"/>
    <cellStyle name="Normal 80 4 4 2" xfId="13102" xr:uid="{00000000-0005-0000-0000-000031330000}"/>
    <cellStyle name="Normal 80 4 4 2 3" xfId="28200" xr:uid="{00000000-0005-0000-0000-00002B6E0000}"/>
    <cellStyle name="Normal 80 4 4 3" xfId="8082" xr:uid="{00000000-0005-0000-0000-0000951F0000}"/>
    <cellStyle name="Normal 80 4 4 3 3" xfId="23183" xr:uid="{00000000-0005-0000-0000-0000925A0000}"/>
    <cellStyle name="Normal 80 4 4 5" xfId="18170" xr:uid="{00000000-0005-0000-0000-0000FD460000}"/>
    <cellStyle name="Normal 80 4 5" xfId="4721" xr:uid="{00000000-0005-0000-0000-000074120000}"/>
    <cellStyle name="Normal 80 4 5 2" xfId="14773" xr:uid="{00000000-0005-0000-0000-0000B8390000}"/>
    <cellStyle name="Normal 80 4 5 2 3" xfId="29871" xr:uid="{00000000-0005-0000-0000-0000B2740000}"/>
    <cellStyle name="Normal 80 4 5 3" xfId="9753" xr:uid="{00000000-0005-0000-0000-00001C260000}"/>
    <cellStyle name="Normal 80 4 5 3 3" xfId="24854" xr:uid="{00000000-0005-0000-0000-000019610000}"/>
    <cellStyle name="Normal 80 4 5 5" xfId="19841" xr:uid="{00000000-0005-0000-0000-0000844D0000}"/>
    <cellStyle name="Normal 80 4 6" xfId="11431" xr:uid="{00000000-0005-0000-0000-0000AA2C0000}"/>
    <cellStyle name="Normal 80 4 6 3" xfId="26529" xr:uid="{00000000-0005-0000-0000-0000A4670000}"/>
    <cellStyle name="Normal 80 4 7" xfId="6410" xr:uid="{00000000-0005-0000-0000-00000D190000}"/>
    <cellStyle name="Normal 80 4 7 3" xfId="21512" xr:uid="{00000000-0005-0000-0000-00000B540000}"/>
    <cellStyle name="Normal 80 4 9" xfId="16499" xr:uid="{00000000-0005-0000-0000-000076400000}"/>
    <cellStyle name="Normal 80 5" xfId="1544" xr:uid="{00000000-0005-0000-0000-00000B060000}"/>
    <cellStyle name="Normal 80 5 2" xfId="2385" xr:uid="{00000000-0005-0000-0000-000054090000}"/>
    <cellStyle name="Normal 80 5 2 2" xfId="4075" xr:uid="{00000000-0005-0000-0000-0000EE0F0000}"/>
    <cellStyle name="Normal 80 5 2 2 2" xfId="14148" xr:uid="{00000000-0005-0000-0000-000047370000}"/>
    <cellStyle name="Normal 80 5 2 2 2 3" xfId="29246" xr:uid="{00000000-0005-0000-0000-000041720000}"/>
    <cellStyle name="Normal 80 5 2 2 3" xfId="9128" xr:uid="{00000000-0005-0000-0000-0000AB230000}"/>
    <cellStyle name="Normal 80 5 2 2 3 3" xfId="24229" xr:uid="{00000000-0005-0000-0000-0000A85E0000}"/>
    <cellStyle name="Normal 80 5 2 2 5" xfId="19216" xr:uid="{00000000-0005-0000-0000-0000134B0000}"/>
    <cellStyle name="Normal 80 5 2 3" xfId="5767" xr:uid="{00000000-0005-0000-0000-00008A160000}"/>
    <cellStyle name="Normal 80 5 2 3 2" xfId="15819" xr:uid="{00000000-0005-0000-0000-0000CE3D0000}"/>
    <cellStyle name="Normal 80 5 2 3 2 3" xfId="30917" xr:uid="{00000000-0005-0000-0000-0000C8780000}"/>
    <cellStyle name="Normal 80 5 2 3 3" xfId="10799" xr:uid="{00000000-0005-0000-0000-0000322A0000}"/>
    <cellStyle name="Normal 80 5 2 3 3 3" xfId="25900" xr:uid="{00000000-0005-0000-0000-00002F650000}"/>
    <cellStyle name="Normal 80 5 2 3 5" xfId="20887" xr:uid="{00000000-0005-0000-0000-00009A510000}"/>
    <cellStyle name="Normal 80 5 2 4" xfId="12477" xr:uid="{00000000-0005-0000-0000-0000C0300000}"/>
    <cellStyle name="Normal 80 5 2 4 3" xfId="27575" xr:uid="{00000000-0005-0000-0000-0000BA6B0000}"/>
    <cellStyle name="Normal 80 5 2 5" xfId="7456" xr:uid="{00000000-0005-0000-0000-0000231D0000}"/>
    <cellStyle name="Normal 80 5 2 5 3" xfId="22558" xr:uid="{00000000-0005-0000-0000-000021580000}"/>
    <cellStyle name="Normal 80 5 2 7" xfId="17545" xr:uid="{00000000-0005-0000-0000-00008C440000}"/>
    <cellStyle name="Normal 80 5 3" xfId="3238" xr:uid="{00000000-0005-0000-0000-0000A90C0000}"/>
    <cellStyle name="Normal 80 5 3 2" xfId="13312" xr:uid="{00000000-0005-0000-0000-000003340000}"/>
    <cellStyle name="Normal 80 5 3 2 3" xfId="28410" xr:uid="{00000000-0005-0000-0000-0000FD6E0000}"/>
    <cellStyle name="Normal 80 5 3 3" xfId="8292" xr:uid="{00000000-0005-0000-0000-000067200000}"/>
    <cellStyle name="Normal 80 5 3 3 3" xfId="23393" xr:uid="{00000000-0005-0000-0000-0000645B0000}"/>
    <cellStyle name="Normal 80 5 3 5" xfId="18380" xr:uid="{00000000-0005-0000-0000-0000CF470000}"/>
    <cellStyle name="Normal 80 5 4" xfId="4931" xr:uid="{00000000-0005-0000-0000-000046130000}"/>
    <cellStyle name="Normal 80 5 4 2" xfId="14983" xr:uid="{00000000-0005-0000-0000-00008A3A0000}"/>
    <cellStyle name="Normal 80 5 4 2 3" xfId="30081" xr:uid="{00000000-0005-0000-0000-000084750000}"/>
    <cellStyle name="Normal 80 5 4 3" xfId="9963" xr:uid="{00000000-0005-0000-0000-0000EE260000}"/>
    <cellStyle name="Normal 80 5 4 3 3" xfId="25064" xr:uid="{00000000-0005-0000-0000-0000EB610000}"/>
    <cellStyle name="Normal 80 5 4 5" xfId="20051" xr:uid="{00000000-0005-0000-0000-0000564E0000}"/>
    <cellStyle name="Normal 80 5 5" xfId="11641" xr:uid="{00000000-0005-0000-0000-00007C2D0000}"/>
    <cellStyle name="Normal 80 5 5 3" xfId="26739" xr:uid="{00000000-0005-0000-0000-000076680000}"/>
    <cellStyle name="Normal 80 5 6" xfId="6620" xr:uid="{00000000-0005-0000-0000-0000DF190000}"/>
    <cellStyle name="Normal 80 5 6 3" xfId="21722" xr:uid="{00000000-0005-0000-0000-0000DD540000}"/>
    <cellStyle name="Normal 80 5 8" xfId="16709" xr:uid="{00000000-0005-0000-0000-000048410000}"/>
    <cellStyle name="Normal 80 6" xfId="1965" xr:uid="{00000000-0005-0000-0000-0000B0070000}"/>
    <cellStyle name="Normal 80 6 2" xfId="3657" xr:uid="{00000000-0005-0000-0000-00004C0E0000}"/>
    <cellStyle name="Normal 80 6 2 2" xfId="13730" xr:uid="{00000000-0005-0000-0000-0000A5350000}"/>
    <cellStyle name="Normal 80 6 2 2 3" xfId="28828" xr:uid="{00000000-0005-0000-0000-00009F700000}"/>
    <cellStyle name="Normal 80 6 2 3" xfId="8710" xr:uid="{00000000-0005-0000-0000-000009220000}"/>
    <cellStyle name="Normal 80 6 2 3 3" xfId="23811" xr:uid="{00000000-0005-0000-0000-0000065D0000}"/>
    <cellStyle name="Normal 80 6 2 5" xfId="18798" xr:uid="{00000000-0005-0000-0000-000071490000}"/>
    <cellStyle name="Normal 80 6 3" xfId="5349" xr:uid="{00000000-0005-0000-0000-0000E8140000}"/>
    <cellStyle name="Normal 80 6 3 2" xfId="15401" xr:uid="{00000000-0005-0000-0000-00002C3C0000}"/>
    <cellStyle name="Normal 80 6 3 2 3" xfId="30499" xr:uid="{00000000-0005-0000-0000-000026770000}"/>
    <cellStyle name="Normal 80 6 3 3" xfId="10381" xr:uid="{00000000-0005-0000-0000-000090280000}"/>
    <cellStyle name="Normal 80 6 3 3 3" xfId="25482" xr:uid="{00000000-0005-0000-0000-00008D630000}"/>
    <cellStyle name="Normal 80 6 3 5" xfId="20469" xr:uid="{00000000-0005-0000-0000-0000F84F0000}"/>
    <cellStyle name="Normal 80 6 4" xfId="12059" xr:uid="{00000000-0005-0000-0000-00001E2F0000}"/>
    <cellStyle name="Normal 80 6 4 3" xfId="27157" xr:uid="{00000000-0005-0000-0000-0000186A0000}"/>
    <cellStyle name="Normal 80 6 5" xfId="7038" xr:uid="{00000000-0005-0000-0000-0000811B0000}"/>
    <cellStyle name="Normal 80 6 5 3" xfId="22140" xr:uid="{00000000-0005-0000-0000-00007F560000}"/>
    <cellStyle name="Normal 80 6 7" xfId="17127" xr:uid="{00000000-0005-0000-0000-0000EA420000}"/>
    <cellStyle name="Normal 80 7" xfId="2811" xr:uid="{00000000-0005-0000-0000-0000FE0A0000}"/>
    <cellStyle name="Normal 80 7 2" xfId="12894" xr:uid="{00000000-0005-0000-0000-000061320000}"/>
    <cellStyle name="Normal 80 7 2 3" xfId="27992" xr:uid="{00000000-0005-0000-0000-00005B6D0000}"/>
    <cellStyle name="Normal 80 7 3" xfId="7873" xr:uid="{00000000-0005-0000-0000-0000C41E0000}"/>
    <cellStyle name="Normal 80 7 3 3" xfId="22975" xr:uid="{00000000-0005-0000-0000-0000C2590000}"/>
    <cellStyle name="Normal 80 7 5" xfId="17962" xr:uid="{00000000-0005-0000-0000-00002D460000}"/>
    <cellStyle name="Normal 80 8" xfId="4509" xr:uid="{00000000-0005-0000-0000-0000A0110000}"/>
    <cellStyle name="Normal 80 8 2" xfId="14565" xr:uid="{00000000-0005-0000-0000-0000E8380000}"/>
    <cellStyle name="Normal 80 8 2 3" xfId="29663" xr:uid="{00000000-0005-0000-0000-0000E2730000}"/>
    <cellStyle name="Normal 80 8 3" xfId="9545" xr:uid="{00000000-0005-0000-0000-00004C250000}"/>
    <cellStyle name="Normal 80 8 3 3" xfId="24646" xr:uid="{00000000-0005-0000-0000-000049600000}"/>
    <cellStyle name="Normal 80 8 5" xfId="19633" xr:uid="{00000000-0005-0000-0000-0000B44C0000}"/>
    <cellStyle name="Normal 80 9" xfId="11221" xr:uid="{00000000-0005-0000-0000-0000D82B0000}"/>
    <cellStyle name="Normal 80 9 3" xfId="26321" xr:uid="{00000000-0005-0000-0000-0000D4660000}"/>
    <cellStyle name="Normal 81" xfId="1159" xr:uid="{00000000-0005-0000-0000-00008A040000}"/>
    <cellStyle name="Normal 81 10" xfId="6249" xr:uid="{00000000-0005-0000-0000-00006C180000}"/>
    <cellStyle name="Normal 81 10 3" xfId="21353" xr:uid="{00000000-0005-0000-0000-00006C530000}"/>
    <cellStyle name="Normal 81 12" xfId="16338" xr:uid="{00000000-0005-0000-0000-0000D53F0000}"/>
    <cellStyle name="Normal 81 2" xfId="1213" xr:uid="{00000000-0005-0000-0000-0000C0040000}"/>
    <cellStyle name="Normal 81 2 11" xfId="16392" xr:uid="{00000000-0005-0000-0000-00000B400000}"/>
    <cellStyle name="Normal 81 2 2" xfId="1321" xr:uid="{00000000-0005-0000-0000-00002C050000}"/>
    <cellStyle name="Normal 81 2 2 10" xfId="16496" xr:uid="{00000000-0005-0000-0000-000073400000}"/>
    <cellStyle name="Normal 81 2 2 2" xfId="1538" xr:uid="{00000000-0005-0000-0000-000005060000}"/>
    <cellStyle name="Normal 81 2 2 2 2" xfId="1959" xr:uid="{00000000-0005-0000-0000-0000AA070000}"/>
    <cellStyle name="Normal 81 2 2 2 2 2" xfId="2798" xr:uid="{00000000-0005-0000-0000-0000F10A0000}"/>
    <cellStyle name="Normal 81 2 2 2 2 2 2" xfId="4488" xr:uid="{00000000-0005-0000-0000-00008B110000}"/>
    <cellStyle name="Normal 81 2 2 2 2 2 2 2" xfId="14561" xr:uid="{00000000-0005-0000-0000-0000E4380000}"/>
    <cellStyle name="Normal 81 2 2 2 2 2 2 2 3" xfId="29659" xr:uid="{00000000-0005-0000-0000-0000DE730000}"/>
    <cellStyle name="Normal 81 2 2 2 2 2 2 3" xfId="9541" xr:uid="{00000000-0005-0000-0000-000048250000}"/>
    <cellStyle name="Normal 81 2 2 2 2 2 2 3 3" xfId="24642" xr:uid="{00000000-0005-0000-0000-000045600000}"/>
    <cellStyle name="Normal 81 2 2 2 2 2 2 5" xfId="19629" xr:uid="{00000000-0005-0000-0000-0000B04C0000}"/>
    <cellStyle name="Normal 81 2 2 2 2 2 3" xfId="6180" xr:uid="{00000000-0005-0000-0000-000027180000}"/>
    <cellStyle name="Normal 81 2 2 2 2 2 3 2" xfId="16232" xr:uid="{00000000-0005-0000-0000-00006B3F0000}"/>
    <cellStyle name="Normal 81 2 2 2 2 2 3 3" xfId="11212" xr:uid="{00000000-0005-0000-0000-0000CF2B0000}"/>
    <cellStyle name="Normal 81 2 2 2 2 2 3 3 3" xfId="26313" xr:uid="{00000000-0005-0000-0000-0000CC660000}"/>
    <cellStyle name="Normal 81 2 2 2 2 2 3 5" xfId="21300" xr:uid="{00000000-0005-0000-0000-000037530000}"/>
    <cellStyle name="Normal 81 2 2 2 2 2 4" xfId="12890" xr:uid="{00000000-0005-0000-0000-00005D320000}"/>
    <cellStyle name="Normal 81 2 2 2 2 2 4 3" xfId="27988" xr:uid="{00000000-0005-0000-0000-0000576D0000}"/>
    <cellStyle name="Normal 81 2 2 2 2 2 5" xfId="7869" xr:uid="{00000000-0005-0000-0000-0000C01E0000}"/>
    <cellStyle name="Normal 81 2 2 2 2 2 5 3" xfId="22971" xr:uid="{00000000-0005-0000-0000-0000BE590000}"/>
    <cellStyle name="Normal 81 2 2 2 2 2 7" xfId="17958" xr:uid="{00000000-0005-0000-0000-000029460000}"/>
    <cellStyle name="Normal 81 2 2 2 2 3" xfId="3651" xr:uid="{00000000-0005-0000-0000-0000460E0000}"/>
    <cellStyle name="Normal 81 2 2 2 2 3 2" xfId="13725" xr:uid="{00000000-0005-0000-0000-0000A0350000}"/>
    <cellStyle name="Normal 81 2 2 2 2 3 2 3" xfId="28823" xr:uid="{00000000-0005-0000-0000-00009A700000}"/>
    <cellStyle name="Normal 81 2 2 2 2 3 3" xfId="8705" xr:uid="{00000000-0005-0000-0000-000004220000}"/>
    <cellStyle name="Normal 81 2 2 2 2 3 3 3" xfId="23806" xr:uid="{00000000-0005-0000-0000-0000015D0000}"/>
    <cellStyle name="Normal 81 2 2 2 2 3 5" xfId="18793" xr:uid="{00000000-0005-0000-0000-00006C490000}"/>
    <cellStyle name="Normal 81 2 2 2 2 4" xfId="5344" xr:uid="{00000000-0005-0000-0000-0000E3140000}"/>
    <cellStyle name="Normal 81 2 2 2 2 4 2" xfId="15396" xr:uid="{00000000-0005-0000-0000-0000273C0000}"/>
    <cellStyle name="Normal 81 2 2 2 2 4 2 3" xfId="30494" xr:uid="{00000000-0005-0000-0000-000021770000}"/>
    <cellStyle name="Normal 81 2 2 2 2 4 3" xfId="10376" xr:uid="{00000000-0005-0000-0000-00008B280000}"/>
    <cellStyle name="Normal 81 2 2 2 2 4 3 3" xfId="25477" xr:uid="{00000000-0005-0000-0000-000088630000}"/>
    <cellStyle name="Normal 81 2 2 2 2 4 5" xfId="20464" xr:uid="{00000000-0005-0000-0000-0000F34F0000}"/>
    <cellStyle name="Normal 81 2 2 2 2 5" xfId="12054" xr:uid="{00000000-0005-0000-0000-0000192F0000}"/>
    <cellStyle name="Normal 81 2 2 2 2 5 3" xfId="27152" xr:uid="{00000000-0005-0000-0000-0000136A0000}"/>
    <cellStyle name="Normal 81 2 2 2 2 6" xfId="7033" xr:uid="{00000000-0005-0000-0000-00007C1B0000}"/>
    <cellStyle name="Normal 81 2 2 2 2 6 3" xfId="22135" xr:uid="{00000000-0005-0000-0000-00007A560000}"/>
    <cellStyle name="Normal 81 2 2 2 2 8" xfId="17122" xr:uid="{00000000-0005-0000-0000-0000E5420000}"/>
    <cellStyle name="Normal 81 2 2 2 3" xfId="2380" xr:uid="{00000000-0005-0000-0000-00004F090000}"/>
    <cellStyle name="Normal 81 2 2 2 3 2" xfId="4070" xr:uid="{00000000-0005-0000-0000-0000E90F0000}"/>
    <cellStyle name="Normal 81 2 2 2 3 2 2" xfId="14143" xr:uid="{00000000-0005-0000-0000-000042370000}"/>
    <cellStyle name="Normal 81 2 2 2 3 2 2 3" xfId="29241" xr:uid="{00000000-0005-0000-0000-00003C720000}"/>
    <cellStyle name="Normal 81 2 2 2 3 2 3" xfId="9123" xr:uid="{00000000-0005-0000-0000-0000A6230000}"/>
    <cellStyle name="Normal 81 2 2 2 3 2 3 3" xfId="24224" xr:uid="{00000000-0005-0000-0000-0000A35E0000}"/>
    <cellStyle name="Normal 81 2 2 2 3 2 5" xfId="19211" xr:uid="{00000000-0005-0000-0000-00000E4B0000}"/>
    <cellStyle name="Normal 81 2 2 2 3 3" xfId="5762" xr:uid="{00000000-0005-0000-0000-000085160000}"/>
    <cellStyle name="Normal 81 2 2 2 3 3 2" xfId="15814" xr:uid="{00000000-0005-0000-0000-0000C93D0000}"/>
    <cellStyle name="Normal 81 2 2 2 3 3 2 3" xfId="30912" xr:uid="{00000000-0005-0000-0000-0000C3780000}"/>
    <cellStyle name="Normal 81 2 2 2 3 3 3" xfId="10794" xr:uid="{00000000-0005-0000-0000-00002D2A0000}"/>
    <cellStyle name="Normal 81 2 2 2 3 3 3 3" xfId="25895" xr:uid="{00000000-0005-0000-0000-00002A650000}"/>
    <cellStyle name="Normal 81 2 2 2 3 3 5" xfId="20882" xr:uid="{00000000-0005-0000-0000-000095510000}"/>
    <cellStyle name="Normal 81 2 2 2 3 4" xfId="12472" xr:uid="{00000000-0005-0000-0000-0000BB300000}"/>
    <cellStyle name="Normal 81 2 2 2 3 4 3" xfId="27570" xr:uid="{00000000-0005-0000-0000-0000B56B0000}"/>
    <cellStyle name="Normal 81 2 2 2 3 5" xfId="7451" xr:uid="{00000000-0005-0000-0000-00001E1D0000}"/>
    <cellStyle name="Normal 81 2 2 2 3 5 3" xfId="22553" xr:uid="{00000000-0005-0000-0000-00001C580000}"/>
    <cellStyle name="Normal 81 2 2 2 3 7" xfId="17540" xr:uid="{00000000-0005-0000-0000-000087440000}"/>
    <cellStyle name="Normal 81 2 2 2 4" xfId="3233" xr:uid="{00000000-0005-0000-0000-0000A40C0000}"/>
    <cellStyle name="Normal 81 2 2 2 4 2" xfId="13307" xr:uid="{00000000-0005-0000-0000-0000FE330000}"/>
    <cellStyle name="Normal 81 2 2 2 4 2 3" xfId="28405" xr:uid="{00000000-0005-0000-0000-0000F86E0000}"/>
    <cellStyle name="Normal 81 2 2 2 4 3" xfId="8287" xr:uid="{00000000-0005-0000-0000-000062200000}"/>
    <cellStyle name="Normal 81 2 2 2 4 3 3" xfId="23388" xr:uid="{00000000-0005-0000-0000-00005F5B0000}"/>
    <cellStyle name="Normal 81 2 2 2 4 5" xfId="18375" xr:uid="{00000000-0005-0000-0000-0000CA470000}"/>
    <cellStyle name="Normal 81 2 2 2 5" xfId="4926" xr:uid="{00000000-0005-0000-0000-000041130000}"/>
    <cellStyle name="Normal 81 2 2 2 5 2" xfId="14978" xr:uid="{00000000-0005-0000-0000-0000853A0000}"/>
    <cellStyle name="Normal 81 2 2 2 5 2 3" xfId="30076" xr:uid="{00000000-0005-0000-0000-00007F750000}"/>
    <cellStyle name="Normal 81 2 2 2 5 3" xfId="9958" xr:uid="{00000000-0005-0000-0000-0000E9260000}"/>
    <cellStyle name="Normal 81 2 2 2 5 3 3" xfId="25059" xr:uid="{00000000-0005-0000-0000-0000E6610000}"/>
    <cellStyle name="Normal 81 2 2 2 5 5" xfId="20046" xr:uid="{00000000-0005-0000-0000-0000514E0000}"/>
    <cellStyle name="Normal 81 2 2 2 6" xfId="11636" xr:uid="{00000000-0005-0000-0000-0000772D0000}"/>
    <cellStyle name="Normal 81 2 2 2 6 3" xfId="26734" xr:uid="{00000000-0005-0000-0000-000071680000}"/>
    <cellStyle name="Normal 81 2 2 2 7" xfId="6615" xr:uid="{00000000-0005-0000-0000-0000DA190000}"/>
    <cellStyle name="Normal 81 2 2 2 7 3" xfId="21717" xr:uid="{00000000-0005-0000-0000-0000D8540000}"/>
    <cellStyle name="Normal 81 2 2 2 9" xfId="16704" xr:uid="{00000000-0005-0000-0000-000043410000}"/>
    <cellStyle name="Normal 81 2 2 3" xfId="1751" xr:uid="{00000000-0005-0000-0000-0000DA060000}"/>
    <cellStyle name="Normal 81 2 2 3 2" xfId="2590" xr:uid="{00000000-0005-0000-0000-0000210A0000}"/>
    <cellStyle name="Normal 81 2 2 3 2 2" xfId="4280" xr:uid="{00000000-0005-0000-0000-0000BB100000}"/>
    <cellStyle name="Normal 81 2 2 3 2 2 2" xfId="14353" xr:uid="{00000000-0005-0000-0000-000014380000}"/>
    <cellStyle name="Normal 81 2 2 3 2 2 2 3" xfId="29451" xr:uid="{00000000-0005-0000-0000-00000E730000}"/>
    <cellStyle name="Normal 81 2 2 3 2 2 3" xfId="9333" xr:uid="{00000000-0005-0000-0000-000078240000}"/>
    <cellStyle name="Normal 81 2 2 3 2 2 3 3" xfId="24434" xr:uid="{00000000-0005-0000-0000-0000755F0000}"/>
    <cellStyle name="Normal 81 2 2 3 2 2 5" xfId="19421" xr:uid="{00000000-0005-0000-0000-0000E04B0000}"/>
    <cellStyle name="Normal 81 2 2 3 2 3" xfId="5972" xr:uid="{00000000-0005-0000-0000-000057170000}"/>
    <cellStyle name="Normal 81 2 2 3 2 3 2" xfId="16024" xr:uid="{00000000-0005-0000-0000-00009B3E0000}"/>
    <cellStyle name="Normal 81 2 2 3 2 3 2 3" xfId="31122" xr:uid="{00000000-0005-0000-0000-000095790000}"/>
    <cellStyle name="Normal 81 2 2 3 2 3 3" xfId="11004" xr:uid="{00000000-0005-0000-0000-0000FF2A0000}"/>
    <cellStyle name="Normal 81 2 2 3 2 3 3 3" xfId="26105" xr:uid="{00000000-0005-0000-0000-0000FC650000}"/>
    <cellStyle name="Normal 81 2 2 3 2 3 5" xfId="21092" xr:uid="{00000000-0005-0000-0000-000067520000}"/>
    <cellStyle name="Normal 81 2 2 3 2 4" xfId="12682" xr:uid="{00000000-0005-0000-0000-00008D310000}"/>
    <cellStyle name="Normal 81 2 2 3 2 4 3" xfId="27780" xr:uid="{00000000-0005-0000-0000-0000876C0000}"/>
    <cellStyle name="Normal 81 2 2 3 2 5" xfId="7661" xr:uid="{00000000-0005-0000-0000-0000F01D0000}"/>
    <cellStyle name="Normal 81 2 2 3 2 5 3" xfId="22763" xr:uid="{00000000-0005-0000-0000-0000EE580000}"/>
    <cellStyle name="Normal 81 2 2 3 2 7" xfId="17750" xr:uid="{00000000-0005-0000-0000-000059450000}"/>
    <cellStyle name="Normal 81 2 2 3 3" xfId="3443" xr:uid="{00000000-0005-0000-0000-0000760D0000}"/>
    <cellStyle name="Normal 81 2 2 3 3 2" xfId="13517" xr:uid="{00000000-0005-0000-0000-0000D0340000}"/>
    <cellStyle name="Normal 81 2 2 3 3 2 3" xfId="28615" xr:uid="{00000000-0005-0000-0000-0000CA6F0000}"/>
    <cellStyle name="Normal 81 2 2 3 3 3" xfId="8497" xr:uid="{00000000-0005-0000-0000-000034210000}"/>
    <cellStyle name="Normal 81 2 2 3 3 3 3" xfId="23598" xr:uid="{00000000-0005-0000-0000-0000315C0000}"/>
    <cellStyle name="Normal 81 2 2 3 3 5" xfId="18585" xr:uid="{00000000-0005-0000-0000-00009C480000}"/>
    <cellStyle name="Normal 81 2 2 3 4" xfId="5136" xr:uid="{00000000-0005-0000-0000-000013140000}"/>
    <cellStyle name="Normal 81 2 2 3 4 2" xfId="15188" xr:uid="{00000000-0005-0000-0000-0000573B0000}"/>
    <cellStyle name="Normal 81 2 2 3 4 2 3" xfId="30286" xr:uid="{00000000-0005-0000-0000-000051760000}"/>
    <cellStyle name="Normal 81 2 2 3 4 3" xfId="10168" xr:uid="{00000000-0005-0000-0000-0000BB270000}"/>
    <cellStyle name="Normal 81 2 2 3 4 3 3" xfId="25269" xr:uid="{00000000-0005-0000-0000-0000B8620000}"/>
    <cellStyle name="Normal 81 2 2 3 4 5" xfId="20256" xr:uid="{00000000-0005-0000-0000-0000234F0000}"/>
    <cellStyle name="Normal 81 2 2 3 5" xfId="11846" xr:uid="{00000000-0005-0000-0000-0000492E0000}"/>
    <cellStyle name="Normal 81 2 2 3 5 3" xfId="26944" xr:uid="{00000000-0005-0000-0000-000043690000}"/>
    <cellStyle name="Normal 81 2 2 3 6" xfId="6825" xr:uid="{00000000-0005-0000-0000-0000AC1A0000}"/>
    <cellStyle name="Normal 81 2 2 3 6 3" xfId="21927" xr:uid="{00000000-0005-0000-0000-0000AA550000}"/>
    <cellStyle name="Normal 81 2 2 3 8" xfId="16914" xr:uid="{00000000-0005-0000-0000-000015420000}"/>
    <cellStyle name="Normal 81 2 2 4" xfId="2172" xr:uid="{00000000-0005-0000-0000-00007F080000}"/>
    <cellStyle name="Normal 81 2 2 4 2" xfId="3862" xr:uid="{00000000-0005-0000-0000-0000190F0000}"/>
    <cellStyle name="Normal 81 2 2 4 2 2" xfId="13935" xr:uid="{00000000-0005-0000-0000-000072360000}"/>
    <cellStyle name="Normal 81 2 2 4 2 2 3" xfId="29033" xr:uid="{00000000-0005-0000-0000-00006C710000}"/>
    <cellStyle name="Normal 81 2 2 4 2 3" xfId="8915" xr:uid="{00000000-0005-0000-0000-0000D6220000}"/>
    <cellStyle name="Normal 81 2 2 4 2 3 3" xfId="24016" xr:uid="{00000000-0005-0000-0000-0000D35D0000}"/>
    <cellStyle name="Normal 81 2 2 4 2 5" xfId="19003" xr:uid="{00000000-0005-0000-0000-00003E4A0000}"/>
    <cellStyle name="Normal 81 2 2 4 3" xfId="5554" xr:uid="{00000000-0005-0000-0000-0000B5150000}"/>
    <cellStyle name="Normal 81 2 2 4 3 2" xfId="15606" xr:uid="{00000000-0005-0000-0000-0000F93C0000}"/>
    <cellStyle name="Normal 81 2 2 4 3 2 3" xfId="30704" xr:uid="{00000000-0005-0000-0000-0000F3770000}"/>
    <cellStyle name="Normal 81 2 2 4 3 3" xfId="10586" xr:uid="{00000000-0005-0000-0000-00005D290000}"/>
    <cellStyle name="Normal 81 2 2 4 3 3 3" xfId="25687" xr:uid="{00000000-0005-0000-0000-00005A640000}"/>
    <cellStyle name="Normal 81 2 2 4 3 5" xfId="20674" xr:uid="{00000000-0005-0000-0000-0000C5500000}"/>
    <cellStyle name="Normal 81 2 2 4 4" xfId="12264" xr:uid="{00000000-0005-0000-0000-0000EB2F0000}"/>
    <cellStyle name="Normal 81 2 2 4 4 3" xfId="27362" xr:uid="{00000000-0005-0000-0000-0000E56A0000}"/>
    <cellStyle name="Normal 81 2 2 4 5" xfId="7243" xr:uid="{00000000-0005-0000-0000-00004E1C0000}"/>
    <cellStyle name="Normal 81 2 2 4 5 3" xfId="22345" xr:uid="{00000000-0005-0000-0000-00004C570000}"/>
    <cellStyle name="Normal 81 2 2 4 7" xfId="17332" xr:uid="{00000000-0005-0000-0000-0000B7430000}"/>
    <cellStyle name="Normal 81 2 2 5" xfId="3025" xr:uid="{00000000-0005-0000-0000-0000D40B0000}"/>
    <cellStyle name="Normal 81 2 2 5 2" xfId="13099" xr:uid="{00000000-0005-0000-0000-00002E330000}"/>
    <cellStyle name="Normal 81 2 2 5 2 3" xfId="28197" xr:uid="{00000000-0005-0000-0000-0000286E0000}"/>
    <cellStyle name="Normal 81 2 2 5 3" xfId="8079" xr:uid="{00000000-0005-0000-0000-0000921F0000}"/>
    <cellStyle name="Normal 81 2 2 5 3 3" xfId="23180" xr:uid="{00000000-0005-0000-0000-00008F5A0000}"/>
    <cellStyle name="Normal 81 2 2 5 5" xfId="18167" xr:uid="{00000000-0005-0000-0000-0000FA460000}"/>
    <cellStyle name="Normal 81 2 2 6" xfId="4718" xr:uid="{00000000-0005-0000-0000-000071120000}"/>
    <cellStyle name="Normal 81 2 2 6 2" xfId="14770" xr:uid="{00000000-0005-0000-0000-0000B5390000}"/>
    <cellStyle name="Normal 81 2 2 6 2 3" xfId="29868" xr:uid="{00000000-0005-0000-0000-0000AF740000}"/>
    <cellStyle name="Normal 81 2 2 6 3" xfId="9750" xr:uid="{00000000-0005-0000-0000-000019260000}"/>
    <cellStyle name="Normal 81 2 2 6 3 3" xfId="24851" xr:uid="{00000000-0005-0000-0000-000016610000}"/>
    <cellStyle name="Normal 81 2 2 6 5" xfId="19838" xr:uid="{00000000-0005-0000-0000-0000814D0000}"/>
    <cellStyle name="Normal 81 2 2 7" xfId="11428" xr:uid="{00000000-0005-0000-0000-0000A72C0000}"/>
    <cellStyle name="Normal 81 2 2 7 3" xfId="26526" xr:uid="{00000000-0005-0000-0000-0000A1670000}"/>
    <cellStyle name="Normal 81 2 2 8" xfId="6407" xr:uid="{00000000-0005-0000-0000-00000A190000}"/>
    <cellStyle name="Normal 81 2 2 8 3" xfId="21509" xr:uid="{00000000-0005-0000-0000-000008540000}"/>
    <cellStyle name="Normal 81 2 3" xfId="1434" xr:uid="{00000000-0005-0000-0000-00009D050000}"/>
    <cellStyle name="Normal 81 2 3 2" xfId="1855" xr:uid="{00000000-0005-0000-0000-000042070000}"/>
    <cellStyle name="Normal 81 2 3 2 2" xfId="2694" xr:uid="{00000000-0005-0000-0000-0000890A0000}"/>
    <cellStyle name="Normal 81 2 3 2 2 2" xfId="4384" xr:uid="{00000000-0005-0000-0000-000023110000}"/>
    <cellStyle name="Normal 81 2 3 2 2 2 2" xfId="14457" xr:uid="{00000000-0005-0000-0000-00007C380000}"/>
    <cellStyle name="Normal 81 2 3 2 2 2 2 3" xfId="29555" xr:uid="{00000000-0005-0000-0000-000076730000}"/>
    <cellStyle name="Normal 81 2 3 2 2 2 3" xfId="9437" xr:uid="{00000000-0005-0000-0000-0000E0240000}"/>
    <cellStyle name="Normal 81 2 3 2 2 2 3 3" xfId="24538" xr:uid="{00000000-0005-0000-0000-0000DD5F0000}"/>
    <cellStyle name="Normal 81 2 3 2 2 2 5" xfId="19525" xr:uid="{00000000-0005-0000-0000-0000484C0000}"/>
    <cellStyle name="Normal 81 2 3 2 2 3" xfId="6076" xr:uid="{00000000-0005-0000-0000-0000BF170000}"/>
    <cellStyle name="Normal 81 2 3 2 2 3 2" xfId="16128" xr:uid="{00000000-0005-0000-0000-0000033F0000}"/>
    <cellStyle name="Normal 81 2 3 2 2 3 2 3" xfId="31226" xr:uid="{00000000-0005-0000-0000-0000FD790000}"/>
    <cellStyle name="Normal 81 2 3 2 2 3 3" xfId="11108" xr:uid="{00000000-0005-0000-0000-0000672B0000}"/>
    <cellStyle name="Normal 81 2 3 2 2 3 3 3" xfId="26209" xr:uid="{00000000-0005-0000-0000-000064660000}"/>
    <cellStyle name="Normal 81 2 3 2 2 3 5" xfId="21196" xr:uid="{00000000-0005-0000-0000-0000CF520000}"/>
    <cellStyle name="Normal 81 2 3 2 2 4" xfId="12786" xr:uid="{00000000-0005-0000-0000-0000F5310000}"/>
    <cellStyle name="Normal 81 2 3 2 2 4 3" xfId="27884" xr:uid="{00000000-0005-0000-0000-0000EF6C0000}"/>
    <cellStyle name="Normal 81 2 3 2 2 5" xfId="7765" xr:uid="{00000000-0005-0000-0000-0000581E0000}"/>
    <cellStyle name="Normal 81 2 3 2 2 5 3" xfId="22867" xr:uid="{00000000-0005-0000-0000-000056590000}"/>
    <cellStyle name="Normal 81 2 3 2 2 7" xfId="17854" xr:uid="{00000000-0005-0000-0000-0000C1450000}"/>
    <cellStyle name="Normal 81 2 3 2 3" xfId="3547" xr:uid="{00000000-0005-0000-0000-0000DE0D0000}"/>
    <cellStyle name="Normal 81 2 3 2 3 2" xfId="13621" xr:uid="{00000000-0005-0000-0000-000038350000}"/>
    <cellStyle name="Normal 81 2 3 2 3 2 3" xfId="28719" xr:uid="{00000000-0005-0000-0000-000032700000}"/>
    <cellStyle name="Normal 81 2 3 2 3 3" xfId="8601" xr:uid="{00000000-0005-0000-0000-00009C210000}"/>
    <cellStyle name="Normal 81 2 3 2 3 3 3" xfId="23702" xr:uid="{00000000-0005-0000-0000-0000995C0000}"/>
    <cellStyle name="Normal 81 2 3 2 3 5" xfId="18689" xr:uid="{00000000-0005-0000-0000-000004490000}"/>
    <cellStyle name="Normal 81 2 3 2 4" xfId="5240" xr:uid="{00000000-0005-0000-0000-00007B140000}"/>
    <cellStyle name="Normal 81 2 3 2 4 2" xfId="15292" xr:uid="{00000000-0005-0000-0000-0000BF3B0000}"/>
    <cellStyle name="Normal 81 2 3 2 4 2 3" xfId="30390" xr:uid="{00000000-0005-0000-0000-0000B9760000}"/>
    <cellStyle name="Normal 81 2 3 2 4 3" xfId="10272" xr:uid="{00000000-0005-0000-0000-000023280000}"/>
    <cellStyle name="Normal 81 2 3 2 4 3 3" xfId="25373" xr:uid="{00000000-0005-0000-0000-000020630000}"/>
    <cellStyle name="Normal 81 2 3 2 4 5" xfId="20360" xr:uid="{00000000-0005-0000-0000-00008B4F0000}"/>
    <cellStyle name="Normal 81 2 3 2 5" xfId="11950" xr:uid="{00000000-0005-0000-0000-0000B12E0000}"/>
    <cellStyle name="Normal 81 2 3 2 5 3" xfId="27048" xr:uid="{00000000-0005-0000-0000-0000AB690000}"/>
    <cellStyle name="Normal 81 2 3 2 6" xfId="6929" xr:uid="{00000000-0005-0000-0000-0000141B0000}"/>
    <cellStyle name="Normal 81 2 3 2 6 3" xfId="22031" xr:uid="{00000000-0005-0000-0000-000012560000}"/>
    <cellStyle name="Normal 81 2 3 2 8" xfId="17018" xr:uid="{00000000-0005-0000-0000-00007D420000}"/>
    <cellStyle name="Normal 81 2 3 3" xfId="2276" xr:uid="{00000000-0005-0000-0000-0000E7080000}"/>
    <cellStyle name="Normal 81 2 3 3 2" xfId="3966" xr:uid="{00000000-0005-0000-0000-0000810F0000}"/>
    <cellStyle name="Normal 81 2 3 3 2 2" xfId="14039" xr:uid="{00000000-0005-0000-0000-0000DA360000}"/>
    <cellStyle name="Normal 81 2 3 3 2 2 3" xfId="29137" xr:uid="{00000000-0005-0000-0000-0000D4710000}"/>
    <cellStyle name="Normal 81 2 3 3 2 3" xfId="9019" xr:uid="{00000000-0005-0000-0000-00003E230000}"/>
    <cellStyle name="Normal 81 2 3 3 2 3 3" xfId="24120" xr:uid="{00000000-0005-0000-0000-00003B5E0000}"/>
    <cellStyle name="Normal 81 2 3 3 2 5" xfId="19107" xr:uid="{00000000-0005-0000-0000-0000A64A0000}"/>
    <cellStyle name="Normal 81 2 3 3 3" xfId="5658" xr:uid="{00000000-0005-0000-0000-00001D160000}"/>
    <cellStyle name="Normal 81 2 3 3 3 2" xfId="15710" xr:uid="{00000000-0005-0000-0000-0000613D0000}"/>
    <cellStyle name="Normal 81 2 3 3 3 2 3" xfId="30808" xr:uid="{00000000-0005-0000-0000-00005B780000}"/>
    <cellStyle name="Normal 81 2 3 3 3 3" xfId="10690" xr:uid="{00000000-0005-0000-0000-0000C5290000}"/>
    <cellStyle name="Normal 81 2 3 3 3 3 3" xfId="25791" xr:uid="{00000000-0005-0000-0000-0000C2640000}"/>
    <cellStyle name="Normal 81 2 3 3 3 5" xfId="20778" xr:uid="{00000000-0005-0000-0000-00002D510000}"/>
    <cellStyle name="Normal 81 2 3 3 4" xfId="12368" xr:uid="{00000000-0005-0000-0000-000053300000}"/>
    <cellStyle name="Normal 81 2 3 3 4 3" xfId="27466" xr:uid="{00000000-0005-0000-0000-00004D6B0000}"/>
    <cellStyle name="Normal 81 2 3 3 5" xfId="7347" xr:uid="{00000000-0005-0000-0000-0000B61C0000}"/>
    <cellStyle name="Normal 81 2 3 3 5 3" xfId="22449" xr:uid="{00000000-0005-0000-0000-0000B4570000}"/>
    <cellStyle name="Normal 81 2 3 3 7" xfId="17436" xr:uid="{00000000-0005-0000-0000-00001F440000}"/>
    <cellStyle name="Normal 81 2 3 4" xfId="3129" xr:uid="{00000000-0005-0000-0000-00003C0C0000}"/>
    <cellStyle name="Normal 81 2 3 4 2" xfId="13203" xr:uid="{00000000-0005-0000-0000-000096330000}"/>
    <cellStyle name="Normal 81 2 3 4 2 3" xfId="28301" xr:uid="{00000000-0005-0000-0000-0000906E0000}"/>
    <cellStyle name="Normal 81 2 3 4 3" xfId="8183" xr:uid="{00000000-0005-0000-0000-0000FA1F0000}"/>
    <cellStyle name="Normal 81 2 3 4 3 3" xfId="23284" xr:uid="{00000000-0005-0000-0000-0000F75A0000}"/>
    <cellStyle name="Normal 81 2 3 4 5" xfId="18271" xr:uid="{00000000-0005-0000-0000-000062470000}"/>
    <cellStyle name="Normal 81 2 3 5" xfId="4822" xr:uid="{00000000-0005-0000-0000-0000D9120000}"/>
    <cellStyle name="Normal 81 2 3 5 2" xfId="14874" xr:uid="{00000000-0005-0000-0000-00001D3A0000}"/>
    <cellStyle name="Normal 81 2 3 5 2 3" xfId="29972" xr:uid="{00000000-0005-0000-0000-000017750000}"/>
    <cellStyle name="Normal 81 2 3 5 3" xfId="9854" xr:uid="{00000000-0005-0000-0000-000081260000}"/>
    <cellStyle name="Normal 81 2 3 5 3 3" xfId="24955" xr:uid="{00000000-0005-0000-0000-00007E610000}"/>
    <cellStyle name="Normal 81 2 3 5 5" xfId="19942" xr:uid="{00000000-0005-0000-0000-0000E94D0000}"/>
    <cellStyle name="Normal 81 2 3 6" xfId="11532" xr:uid="{00000000-0005-0000-0000-00000F2D0000}"/>
    <cellStyle name="Normal 81 2 3 6 3" xfId="26630" xr:uid="{00000000-0005-0000-0000-000009680000}"/>
    <cellStyle name="Normal 81 2 3 7" xfId="6511" xr:uid="{00000000-0005-0000-0000-000072190000}"/>
    <cellStyle name="Normal 81 2 3 7 3" xfId="21613" xr:uid="{00000000-0005-0000-0000-000070540000}"/>
    <cellStyle name="Normal 81 2 3 9" xfId="16600" xr:uid="{00000000-0005-0000-0000-0000DB400000}"/>
    <cellStyle name="Normal 81 2 4" xfId="1647" xr:uid="{00000000-0005-0000-0000-000072060000}"/>
    <cellStyle name="Normal 81 2 4 2" xfId="2486" xr:uid="{00000000-0005-0000-0000-0000B9090000}"/>
    <cellStyle name="Normal 81 2 4 2 2" xfId="4176" xr:uid="{00000000-0005-0000-0000-000053100000}"/>
    <cellStyle name="Normal 81 2 4 2 2 2" xfId="14249" xr:uid="{00000000-0005-0000-0000-0000AC370000}"/>
    <cellStyle name="Normal 81 2 4 2 2 2 3" xfId="29347" xr:uid="{00000000-0005-0000-0000-0000A6720000}"/>
    <cellStyle name="Normal 81 2 4 2 2 3" xfId="9229" xr:uid="{00000000-0005-0000-0000-000010240000}"/>
    <cellStyle name="Normal 81 2 4 2 2 3 3" xfId="24330" xr:uid="{00000000-0005-0000-0000-00000D5F0000}"/>
    <cellStyle name="Normal 81 2 4 2 2 5" xfId="19317" xr:uid="{00000000-0005-0000-0000-0000784B0000}"/>
    <cellStyle name="Normal 81 2 4 2 3" xfId="5868" xr:uid="{00000000-0005-0000-0000-0000EF160000}"/>
    <cellStyle name="Normal 81 2 4 2 3 2" xfId="15920" xr:uid="{00000000-0005-0000-0000-0000333E0000}"/>
    <cellStyle name="Normal 81 2 4 2 3 2 3" xfId="31018" xr:uid="{00000000-0005-0000-0000-00002D790000}"/>
    <cellStyle name="Normal 81 2 4 2 3 3" xfId="10900" xr:uid="{00000000-0005-0000-0000-0000972A0000}"/>
    <cellStyle name="Normal 81 2 4 2 3 3 3" xfId="26001" xr:uid="{00000000-0005-0000-0000-000094650000}"/>
    <cellStyle name="Normal 81 2 4 2 3 5" xfId="20988" xr:uid="{00000000-0005-0000-0000-0000FF510000}"/>
    <cellStyle name="Normal 81 2 4 2 4" xfId="12578" xr:uid="{00000000-0005-0000-0000-000025310000}"/>
    <cellStyle name="Normal 81 2 4 2 4 3" xfId="27676" xr:uid="{00000000-0005-0000-0000-00001F6C0000}"/>
    <cellStyle name="Normal 81 2 4 2 5" xfId="7557" xr:uid="{00000000-0005-0000-0000-0000881D0000}"/>
    <cellStyle name="Normal 81 2 4 2 5 3" xfId="22659" xr:uid="{00000000-0005-0000-0000-000086580000}"/>
    <cellStyle name="Normal 81 2 4 2 7" xfId="17646" xr:uid="{00000000-0005-0000-0000-0000F1440000}"/>
    <cellStyle name="Normal 81 2 4 3" xfId="3339" xr:uid="{00000000-0005-0000-0000-00000E0D0000}"/>
    <cellStyle name="Normal 81 2 4 3 2" xfId="13413" xr:uid="{00000000-0005-0000-0000-000068340000}"/>
    <cellStyle name="Normal 81 2 4 3 2 3" xfId="28511" xr:uid="{00000000-0005-0000-0000-0000626F0000}"/>
    <cellStyle name="Normal 81 2 4 3 3" xfId="8393" xr:uid="{00000000-0005-0000-0000-0000CC200000}"/>
    <cellStyle name="Normal 81 2 4 3 3 3" xfId="23494" xr:uid="{00000000-0005-0000-0000-0000C95B0000}"/>
    <cellStyle name="Normal 81 2 4 3 5" xfId="18481" xr:uid="{00000000-0005-0000-0000-000034480000}"/>
    <cellStyle name="Normal 81 2 4 4" xfId="5032" xr:uid="{00000000-0005-0000-0000-0000AB130000}"/>
    <cellStyle name="Normal 81 2 4 4 2" xfId="15084" xr:uid="{00000000-0005-0000-0000-0000EF3A0000}"/>
    <cellStyle name="Normal 81 2 4 4 2 3" xfId="30182" xr:uid="{00000000-0005-0000-0000-0000E9750000}"/>
    <cellStyle name="Normal 81 2 4 4 3" xfId="10064" xr:uid="{00000000-0005-0000-0000-000053270000}"/>
    <cellStyle name="Normal 81 2 4 4 3 3" xfId="25165" xr:uid="{00000000-0005-0000-0000-000050620000}"/>
    <cellStyle name="Normal 81 2 4 4 5" xfId="20152" xr:uid="{00000000-0005-0000-0000-0000BB4E0000}"/>
    <cellStyle name="Normal 81 2 4 5" xfId="11742" xr:uid="{00000000-0005-0000-0000-0000E12D0000}"/>
    <cellStyle name="Normal 81 2 4 5 3" xfId="26840" xr:uid="{00000000-0005-0000-0000-0000DB680000}"/>
    <cellStyle name="Normal 81 2 4 6" xfId="6721" xr:uid="{00000000-0005-0000-0000-0000441A0000}"/>
    <cellStyle name="Normal 81 2 4 6 3" xfId="21823" xr:uid="{00000000-0005-0000-0000-000042550000}"/>
    <cellStyle name="Normal 81 2 4 8" xfId="16810" xr:uid="{00000000-0005-0000-0000-0000AD410000}"/>
    <cellStyle name="Normal 81 2 5" xfId="2068" xr:uid="{00000000-0005-0000-0000-000017080000}"/>
    <cellStyle name="Normal 81 2 5 2" xfId="3758" xr:uid="{00000000-0005-0000-0000-0000B10E0000}"/>
    <cellStyle name="Normal 81 2 5 2 2" xfId="13831" xr:uid="{00000000-0005-0000-0000-00000A360000}"/>
    <cellStyle name="Normal 81 2 5 2 2 3" xfId="28929" xr:uid="{00000000-0005-0000-0000-000004710000}"/>
    <cellStyle name="Normal 81 2 5 2 3" xfId="8811" xr:uid="{00000000-0005-0000-0000-00006E220000}"/>
    <cellStyle name="Normal 81 2 5 2 3 3" xfId="23912" xr:uid="{00000000-0005-0000-0000-00006B5D0000}"/>
    <cellStyle name="Normal 81 2 5 2 5" xfId="18899" xr:uid="{00000000-0005-0000-0000-0000D6490000}"/>
    <cellStyle name="Normal 81 2 5 3" xfId="5450" xr:uid="{00000000-0005-0000-0000-00004D150000}"/>
    <cellStyle name="Normal 81 2 5 3 2" xfId="15502" xr:uid="{00000000-0005-0000-0000-0000913C0000}"/>
    <cellStyle name="Normal 81 2 5 3 2 3" xfId="30600" xr:uid="{00000000-0005-0000-0000-00008B770000}"/>
    <cellStyle name="Normal 81 2 5 3 3" xfId="10482" xr:uid="{00000000-0005-0000-0000-0000F5280000}"/>
    <cellStyle name="Normal 81 2 5 3 3 3" xfId="25583" xr:uid="{00000000-0005-0000-0000-0000F2630000}"/>
    <cellStyle name="Normal 81 2 5 3 5" xfId="20570" xr:uid="{00000000-0005-0000-0000-00005D500000}"/>
    <cellStyle name="Normal 81 2 5 4" xfId="12160" xr:uid="{00000000-0005-0000-0000-0000832F0000}"/>
    <cellStyle name="Normal 81 2 5 4 3" xfId="27258" xr:uid="{00000000-0005-0000-0000-00007D6A0000}"/>
    <cellStyle name="Normal 81 2 5 5" xfId="7139" xr:uid="{00000000-0005-0000-0000-0000E61B0000}"/>
    <cellStyle name="Normal 81 2 5 5 3" xfId="22241" xr:uid="{00000000-0005-0000-0000-0000E4560000}"/>
    <cellStyle name="Normal 81 2 5 7" xfId="17228" xr:uid="{00000000-0005-0000-0000-00004F430000}"/>
    <cellStyle name="Normal 81 2 6" xfId="2921" xr:uid="{00000000-0005-0000-0000-00006C0B0000}"/>
    <cellStyle name="Normal 81 2 6 2" xfId="12995" xr:uid="{00000000-0005-0000-0000-0000C6320000}"/>
    <cellStyle name="Normal 81 2 6 2 3" xfId="28093" xr:uid="{00000000-0005-0000-0000-0000C06D0000}"/>
    <cellStyle name="Normal 81 2 6 3" xfId="7975" xr:uid="{00000000-0005-0000-0000-00002A1F0000}"/>
    <cellStyle name="Normal 81 2 6 3 3" xfId="23076" xr:uid="{00000000-0005-0000-0000-0000275A0000}"/>
    <cellStyle name="Normal 81 2 6 5" xfId="18063" xr:uid="{00000000-0005-0000-0000-000092460000}"/>
    <cellStyle name="Normal 81 2 7" xfId="4614" xr:uid="{00000000-0005-0000-0000-000009120000}"/>
    <cellStyle name="Normal 81 2 7 2" xfId="14666" xr:uid="{00000000-0005-0000-0000-00004D390000}"/>
    <cellStyle name="Normal 81 2 7 2 3" xfId="29764" xr:uid="{00000000-0005-0000-0000-000047740000}"/>
    <cellStyle name="Normal 81 2 7 3" xfId="9646" xr:uid="{00000000-0005-0000-0000-0000B1250000}"/>
    <cellStyle name="Normal 81 2 7 3 3" xfId="24747" xr:uid="{00000000-0005-0000-0000-0000AE600000}"/>
    <cellStyle name="Normal 81 2 7 5" xfId="19734" xr:uid="{00000000-0005-0000-0000-0000194D0000}"/>
    <cellStyle name="Normal 81 2 8" xfId="11324" xr:uid="{00000000-0005-0000-0000-00003F2C0000}"/>
    <cellStyle name="Normal 81 2 8 3" xfId="26422" xr:uid="{00000000-0005-0000-0000-000039670000}"/>
    <cellStyle name="Normal 81 2 9" xfId="6303" xr:uid="{00000000-0005-0000-0000-0000A2180000}"/>
    <cellStyle name="Normal 81 2 9 3" xfId="21405" xr:uid="{00000000-0005-0000-0000-0000A0530000}"/>
    <cellStyle name="Normal 81 3" xfId="1267" xr:uid="{00000000-0005-0000-0000-0000F6040000}"/>
    <cellStyle name="Normal 81 3 10" xfId="16444" xr:uid="{00000000-0005-0000-0000-00003F400000}"/>
    <cellStyle name="Normal 81 3 2" xfId="1486" xr:uid="{00000000-0005-0000-0000-0000D1050000}"/>
    <cellStyle name="Normal 81 3 2 2" xfId="1907" xr:uid="{00000000-0005-0000-0000-000076070000}"/>
    <cellStyle name="Normal 81 3 2 2 2" xfId="2746" xr:uid="{00000000-0005-0000-0000-0000BD0A0000}"/>
    <cellStyle name="Normal 81 3 2 2 2 2" xfId="4436" xr:uid="{00000000-0005-0000-0000-000057110000}"/>
    <cellStyle name="Normal 81 3 2 2 2 2 2" xfId="14509" xr:uid="{00000000-0005-0000-0000-0000B0380000}"/>
    <cellStyle name="Normal 81 3 2 2 2 2 2 3" xfId="29607" xr:uid="{00000000-0005-0000-0000-0000AA730000}"/>
    <cellStyle name="Normal 81 3 2 2 2 2 3" xfId="9489" xr:uid="{00000000-0005-0000-0000-000014250000}"/>
    <cellStyle name="Normal 81 3 2 2 2 2 3 3" xfId="24590" xr:uid="{00000000-0005-0000-0000-000011600000}"/>
    <cellStyle name="Normal 81 3 2 2 2 2 5" xfId="19577" xr:uid="{00000000-0005-0000-0000-00007C4C0000}"/>
    <cellStyle name="Normal 81 3 2 2 2 3" xfId="6128" xr:uid="{00000000-0005-0000-0000-0000F3170000}"/>
    <cellStyle name="Normal 81 3 2 2 2 3 2" xfId="16180" xr:uid="{00000000-0005-0000-0000-0000373F0000}"/>
    <cellStyle name="Normal 81 3 2 2 2 3 2 3" xfId="31278" xr:uid="{00000000-0005-0000-0000-0000317A0000}"/>
    <cellStyle name="Normal 81 3 2 2 2 3 3" xfId="11160" xr:uid="{00000000-0005-0000-0000-00009B2B0000}"/>
    <cellStyle name="Normal 81 3 2 2 2 3 3 3" xfId="26261" xr:uid="{00000000-0005-0000-0000-000098660000}"/>
    <cellStyle name="Normal 81 3 2 2 2 3 5" xfId="21248" xr:uid="{00000000-0005-0000-0000-000003530000}"/>
    <cellStyle name="Normal 81 3 2 2 2 4" xfId="12838" xr:uid="{00000000-0005-0000-0000-000029320000}"/>
    <cellStyle name="Normal 81 3 2 2 2 4 3" xfId="27936" xr:uid="{00000000-0005-0000-0000-0000236D0000}"/>
    <cellStyle name="Normal 81 3 2 2 2 5" xfId="7817" xr:uid="{00000000-0005-0000-0000-00008C1E0000}"/>
    <cellStyle name="Normal 81 3 2 2 2 5 3" xfId="22919" xr:uid="{00000000-0005-0000-0000-00008A590000}"/>
    <cellStyle name="Normal 81 3 2 2 2 7" xfId="17906" xr:uid="{00000000-0005-0000-0000-0000F5450000}"/>
    <cellStyle name="Normal 81 3 2 2 3" xfId="3599" xr:uid="{00000000-0005-0000-0000-0000120E0000}"/>
    <cellStyle name="Normal 81 3 2 2 3 2" xfId="13673" xr:uid="{00000000-0005-0000-0000-00006C350000}"/>
    <cellStyle name="Normal 81 3 2 2 3 2 3" xfId="28771" xr:uid="{00000000-0005-0000-0000-000066700000}"/>
    <cellStyle name="Normal 81 3 2 2 3 3" xfId="8653" xr:uid="{00000000-0005-0000-0000-0000D0210000}"/>
    <cellStyle name="Normal 81 3 2 2 3 3 3" xfId="23754" xr:uid="{00000000-0005-0000-0000-0000CD5C0000}"/>
    <cellStyle name="Normal 81 3 2 2 3 5" xfId="18741" xr:uid="{00000000-0005-0000-0000-000038490000}"/>
    <cellStyle name="Normal 81 3 2 2 4" xfId="5292" xr:uid="{00000000-0005-0000-0000-0000AF140000}"/>
    <cellStyle name="Normal 81 3 2 2 4 2" xfId="15344" xr:uid="{00000000-0005-0000-0000-0000F33B0000}"/>
    <cellStyle name="Normal 81 3 2 2 4 2 3" xfId="30442" xr:uid="{00000000-0005-0000-0000-0000ED760000}"/>
    <cellStyle name="Normal 81 3 2 2 4 3" xfId="10324" xr:uid="{00000000-0005-0000-0000-000057280000}"/>
    <cellStyle name="Normal 81 3 2 2 4 3 3" xfId="25425" xr:uid="{00000000-0005-0000-0000-000054630000}"/>
    <cellStyle name="Normal 81 3 2 2 4 5" xfId="20412" xr:uid="{00000000-0005-0000-0000-0000BF4F0000}"/>
    <cellStyle name="Normal 81 3 2 2 5" xfId="12002" xr:uid="{00000000-0005-0000-0000-0000E52E0000}"/>
    <cellStyle name="Normal 81 3 2 2 5 3" xfId="27100" xr:uid="{00000000-0005-0000-0000-0000DF690000}"/>
    <cellStyle name="Normal 81 3 2 2 6" xfId="6981" xr:uid="{00000000-0005-0000-0000-0000481B0000}"/>
    <cellStyle name="Normal 81 3 2 2 6 3" xfId="22083" xr:uid="{00000000-0005-0000-0000-000046560000}"/>
    <cellStyle name="Normal 81 3 2 2 8" xfId="17070" xr:uid="{00000000-0005-0000-0000-0000B1420000}"/>
    <cellStyle name="Normal 81 3 2 3" xfId="2328" xr:uid="{00000000-0005-0000-0000-00001B090000}"/>
    <cellStyle name="Normal 81 3 2 3 2" xfId="4018" xr:uid="{00000000-0005-0000-0000-0000B50F0000}"/>
    <cellStyle name="Normal 81 3 2 3 2 2" xfId="14091" xr:uid="{00000000-0005-0000-0000-00000E370000}"/>
    <cellStyle name="Normal 81 3 2 3 2 2 3" xfId="29189" xr:uid="{00000000-0005-0000-0000-000008720000}"/>
    <cellStyle name="Normal 81 3 2 3 2 3" xfId="9071" xr:uid="{00000000-0005-0000-0000-000072230000}"/>
    <cellStyle name="Normal 81 3 2 3 2 3 3" xfId="24172" xr:uid="{00000000-0005-0000-0000-00006F5E0000}"/>
    <cellStyle name="Normal 81 3 2 3 2 5" xfId="19159" xr:uid="{00000000-0005-0000-0000-0000DA4A0000}"/>
    <cellStyle name="Normal 81 3 2 3 3" xfId="5710" xr:uid="{00000000-0005-0000-0000-000051160000}"/>
    <cellStyle name="Normal 81 3 2 3 3 2" xfId="15762" xr:uid="{00000000-0005-0000-0000-0000953D0000}"/>
    <cellStyle name="Normal 81 3 2 3 3 2 3" xfId="30860" xr:uid="{00000000-0005-0000-0000-00008F780000}"/>
    <cellStyle name="Normal 81 3 2 3 3 3" xfId="10742" xr:uid="{00000000-0005-0000-0000-0000F9290000}"/>
    <cellStyle name="Normal 81 3 2 3 3 3 3" xfId="25843" xr:uid="{00000000-0005-0000-0000-0000F6640000}"/>
    <cellStyle name="Normal 81 3 2 3 3 5" xfId="20830" xr:uid="{00000000-0005-0000-0000-000061510000}"/>
    <cellStyle name="Normal 81 3 2 3 4" xfId="12420" xr:uid="{00000000-0005-0000-0000-000087300000}"/>
    <cellStyle name="Normal 81 3 2 3 4 3" xfId="27518" xr:uid="{00000000-0005-0000-0000-0000816B0000}"/>
    <cellStyle name="Normal 81 3 2 3 5" xfId="7399" xr:uid="{00000000-0005-0000-0000-0000EA1C0000}"/>
    <cellStyle name="Normal 81 3 2 3 5 3" xfId="22501" xr:uid="{00000000-0005-0000-0000-0000E8570000}"/>
    <cellStyle name="Normal 81 3 2 3 7" xfId="17488" xr:uid="{00000000-0005-0000-0000-000053440000}"/>
    <cellStyle name="Normal 81 3 2 4" xfId="3181" xr:uid="{00000000-0005-0000-0000-0000700C0000}"/>
    <cellStyle name="Normal 81 3 2 4 2" xfId="13255" xr:uid="{00000000-0005-0000-0000-0000CA330000}"/>
    <cellStyle name="Normal 81 3 2 4 2 3" xfId="28353" xr:uid="{00000000-0005-0000-0000-0000C46E0000}"/>
    <cellStyle name="Normal 81 3 2 4 3" xfId="8235" xr:uid="{00000000-0005-0000-0000-00002E200000}"/>
    <cellStyle name="Normal 81 3 2 4 3 3" xfId="23336" xr:uid="{00000000-0005-0000-0000-00002B5B0000}"/>
    <cellStyle name="Normal 81 3 2 4 5" xfId="18323" xr:uid="{00000000-0005-0000-0000-000096470000}"/>
    <cellStyle name="Normal 81 3 2 5" xfId="4874" xr:uid="{00000000-0005-0000-0000-00000D130000}"/>
    <cellStyle name="Normal 81 3 2 5 2" xfId="14926" xr:uid="{00000000-0005-0000-0000-0000513A0000}"/>
    <cellStyle name="Normal 81 3 2 5 2 3" xfId="30024" xr:uid="{00000000-0005-0000-0000-00004B750000}"/>
    <cellStyle name="Normal 81 3 2 5 3" xfId="9906" xr:uid="{00000000-0005-0000-0000-0000B5260000}"/>
    <cellStyle name="Normal 81 3 2 5 3 3" xfId="25007" xr:uid="{00000000-0005-0000-0000-0000B2610000}"/>
    <cellStyle name="Normal 81 3 2 5 5" xfId="19994" xr:uid="{00000000-0005-0000-0000-00001D4E0000}"/>
    <cellStyle name="Normal 81 3 2 6" xfId="11584" xr:uid="{00000000-0005-0000-0000-0000432D0000}"/>
    <cellStyle name="Normal 81 3 2 6 3" xfId="26682" xr:uid="{00000000-0005-0000-0000-00003D680000}"/>
    <cellStyle name="Normal 81 3 2 7" xfId="6563" xr:uid="{00000000-0005-0000-0000-0000A6190000}"/>
    <cellStyle name="Normal 81 3 2 7 3" xfId="21665" xr:uid="{00000000-0005-0000-0000-0000A4540000}"/>
    <cellStyle name="Normal 81 3 2 9" xfId="16652" xr:uid="{00000000-0005-0000-0000-00000F410000}"/>
    <cellStyle name="Normal 81 3 3" xfId="1699" xr:uid="{00000000-0005-0000-0000-0000A6060000}"/>
    <cellStyle name="Normal 81 3 3 2" xfId="2538" xr:uid="{00000000-0005-0000-0000-0000ED090000}"/>
    <cellStyle name="Normal 81 3 3 2 2" xfId="4228" xr:uid="{00000000-0005-0000-0000-000087100000}"/>
    <cellStyle name="Normal 81 3 3 2 2 2" xfId="14301" xr:uid="{00000000-0005-0000-0000-0000E0370000}"/>
    <cellStyle name="Normal 81 3 3 2 2 2 3" xfId="29399" xr:uid="{00000000-0005-0000-0000-0000DA720000}"/>
    <cellStyle name="Normal 81 3 3 2 2 3" xfId="9281" xr:uid="{00000000-0005-0000-0000-000044240000}"/>
    <cellStyle name="Normal 81 3 3 2 2 3 3" xfId="24382" xr:uid="{00000000-0005-0000-0000-0000415F0000}"/>
    <cellStyle name="Normal 81 3 3 2 2 5" xfId="19369" xr:uid="{00000000-0005-0000-0000-0000AC4B0000}"/>
    <cellStyle name="Normal 81 3 3 2 3" xfId="5920" xr:uid="{00000000-0005-0000-0000-000023170000}"/>
    <cellStyle name="Normal 81 3 3 2 3 2" xfId="15972" xr:uid="{00000000-0005-0000-0000-0000673E0000}"/>
    <cellStyle name="Normal 81 3 3 2 3 2 3" xfId="31070" xr:uid="{00000000-0005-0000-0000-000061790000}"/>
    <cellStyle name="Normal 81 3 3 2 3 3" xfId="10952" xr:uid="{00000000-0005-0000-0000-0000CB2A0000}"/>
    <cellStyle name="Normal 81 3 3 2 3 3 3" xfId="26053" xr:uid="{00000000-0005-0000-0000-0000C8650000}"/>
    <cellStyle name="Normal 81 3 3 2 3 5" xfId="21040" xr:uid="{00000000-0005-0000-0000-000033520000}"/>
    <cellStyle name="Normal 81 3 3 2 4" xfId="12630" xr:uid="{00000000-0005-0000-0000-000059310000}"/>
    <cellStyle name="Normal 81 3 3 2 4 3" xfId="27728" xr:uid="{00000000-0005-0000-0000-0000536C0000}"/>
    <cellStyle name="Normal 81 3 3 2 5" xfId="7609" xr:uid="{00000000-0005-0000-0000-0000BC1D0000}"/>
    <cellStyle name="Normal 81 3 3 2 5 3" xfId="22711" xr:uid="{00000000-0005-0000-0000-0000BA580000}"/>
    <cellStyle name="Normal 81 3 3 2 7" xfId="17698" xr:uid="{00000000-0005-0000-0000-000025450000}"/>
    <cellStyle name="Normal 81 3 3 3" xfId="3391" xr:uid="{00000000-0005-0000-0000-0000420D0000}"/>
    <cellStyle name="Normal 81 3 3 3 2" xfId="13465" xr:uid="{00000000-0005-0000-0000-00009C340000}"/>
    <cellStyle name="Normal 81 3 3 3 2 3" xfId="28563" xr:uid="{00000000-0005-0000-0000-0000966F0000}"/>
    <cellStyle name="Normal 81 3 3 3 3" xfId="8445" xr:uid="{00000000-0005-0000-0000-000000210000}"/>
    <cellStyle name="Normal 81 3 3 3 3 3" xfId="23546" xr:uid="{00000000-0005-0000-0000-0000FD5B0000}"/>
    <cellStyle name="Normal 81 3 3 3 5" xfId="18533" xr:uid="{00000000-0005-0000-0000-000068480000}"/>
    <cellStyle name="Normal 81 3 3 4" xfId="5084" xr:uid="{00000000-0005-0000-0000-0000DF130000}"/>
    <cellStyle name="Normal 81 3 3 4 2" xfId="15136" xr:uid="{00000000-0005-0000-0000-0000233B0000}"/>
    <cellStyle name="Normal 81 3 3 4 2 3" xfId="30234" xr:uid="{00000000-0005-0000-0000-00001D760000}"/>
    <cellStyle name="Normal 81 3 3 4 3" xfId="10116" xr:uid="{00000000-0005-0000-0000-000087270000}"/>
    <cellStyle name="Normal 81 3 3 4 3 3" xfId="25217" xr:uid="{00000000-0005-0000-0000-000084620000}"/>
    <cellStyle name="Normal 81 3 3 4 5" xfId="20204" xr:uid="{00000000-0005-0000-0000-0000EF4E0000}"/>
    <cellStyle name="Normal 81 3 3 5" xfId="11794" xr:uid="{00000000-0005-0000-0000-0000152E0000}"/>
    <cellStyle name="Normal 81 3 3 5 3" xfId="26892" xr:uid="{00000000-0005-0000-0000-00000F690000}"/>
    <cellStyle name="Normal 81 3 3 6" xfId="6773" xr:uid="{00000000-0005-0000-0000-0000781A0000}"/>
    <cellStyle name="Normal 81 3 3 6 3" xfId="21875" xr:uid="{00000000-0005-0000-0000-000076550000}"/>
    <cellStyle name="Normal 81 3 3 8" xfId="16862" xr:uid="{00000000-0005-0000-0000-0000E1410000}"/>
    <cellStyle name="Normal 81 3 4" xfId="2120" xr:uid="{00000000-0005-0000-0000-00004B080000}"/>
    <cellStyle name="Normal 81 3 4 2" xfId="3810" xr:uid="{00000000-0005-0000-0000-0000E50E0000}"/>
    <cellStyle name="Normal 81 3 4 2 2" xfId="13883" xr:uid="{00000000-0005-0000-0000-00003E360000}"/>
    <cellStyle name="Normal 81 3 4 2 2 3" xfId="28981" xr:uid="{00000000-0005-0000-0000-000038710000}"/>
    <cellStyle name="Normal 81 3 4 2 3" xfId="8863" xr:uid="{00000000-0005-0000-0000-0000A2220000}"/>
    <cellStyle name="Normal 81 3 4 2 3 3" xfId="23964" xr:uid="{00000000-0005-0000-0000-00009F5D0000}"/>
    <cellStyle name="Normal 81 3 4 2 5" xfId="18951" xr:uid="{00000000-0005-0000-0000-00000A4A0000}"/>
    <cellStyle name="Normal 81 3 4 3" xfId="5502" xr:uid="{00000000-0005-0000-0000-000081150000}"/>
    <cellStyle name="Normal 81 3 4 3 2" xfId="15554" xr:uid="{00000000-0005-0000-0000-0000C53C0000}"/>
    <cellStyle name="Normal 81 3 4 3 2 3" xfId="30652" xr:uid="{00000000-0005-0000-0000-0000BF770000}"/>
    <cellStyle name="Normal 81 3 4 3 3" xfId="10534" xr:uid="{00000000-0005-0000-0000-000029290000}"/>
    <cellStyle name="Normal 81 3 4 3 3 3" xfId="25635" xr:uid="{00000000-0005-0000-0000-000026640000}"/>
    <cellStyle name="Normal 81 3 4 3 5" xfId="20622" xr:uid="{00000000-0005-0000-0000-000091500000}"/>
    <cellStyle name="Normal 81 3 4 4" xfId="12212" xr:uid="{00000000-0005-0000-0000-0000B72F0000}"/>
    <cellStyle name="Normal 81 3 4 4 3" xfId="27310" xr:uid="{00000000-0005-0000-0000-0000B16A0000}"/>
    <cellStyle name="Normal 81 3 4 5" xfId="7191" xr:uid="{00000000-0005-0000-0000-00001A1C0000}"/>
    <cellStyle name="Normal 81 3 4 5 3" xfId="22293" xr:uid="{00000000-0005-0000-0000-000018570000}"/>
    <cellStyle name="Normal 81 3 4 7" xfId="17280" xr:uid="{00000000-0005-0000-0000-000083430000}"/>
    <cellStyle name="Normal 81 3 5" xfId="2973" xr:uid="{00000000-0005-0000-0000-0000A00B0000}"/>
    <cellStyle name="Normal 81 3 5 2" xfId="13047" xr:uid="{00000000-0005-0000-0000-0000FA320000}"/>
    <cellStyle name="Normal 81 3 5 2 3" xfId="28145" xr:uid="{00000000-0005-0000-0000-0000F46D0000}"/>
    <cellStyle name="Normal 81 3 5 3" xfId="8027" xr:uid="{00000000-0005-0000-0000-00005E1F0000}"/>
    <cellStyle name="Normal 81 3 5 3 3" xfId="23128" xr:uid="{00000000-0005-0000-0000-00005B5A0000}"/>
    <cellStyle name="Normal 81 3 5 5" xfId="18115" xr:uid="{00000000-0005-0000-0000-0000C6460000}"/>
    <cellStyle name="Normal 81 3 6" xfId="4666" xr:uid="{00000000-0005-0000-0000-00003D120000}"/>
    <cellStyle name="Normal 81 3 6 2" xfId="14718" xr:uid="{00000000-0005-0000-0000-000081390000}"/>
    <cellStyle name="Normal 81 3 6 2 3" xfId="29816" xr:uid="{00000000-0005-0000-0000-00007B740000}"/>
    <cellStyle name="Normal 81 3 6 3" xfId="9698" xr:uid="{00000000-0005-0000-0000-0000E5250000}"/>
    <cellStyle name="Normal 81 3 6 3 3" xfId="24799" xr:uid="{00000000-0005-0000-0000-0000E2600000}"/>
    <cellStyle name="Normal 81 3 6 5" xfId="19786" xr:uid="{00000000-0005-0000-0000-00004D4D0000}"/>
    <cellStyle name="Normal 81 3 7" xfId="11376" xr:uid="{00000000-0005-0000-0000-0000732C0000}"/>
    <cellStyle name="Normal 81 3 7 3" xfId="26474" xr:uid="{00000000-0005-0000-0000-00006D670000}"/>
    <cellStyle name="Normal 81 3 8" xfId="6355" xr:uid="{00000000-0005-0000-0000-0000D6180000}"/>
    <cellStyle name="Normal 81 3 8 3" xfId="21457" xr:uid="{00000000-0005-0000-0000-0000D4530000}"/>
    <cellStyle name="Normal 81 4" xfId="1380" xr:uid="{00000000-0005-0000-0000-000067050000}"/>
    <cellStyle name="Normal 81 4 2" xfId="1803" xr:uid="{00000000-0005-0000-0000-00000E070000}"/>
    <cellStyle name="Normal 81 4 2 2" xfId="2642" xr:uid="{00000000-0005-0000-0000-0000550A0000}"/>
    <cellStyle name="Normal 81 4 2 2 2" xfId="4332" xr:uid="{00000000-0005-0000-0000-0000EF100000}"/>
    <cellStyle name="Normal 81 4 2 2 2 2" xfId="14405" xr:uid="{00000000-0005-0000-0000-000048380000}"/>
    <cellStyle name="Normal 81 4 2 2 2 2 3" xfId="29503" xr:uid="{00000000-0005-0000-0000-000042730000}"/>
    <cellStyle name="Normal 81 4 2 2 2 3" xfId="9385" xr:uid="{00000000-0005-0000-0000-0000AC240000}"/>
    <cellStyle name="Normal 81 4 2 2 2 3 3" xfId="24486" xr:uid="{00000000-0005-0000-0000-0000A95F0000}"/>
    <cellStyle name="Normal 81 4 2 2 2 5" xfId="19473" xr:uid="{00000000-0005-0000-0000-0000144C0000}"/>
    <cellStyle name="Normal 81 4 2 2 3" xfId="6024" xr:uid="{00000000-0005-0000-0000-00008B170000}"/>
    <cellStyle name="Normal 81 4 2 2 3 2" xfId="16076" xr:uid="{00000000-0005-0000-0000-0000CF3E0000}"/>
    <cellStyle name="Normal 81 4 2 2 3 2 3" xfId="31174" xr:uid="{00000000-0005-0000-0000-0000C9790000}"/>
    <cellStyle name="Normal 81 4 2 2 3 3" xfId="11056" xr:uid="{00000000-0005-0000-0000-0000332B0000}"/>
    <cellStyle name="Normal 81 4 2 2 3 3 3" xfId="26157" xr:uid="{00000000-0005-0000-0000-000030660000}"/>
    <cellStyle name="Normal 81 4 2 2 3 5" xfId="21144" xr:uid="{00000000-0005-0000-0000-00009B520000}"/>
    <cellStyle name="Normal 81 4 2 2 4" xfId="12734" xr:uid="{00000000-0005-0000-0000-0000C1310000}"/>
    <cellStyle name="Normal 81 4 2 2 4 3" xfId="27832" xr:uid="{00000000-0005-0000-0000-0000BB6C0000}"/>
    <cellStyle name="Normal 81 4 2 2 5" xfId="7713" xr:uid="{00000000-0005-0000-0000-0000241E0000}"/>
    <cellStyle name="Normal 81 4 2 2 5 3" xfId="22815" xr:uid="{00000000-0005-0000-0000-000022590000}"/>
    <cellStyle name="Normal 81 4 2 2 7" xfId="17802" xr:uid="{00000000-0005-0000-0000-00008D450000}"/>
    <cellStyle name="Normal 81 4 2 3" xfId="3495" xr:uid="{00000000-0005-0000-0000-0000AA0D0000}"/>
    <cellStyle name="Normal 81 4 2 3 2" xfId="13569" xr:uid="{00000000-0005-0000-0000-000004350000}"/>
    <cellStyle name="Normal 81 4 2 3 2 3" xfId="28667" xr:uid="{00000000-0005-0000-0000-0000FE6F0000}"/>
    <cellStyle name="Normal 81 4 2 3 3" xfId="8549" xr:uid="{00000000-0005-0000-0000-000068210000}"/>
    <cellStyle name="Normal 81 4 2 3 3 3" xfId="23650" xr:uid="{00000000-0005-0000-0000-0000655C0000}"/>
    <cellStyle name="Normal 81 4 2 3 5" xfId="18637" xr:uid="{00000000-0005-0000-0000-0000D0480000}"/>
    <cellStyle name="Normal 81 4 2 4" xfId="5188" xr:uid="{00000000-0005-0000-0000-000047140000}"/>
    <cellStyle name="Normal 81 4 2 4 2" xfId="15240" xr:uid="{00000000-0005-0000-0000-00008B3B0000}"/>
    <cellStyle name="Normal 81 4 2 4 2 3" xfId="30338" xr:uid="{00000000-0005-0000-0000-000085760000}"/>
    <cellStyle name="Normal 81 4 2 4 3" xfId="10220" xr:uid="{00000000-0005-0000-0000-0000EF270000}"/>
    <cellStyle name="Normal 81 4 2 4 3 3" xfId="25321" xr:uid="{00000000-0005-0000-0000-0000EC620000}"/>
    <cellStyle name="Normal 81 4 2 4 5" xfId="20308" xr:uid="{00000000-0005-0000-0000-0000574F0000}"/>
    <cellStyle name="Normal 81 4 2 5" xfId="11898" xr:uid="{00000000-0005-0000-0000-00007D2E0000}"/>
    <cellStyle name="Normal 81 4 2 5 3" xfId="26996" xr:uid="{00000000-0005-0000-0000-000077690000}"/>
    <cellStyle name="Normal 81 4 2 6" xfId="6877" xr:uid="{00000000-0005-0000-0000-0000E01A0000}"/>
    <cellStyle name="Normal 81 4 2 6 3" xfId="21979" xr:uid="{00000000-0005-0000-0000-0000DE550000}"/>
    <cellStyle name="Normal 81 4 2 8" xfId="16966" xr:uid="{00000000-0005-0000-0000-000049420000}"/>
    <cellStyle name="Normal 81 4 3" xfId="2224" xr:uid="{00000000-0005-0000-0000-0000B3080000}"/>
    <cellStyle name="Normal 81 4 3 2" xfId="3914" xr:uid="{00000000-0005-0000-0000-00004D0F0000}"/>
    <cellStyle name="Normal 81 4 3 2 2" xfId="13987" xr:uid="{00000000-0005-0000-0000-0000A6360000}"/>
    <cellStyle name="Normal 81 4 3 2 2 3" xfId="29085" xr:uid="{00000000-0005-0000-0000-0000A0710000}"/>
    <cellStyle name="Normal 81 4 3 2 3" xfId="8967" xr:uid="{00000000-0005-0000-0000-00000A230000}"/>
    <cellStyle name="Normal 81 4 3 2 3 3" xfId="24068" xr:uid="{00000000-0005-0000-0000-0000075E0000}"/>
    <cellStyle name="Normal 81 4 3 2 5" xfId="19055" xr:uid="{00000000-0005-0000-0000-0000724A0000}"/>
    <cellStyle name="Normal 81 4 3 3" xfId="5606" xr:uid="{00000000-0005-0000-0000-0000E9150000}"/>
    <cellStyle name="Normal 81 4 3 3 2" xfId="15658" xr:uid="{00000000-0005-0000-0000-00002D3D0000}"/>
    <cellStyle name="Normal 81 4 3 3 2 3" xfId="30756" xr:uid="{00000000-0005-0000-0000-000027780000}"/>
    <cellStyle name="Normal 81 4 3 3 3" xfId="10638" xr:uid="{00000000-0005-0000-0000-000091290000}"/>
    <cellStyle name="Normal 81 4 3 3 3 3" xfId="25739" xr:uid="{00000000-0005-0000-0000-00008E640000}"/>
    <cellStyle name="Normal 81 4 3 3 5" xfId="20726" xr:uid="{00000000-0005-0000-0000-0000F9500000}"/>
    <cellStyle name="Normal 81 4 3 4" xfId="12316" xr:uid="{00000000-0005-0000-0000-00001F300000}"/>
    <cellStyle name="Normal 81 4 3 4 3" xfId="27414" xr:uid="{00000000-0005-0000-0000-0000196B0000}"/>
    <cellStyle name="Normal 81 4 3 5" xfId="7295" xr:uid="{00000000-0005-0000-0000-0000821C0000}"/>
    <cellStyle name="Normal 81 4 3 5 3" xfId="22397" xr:uid="{00000000-0005-0000-0000-000080570000}"/>
    <cellStyle name="Normal 81 4 3 7" xfId="17384" xr:uid="{00000000-0005-0000-0000-0000EB430000}"/>
    <cellStyle name="Normal 81 4 4" xfId="3077" xr:uid="{00000000-0005-0000-0000-0000080C0000}"/>
    <cellStyle name="Normal 81 4 4 2" xfId="13151" xr:uid="{00000000-0005-0000-0000-000062330000}"/>
    <cellStyle name="Normal 81 4 4 2 3" xfId="28249" xr:uid="{00000000-0005-0000-0000-00005C6E0000}"/>
    <cellStyle name="Normal 81 4 4 3" xfId="8131" xr:uid="{00000000-0005-0000-0000-0000C61F0000}"/>
    <cellStyle name="Normal 81 4 4 3 3" xfId="23232" xr:uid="{00000000-0005-0000-0000-0000C35A0000}"/>
    <cellStyle name="Normal 81 4 4 5" xfId="18219" xr:uid="{00000000-0005-0000-0000-00002E470000}"/>
    <cellStyle name="Normal 81 4 5" xfId="4770" xr:uid="{00000000-0005-0000-0000-0000A5120000}"/>
    <cellStyle name="Normal 81 4 5 2" xfId="14822" xr:uid="{00000000-0005-0000-0000-0000E9390000}"/>
    <cellStyle name="Normal 81 4 5 2 3" xfId="29920" xr:uid="{00000000-0005-0000-0000-0000E3740000}"/>
    <cellStyle name="Normal 81 4 5 3" xfId="9802" xr:uid="{00000000-0005-0000-0000-00004D260000}"/>
    <cellStyle name="Normal 81 4 5 3 3" xfId="24903" xr:uid="{00000000-0005-0000-0000-00004A610000}"/>
    <cellStyle name="Normal 81 4 5 5" xfId="19890" xr:uid="{00000000-0005-0000-0000-0000B54D0000}"/>
    <cellStyle name="Normal 81 4 6" xfId="11480" xr:uid="{00000000-0005-0000-0000-0000DB2C0000}"/>
    <cellStyle name="Normal 81 4 6 3" xfId="26578" xr:uid="{00000000-0005-0000-0000-0000D5670000}"/>
    <cellStyle name="Normal 81 4 7" xfId="6459" xr:uid="{00000000-0005-0000-0000-00003E190000}"/>
    <cellStyle name="Normal 81 4 7 3" xfId="21561" xr:uid="{00000000-0005-0000-0000-00003C540000}"/>
    <cellStyle name="Normal 81 4 9" xfId="16548" xr:uid="{00000000-0005-0000-0000-0000A7400000}"/>
    <cellStyle name="Normal 81 5" xfId="1593" xr:uid="{00000000-0005-0000-0000-00003C060000}"/>
    <cellStyle name="Normal 81 5 2" xfId="2434" xr:uid="{00000000-0005-0000-0000-000085090000}"/>
    <cellStyle name="Normal 81 5 2 2" xfId="4124" xr:uid="{00000000-0005-0000-0000-00001F100000}"/>
    <cellStyle name="Normal 81 5 2 2 2" xfId="14197" xr:uid="{00000000-0005-0000-0000-000078370000}"/>
    <cellStyle name="Normal 81 5 2 2 2 3" xfId="29295" xr:uid="{00000000-0005-0000-0000-000072720000}"/>
    <cellStyle name="Normal 81 5 2 2 3" xfId="9177" xr:uid="{00000000-0005-0000-0000-0000DC230000}"/>
    <cellStyle name="Normal 81 5 2 2 3 3" xfId="24278" xr:uid="{00000000-0005-0000-0000-0000D95E0000}"/>
    <cellStyle name="Normal 81 5 2 2 5" xfId="19265" xr:uid="{00000000-0005-0000-0000-0000444B0000}"/>
    <cellStyle name="Normal 81 5 2 3" xfId="5816" xr:uid="{00000000-0005-0000-0000-0000BB160000}"/>
    <cellStyle name="Normal 81 5 2 3 2" xfId="15868" xr:uid="{00000000-0005-0000-0000-0000FF3D0000}"/>
    <cellStyle name="Normal 81 5 2 3 2 3" xfId="30966" xr:uid="{00000000-0005-0000-0000-0000F9780000}"/>
    <cellStyle name="Normal 81 5 2 3 3" xfId="10848" xr:uid="{00000000-0005-0000-0000-0000632A0000}"/>
    <cellStyle name="Normal 81 5 2 3 3 3" xfId="25949" xr:uid="{00000000-0005-0000-0000-000060650000}"/>
    <cellStyle name="Normal 81 5 2 3 5" xfId="20936" xr:uid="{00000000-0005-0000-0000-0000CB510000}"/>
    <cellStyle name="Normal 81 5 2 4" xfId="12526" xr:uid="{00000000-0005-0000-0000-0000F1300000}"/>
    <cellStyle name="Normal 81 5 2 4 3" xfId="27624" xr:uid="{00000000-0005-0000-0000-0000EB6B0000}"/>
    <cellStyle name="Normal 81 5 2 5" xfId="7505" xr:uid="{00000000-0005-0000-0000-0000541D0000}"/>
    <cellStyle name="Normal 81 5 2 5 3" xfId="22607" xr:uid="{00000000-0005-0000-0000-000052580000}"/>
    <cellStyle name="Normal 81 5 2 7" xfId="17594" xr:uid="{00000000-0005-0000-0000-0000BD440000}"/>
    <cellStyle name="Normal 81 5 3" xfId="3287" xr:uid="{00000000-0005-0000-0000-0000DA0C0000}"/>
    <cellStyle name="Normal 81 5 3 2" xfId="13361" xr:uid="{00000000-0005-0000-0000-000034340000}"/>
    <cellStyle name="Normal 81 5 3 2 3" xfId="28459" xr:uid="{00000000-0005-0000-0000-00002E6F0000}"/>
    <cellStyle name="Normal 81 5 3 3" xfId="8341" xr:uid="{00000000-0005-0000-0000-000098200000}"/>
    <cellStyle name="Normal 81 5 3 3 3" xfId="23442" xr:uid="{00000000-0005-0000-0000-0000955B0000}"/>
    <cellStyle name="Normal 81 5 3 5" xfId="18429" xr:uid="{00000000-0005-0000-0000-000000480000}"/>
    <cellStyle name="Normal 81 5 4" xfId="4980" xr:uid="{00000000-0005-0000-0000-000077130000}"/>
    <cellStyle name="Normal 81 5 4 2" xfId="15032" xr:uid="{00000000-0005-0000-0000-0000BB3A0000}"/>
    <cellStyle name="Normal 81 5 4 2 3" xfId="30130" xr:uid="{00000000-0005-0000-0000-0000B5750000}"/>
    <cellStyle name="Normal 81 5 4 3" xfId="10012" xr:uid="{00000000-0005-0000-0000-00001F270000}"/>
    <cellStyle name="Normal 81 5 4 3 3" xfId="25113" xr:uid="{00000000-0005-0000-0000-00001C620000}"/>
    <cellStyle name="Normal 81 5 4 5" xfId="20100" xr:uid="{00000000-0005-0000-0000-0000874E0000}"/>
    <cellStyle name="Normal 81 5 5" xfId="11690" xr:uid="{00000000-0005-0000-0000-0000AD2D0000}"/>
    <cellStyle name="Normal 81 5 5 3" xfId="26788" xr:uid="{00000000-0005-0000-0000-0000A7680000}"/>
    <cellStyle name="Normal 81 5 6" xfId="6669" xr:uid="{00000000-0005-0000-0000-0000101A0000}"/>
    <cellStyle name="Normal 81 5 6 3" xfId="21771" xr:uid="{00000000-0005-0000-0000-00000E550000}"/>
    <cellStyle name="Normal 81 5 8" xfId="16758" xr:uid="{00000000-0005-0000-0000-000079410000}"/>
    <cellStyle name="Normal 81 6" xfId="2014" xr:uid="{00000000-0005-0000-0000-0000E1070000}"/>
    <cellStyle name="Normal 81 6 2" xfId="3706" xr:uid="{00000000-0005-0000-0000-00007D0E0000}"/>
    <cellStyle name="Normal 81 6 2 2" xfId="13779" xr:uid="{00000000-0005-0000-0000-0000D6350000}"/>
    <cellStyle name="Normal 81 6 2 2 3" xfId="28877" xr:uid="{00000000-0005-0000-0000-0000D0700000}"/>
    <cellStyle name="Normal 81 6 2 3" xfId="8759" xr:uid="{00000000-0005-0000-0000-00003A220000}"/>
    <cellStyle name="Normal 81 6 2 3 3" xfId="23860" xr:uid="{00000000-0005-0000-0000-0000375D0000}"/>
    <cellStyle name="Normal 81 6 2 5" xfId="18847" xr:uid="{00000000-0005-0000-0000-0000A2490000}"/>
    <cellStyle name="Normal 81 6 3" xfId="5398" xr:uid="{00000000-0005-0000-0000-000019150000}"/>
    <cellStyle name="Normal 81 6 3 2" xfId="15450" xr:uid="{00000000-0005-0000-0000-00005D3C0000}"/>
    <cellStyle name="Normal 81 6 3 2 3" xfId="30548" xr:uid="{00000000-0005-0000-0000-000057770000}"/>
    <cellStyle name="Normal 81 6 3 3" xfId="10430" xr:uid="{00000000-0005-0000-0000-0000C1280000}"/>
    <cellStyle name="Normal 81 6 3 3 3" xfId="25531" xr:uid="{00000000-0005-0000-0000-0000BE630000}"/>
    <cellStyle name="Normal 81 6 3 5" xfId="20518" xr:uid="{00000000-0005-0000-0000-000029500000}"/>
    <cellStyle name="Normal 81 6 4" xfId="12108" xr:uid="{00000000-0005-0000-0000-00004F2F0000}"/>
    <cellStyle name="Normal 81 6 4 3" xfId="27206" xr:uid="{00000000-0005-0000-0000-0000496A0000}"/>
    <cellStyle name="Normal 81 6 5" xfId="7087" xr:uid="{00000000-0005-0000-0000-0000B21B0000}"/>
    <cellStyle name="Normal 81 6 5 3" xfId="22189" xr:uid="{00000000-0005-0000-0000-0000B0560000}"/>
    <cellStyle name="Normal 81 6 7" xfId="17176" xr:uid="{00000000-0005-0000-0000-00001B430000}"/>
    <cellStyle name="Normal 81 7" xfId="2867" xr:uid="{00000000-0005-0000-0000-0000360B0000}"/>
    <cellStyle name="Normal 81 7 2" xfId="12943" xr:uid="{00000000-0005-0000-0000-000092320000}"/>
    <cellStyle name="Normal 81 7 2 3" xfId="28041" xr:uid="{00000000-0005-0000-0000-00008C6D0000}"/>
    <cellStyle name="Normal 81 7 3" xfId="7923" xr:uid="{00000000-0005-0000-0000-0000F61E0000}"/>
    <cellStyle name="Normal 81 7 3 3" xfId="23024" xr:uid="{00000000-0005-0000-0000-0000F3590000}"/>
    <cellStyle name="Normal 81 7 5" xfId="18011" xr:uid="{00000000-0005-0000-0000-00005E460000}"/>
    <cellStyle name="Normal 81 8" xfId="4560" xr:uid="{00000000-0005-0000-0000-0000D3110000}"/>
    <cellStyle name="Normal 81 8 2" xfId="14614" xr:uid="{00000000-0005-0000-0000-000019390000}"/>
    <cellStyle name="Normal 81 8 2 3" xfId="29712" xr:uid="{00000000-0005-0000-0000-000013740000}"/>
    <cellStyle name="Normal 81 8 3" xfId="9594" xr:uid="{00000000-0005-0000-0000-00007D250000}"/>
    <cellStyle name="Normal 81 8 3 3" xfId="24695" xr:uid="{00000000-0005-0000-0000-00007A600000}"/>
    <cellStyle name="Normal 81 8 5" xfId="19682" xr:uid="{00000000-0005-0000-0000-0000E54C0000}"/>
    <cellStyle name="Normal 81 9" xfId="11270" xr:uid="{00000000-0005-0000-0000-0000092C0000}"/>
    <cellStyle name="Normal 81 9 3" xfId="26370" xr:uid="{00000000-0005-0000-0000-000005670000}"/>
    <cellStyle name="Normal 82" xfId="1160" xr:uid="{00000000-0005-0000-0000-00008B040000}"/>
    <cellStyle name="Normal 83" xfId="1167" xr:uid="{00000000-0005-0000-0000-000092040000}"/>
    <cellStyle name="Normal 84" xfId="1215" xr:uid="{00000000-0005-0000-0000-0000C2040000}"/>
    <cellStyle name="Normal 85" xfId="1214" xr:uid="{00000000-0005-0000-0000-0000C1040000}"/>
    <cellStyle name="Normal 86" xfId="1322" xr:uid="{00000000-0005-0000-0000-00002D050000}"/>
    <cellStyle name="Normal 87" xfId="1324" xr:uid="{00000000-0005-0000-0000-00002F050000}"/>
    <cellStyle name="Normal 88" xfId="1323" xr:uid="{00000000-0005-0000-0000-00002E050000}"/>
    <cellStyle name="Normal 89" xfId="1540" xr:uid="{00000000-0005-0000-0000-000007060000}"/>
    <cellStyle name="Normal 9" xfId="180" xr:uid="{00000000-0005-0000-0000-0000B4000000}"/>
    <cellStyle name="Normal 9 2" xfId="917" xr:uid="{00000000-0005-0000-0000-000097030000}"/>
    <cellStyle name="Normal 9 3" xfId="918" xr:uid="{00000000-0005-0000-0000-000098030000}"/>
    <cellStyle name="Normal 9 4" xfId="919" xr:uid="{00000000-0005-0000-0000-000099030000}"/>
    <cellStyle name="Normal 9 5" xfId="31424" xr:uid="{8BA6923E-26AA-49BF-82EC-DDDCFE00D9A1}"/>
    <cellStyle name="Normal 90" xfId="1539" xr:uid="{00000000-0005-0000-0000-000006060000}"/>
    <cellStyle name="Normal 90 2" xfId="2381" xr:uid="{00000000-0005-0000-0000-000050090000}"/>
    <cellStyle name="Normal 90 2 2" xfId="4071" xr:uid="{00000000-0005-0000-0000-0000EA0F0000}"/>
    <cellStyle name="Normal 90 2 2 2" xfId="14144" xr:uid="{00000000-0005-0000-0000-000043370000}"/>
    <cellStyle name="Normal 90 2 2 2 3" xfId="29242" xr:uid="{00000000-0005-0000-0000-00003D720000}"/>
    <cellStyle name="Normal 90 2 2 3" xfId="9124" xr:uid="{00000000-0005-0000-0000-0000A7230000}"/>
    <cellStyle name="Normal 90 2 2 3 3" xfId="24225" xr:uid="{00000000-0005-0000-0000-0000A45E0000}"/>
    <cellStyle name="Normal 90 2 2 5" xfId="19212" xr:uid="{00000000-0005-0000-0000-00000F4B0000}"/>
    <cellStyle name="Normal 90 2 3" xfId="5763" xr:uid="{00000000-0005-0000-0000-000086160000}"/>
    <cellStyle name="Normal 90 2 3 2" xfId="15815" xr:uid="{00000000-0005-0000-0000-0000CA3D0000}"/>
    <cellStyle name="Normal 90 2 3 2 3" xfId="30913" xr:uid="{00000000-0005-0000-0000-0000C4780000}"/>
    <cellStyle name="Normal 90 2 3 3" xfId="10795" xr:uid="{00000000-0005-0000-0000-00002E2A0000}"/>
    <cellStyle name="Normal 90 2 3 3 3" xfId="25896" xr:uid="{00000000-0005-0000-0000-00002B650000}"/>
    <cellStyle name="Normal 90 2 3 5" xfId="20883" xr:uid="{00000000-0005-0000-0000-000096510000}"/>
    <cellStyle name="Normal 90 2 4" xfId="12473" xr:uid="{00000000-0005-0000-0000-0000BC300000}"/>
    <cellStyle name="Normal 90 2 4 3" xfId="27571" xr:uid="{00000000-0005-0000-0000-0000B66B0000}"/>
    <cellStyle name="Normal 90 2 5" xfId="7452" xr:uid="{00000000-0005-0000-0000-00001F1D0000}"/>
    <cellStyle name="Normal 90 2 5 3" xfId="22554" xr:uid="{00000000-0005-0000-0000-00001D580000}"/>
    <cellStyle name="Normal 90 2 7" xfId="17541" xr:uid="{00000000-0005-0000-0000-000088440000}"/>
    <cellStyle name="Normal 90 3" xfId="3234" xr:uid="{00000000-0005-0000-0000-0000A50C0000}"/>
    <cellStyle name="Normal 90 3 2" xfId="13308" xr:uid="{00000000-0005-0000-0000-0000FF330000}"/>
    <cellStyle name="Normal 90 3 2 3" xfId="28406" xr:uid="{00000000-0005-0000-0000-0000F96E0000}"/>
    <cellStyle name="Normal 90 3 3" xfId="8288" xr:uid="{00000000-0005-0000-0000-000063200000}"/>
    <cellStyle name="Normal 90 3 3 3" xfId="23389" xr:uid="{00000000-0005-0000-0000-0000605B0000}"/>
    <cellStyle name="Normal 90 3 5" xfId="18376" xr:uid="{00000000-0005-0000-0000-0000CB470000}"/>
    <cellStyle name="Normal 90 4" xfId="4927" xr:uid="{00000000-0005-0000-0000-000042130000}"/>
    <cellStyle name="Normal 90 4 2" xfId="14979" xr:uid="{00000000-0005-0000-0000-0000863A0000}"/>
    <cellStyle name="Normal 90 4 2 3" xfId="30077" xr:uid="{00000000-0005-0000-0000-000080750000}"/>
    <cellStyle name="Normal 90 4 3" xfId="9959" xr:uid="{00000000-0005-0000-0000-0000EA260000}"/>
    <cellStyle name="Normal 90 4 3 3" xfId="25060" xr:uid="{00000000-0005-0000-0000-0000E7610000}"/>
    <cellStyle name="Normal 90 4 5" xfId="20047" xr:uid="{00000000-0005-0000-0000-0000524E0000}"/>
    <cellStyle name="Normal 90 5" xfId="11637" xr:uid="{00000000-0005-0000-0000-0000782D0000}"/>
    <cellStyle name="Normal 90 5 3" xfId="26735" xr:uid="{00000000-0005-0000-0000-000072680000}"/>
    <cellStyle name="Normal 90 6" xfId="6616" xr:uid="{00000000-0005-0000-0000-0000DB190000}"/>
    <cellStyle name="Normal 90 6 3" xfId="21718" xr:uid="{00000000-0005-0000-0000-0000D9540000}"/>
    <cellStyle name="Normal 90 8" xfId="16705" xr:uid="{00000000-0005-0000-0000-000044410000}"/>
    <cellStyle name="Normal 91" xfId="1542" xr:uid="{00000000-0005-0000-0000-000009060000}"/>
    <cellStyle name="Normal 91 2" xfId="2383" xr:uid="{00000000-0005-0000-0000-000052090000}"/>
    <cellStyle name="Normal 91 2 2" xfId="4073" xr:uid="{00000000-0005-0000-0000-0000EC0F0000}"/>
    <cellStyle name="Normal 91 2 2 2" xfId="14146" xr:uid="{00000000-0005-0000-0000-000045370000}"/>
    <cellStyle name="Normal 91 2 2 2 3" xfId="29244" xr:uid="{00000000-0005-0000-0000-00003F720000}"/>
    <cellStyle name="Normal 91 2 2 3" xfId="9126" xr:uid="{00000000-0005-0000-0000-0000A9230000}"/>
    <cellStyle name="Normal 91 2 2 3 3" xfId="24227" xr:uid="{00000000-0005-0000-0000-0000A65E0000}"/>
    <cellStyle name="Normal 91 2 2 5" xfId="19214" xr:uid="{00000000-0005-0000-0000-0000114B0000}"/>
    <cellStyle name="Normal 91 2 3" xfId="5765" xr:uid="{00000000-0005-0000-0000-000088160000}"/>
    <cellStyle name="Normal 91 2 3 2" xfId="15817" xr:uid="{00000000-0005-0000-0000-0000CC3D0000}"/>
    <cellStyle name="Normal 91 2 3 2 3" xfId="30915" xr:uid="{00000000-0005-0000-0000-0000C6780000}"/>
    <cellStyle name="Normal 91 2 3 3" xfId="10797" xr:uid="{00000000-0005-0000-0000-0000302A0000}"/>
    <cellStyle name="Normal 91 2 3 3 3" xfId="25898" xr:uid="{00000000-0005-0000-0000-00002D650000}"/>
    <cellStyle name="Normal 91 2 3 5" xfId="20885" xr:uid="{00000000-0005-0000-0000-000098510000}"/>
    <cellStyle name="Normal 91 2 4" xfId="12475" xr:uid="{00000000-0005-0000-0000-0000BE300000}"/>
    <cellStyle name="Normal 91 2 4 3" xfId="27573" xr:uid="{00000000-0005-0000-0000-0000B86B0000}"/>
    <cellStyle name="Normal 91 2 5" xfId="7454" xr:uid="{00000000-0005-0000-0000-0000211D0000}"/>
    <cellStyle name="Normal 91 2 5 3" xfId="22556" xr:uid="{00000000-0005-0000-0000-00001F580000}"/>
    <cellStyle name="Normal 91 2 7" xfId="17543" xr:uid="{00000000-0005-0000-0000-00008A440000}"/>
    <cellStyle name="Normal 91 3" xfId="3236" xr:uid="{00000000-0005-0000-0000-0000A70C0000}"/>
    <cellStyle name="Normal 91 3 2" xfId="13310" xr:uid="{00000000-0005-0000-0000-000001340000}"/>
    <cellStyle name="Normal 91 3 2 3" xfId="28408" xr:uid="{00000000-0005-0000-0000-0000FB6E0000}"/>
    <cellStyle name="Normal 91 3 3" xfId="8290" xr:uid="{00000000-0005-0000-0000-000065200000}"/>
    <cellStyle name="Normal 91 3 3 3" xfId="23391" xr:uid="{00000000-0005-0000-0000-0000625B0000}"/>
    <cellStyle name="Normal 91 3 5" xfId="18378" xr:uid="{00000000-0005-0000-0000-0000CD470000}"/>
    <cellStyle name="Normal 91 4" xfId="4929" xr:uid="{00000000-0005-0000-0000-000044130000}"/>
    <cellStyle name="Normal 91 4 2" xfId="14981" xr:uid="{00000000-0005-0000-0000-0000883A0000}"/>
    <cellStyle name="Normal 91 4 2 3" xfId="30079" xr:uid="{00000000-0005-0000-0000-000082750000}"/>
    <cellStyle name="Normal 91 4 3" xfId="9961" xr:uid="{00000000-0005-0000-0000-0000EC260000}"/>
    <cellStyle name="Normal 91 4 3 3" xfId="25062" xr:uid="{00000000-0005-0000-0000-0000E9610000}"/>
    <cellStyle name="Normal 91 4 5" xfId="20049" xr:uid="{00000000-0005-0000-0000-0000544E0000}"/>
    <cellStyle name="Normal 91 5" xfId="11639" xr:uid="{00000000-0005-0000-0000-00007A2D0000}"/>
    <cellStyle name="Normal 91 5 3" xfId="26737" xr:uid="{00000000-0005-0000-0000-000074680000}"/>
    <cellStyle name="Normal 91 6" xfId="6618" xr:uid="{00000000-0005-0000-0000-0000DD190000}"/>
    <cellStyle name="Normal 91 6 3" xfId="21720" xr:uid="{00000000-0005-0000-0000-0000DB540000}"/>
    <cellStyle name="Normal 91 8" xfId="16707" xr:uid="{00000000-0005-0000-0000-000046410000}"/>
    <cellStyle name="Normal 92" xfId="1961" xr:uid="{00000000-0005-0000-0000-0000AC070000}"/>
    <cellStyle name="Normal 92 2" xfId="3653" xr:uid="{00000000-0005-0000-0000-0000480E0000}"/>
    <cellStyle name="Normal 93" xfId="2799" xr:uid="{00000000-0005-0000-0000-0000F20A0000}"/>
    <cellStyle name="Normal 93 2" xfId="4489" xr:uid="{00000000-0005-0000-0000-00008C110000}"/>
    <cellStyle name="Normal 94" xfId="2804" xr:uid="{00000000-0005-0000-0000-0000F70A0000}"/>
    <cellStyle name="Normal 94 2" xfId="31377" xr:uid="{26C2EFAC-7F75-46A8-9E68-66355A0C7244}"/>
    <cellStyle name="Normal 95" xfId="1960" xr:uid="{00000000-0005-0000-0000-0000AB070000}"/>
    <cellStyle name="Normal 95 2" xfId="3652" xr:uid="{00000000-0005-0000-0000-0000470E0000}"/>
    <cellStyle name="Normal 95 2 2" xfId="13726" xr:uid="{00000000-0005-0000-0000-0000A1350000}"/>
    <cellStyle name="Normal 95 2 2 3" xfId="28824" xr:uid="{00000000-0005-0000-0000-00009B700000}"/>
    <cellStyle name="Normal 95 2 3" xfId="8706" xr:uid="{00000000-0005-0000-0000-000005220000}"/>
    <cellStyle name="Normal 95 2 3 3" xfId="23807" xr:uid="{00000000-0005-0000-0000-0000025D0000}"/>
    <cellStyle name="Normal 95 2 5" xfId="18794" xr:uid="{00000000-0005-0000-0000-00006D490000}"/>
    <cellStyle name="Normal 95 3" xfId="5345" xr:uid="{00000000-0005-0000-0000-0000E4140000}"/>
    <cellStyle name="Normal 95 3 2" xfId="15397" xr:uid="{00000000-0005-0000-0000-0000283C0000}"/>
    <cellStyle name="Normal 95 3 2 3" xfId="30495" xr:uid="{00000000-0005-0000-0000-000022770000}"/>
    <cellStyle name="Normal 95 3 3" xfId="10377" xr:uid="{00000000-0005-0000-0000-00008C280000}"/>
    <cellStyle name="Normal 95 3 3 3" xfId="25478" xr:uid="{00000000-0005-0000-0000-000089630000}"/>
    <cellStyle name="Normal 95 3 5" xfId="20465" xr:uid="{00000000-0005-0000-0000-0000F44F0000}"/>
    <cellStyle name="Normal 95 4" xfId="12055" xr:uid="{00000000-0005-0000-0000-00001A2F0000}"/>
    <cellStyle name="Normal 95 4 3" xfId="27153" xr:uid="{00000000-0005-0000-0000-0000146A0000}"/>
    <cellStyle name="Normal 95 5" xfId="7034" xr:uid="{00000000-0005-0000-0000-00007D1B0000}"/>
    <cellStyle name="Normal 95 5 3" xfId="22136" xr:uid="{00000000-0005-0000-0000-00007B560000}"/>
    <cellStyle name="Normal 95 7" xfId="17123" xr:uid="{00000000-0005-0000-0000-0000E6420000}"/>
    <cellStyle name="Normal 96" xfId="1963" xr:uid="{00000000-0005-0000-0000-0000AE070000}"/>
    <cellStyle name="Normal 96 2" xfId="3655" xr:uid="{00000000-0005-0000-0000-00004A0E0000}"/>
    <cellStyle name="Normal 96 2 2" xfId="13728" xr:uid="{00000000-0005-0000-0000-0000A3350000}"/>
    <cellStyle name="Normal 96 2 2 3" xfId="28826" xr:uid="{00000000-0005-0000-0000-00009D700000}"/>
    <cellStyle name="Normal 96 2 3" xfId="8708" xr:uid="{00000000-0005-0000-0000-000007220000}"/>
    <cellStyle name="Normal 96 2 3 3" xfId="23809" xr:uid="{00000000-0005-0000-0000-0000045D0000}"/>
    <cellStyle name="Normal 96 2 5" xfId="18796" xr:uid="{00000000-0005-0000-0000-00006F490000}"/>
    <cellStyle name="Normal 96 3" xfId="5347" xr:uid="{00000000-0005-0000-0000-0000E6140000}"/>
    <cellStyle name="Normal 96 3 2" xfId="15399" xr:uid="{00000000-0005-0000-0000-00002A3C0000}"/>
    <cellStyle name="Normal 96 3 2 3" xfId="30497" xr:uid="{00000000-0005-0000-0000-000024770000}"/>
    <cellStyle name="Normal 96 3 3" xfId="10379" xr:uid="{00000000-0005-0000-0000-00008E280000}"/>
    <cellStyle name="Normal 96 3 3 3" xfId="25480" xr:uid="{00000000-0005-0000-0000-00008B630000}"/>
    <cellStyle name="Normal 96 3 5" xfId="20467" xr:uid="{00000000-0005-0000-0000-0000F64F0000}"/>
    <cellStyle name="Normal 96 4" xfId="12057" xr:uid="{00000000-0005-0000-0000-00001C2F0000}"/>
    <cellStyle name="Normal 96 4 3" xfId="27155" xr:uid="{00000000-0005-0000-0000-0000166A0000}"/>
    <cellStyle name="Normal 96 5" xfId="7036" xr:uid="{00000000-0005-0000-0000-00007F1B0000}"/>
    <cellStyle name="Normal 96 5 3" xfId="22138" xr:uid="{00000000-0005-0000-0000-00007D560000}"/>
    <cellStyle name="Normal 96 7" xfId="17125" xr:uid="{00000000-0005-0000-0000-0000E8420000}"/>
    <cellStyle name="Normal 97" xfId="11215" xr:uid="{00000000-0005-0000-0000-0000D22B0000}"/>
    <cellStyle name="Normal 98" xfId="16234" xr:uid="{00000000-0005-0000-0000-00006D3F0000}"/>
    <cellStyle name="Normal 99" xfId="2807" xr:uid="{00000000-0005-0000-0000-0000FA0A0000}"/>
    <cellStyle name="Normal_New Summary Tables 2" xfId="31323" xr:uid="{277D2537-303C-43C6-A021-15BC1BA8024C}"/>
    <cellStyle name="Normal_Revised CARE Table 5C_033107 2" xfId="31325" xr:uid="{0098BB5A-A7D2-42A5-91A0-C338CC9E4117}"/>
    <cellStyle name="Normal_Sheet1" xfId="31328" xr:uid="{C497BDCB-ABED-460B-8C88-80A6F3CAE721}"/>
    <cellStyle name="Normal_Sheet2" xfId="31324" xr:uid="{29515366-ECC6-49F6-91B9-899ABD54E05D}"/>
    <cellStyle name="Note 2" xfId="181" xr:uid="{00000000-0005-0000-0000-0000B5000000}"/>
    <cellStyle name="Note 2 2" xfId="921" xr:uid="{00000000-0005-0000-0000-00009C030000}"/>
    <cellStyle name="Note 2 3" xfId="922" xr:uid="{00000000-0005-0000-0000-00009D030000}"/>
    <cellStyle name="Note 2 4" xfId="923" xr:uid="{00000000-0005-0000-0000-00009E030000}"/>
    <cellStyle name="Note 2 5" xfId="924" xr:uid="{00000000-0005-0000-0000-00009F030000}"/>
    <cellStyle name="Note 2 6" xfId="925" xr:uid="{00000000-0005-0000-0000-0000A0030000}"/>
    <cellStyle name="Note 2 7" xfId="920" xr:uid="{00000000-0005-0000-0000-00009B030000}"/>
    <cellStyle name="Note 2 8" xfId="408" xr:uid="{00000000-0005-0000-0000-00009A010000}"/>
    <cellStyle name="Note 2 9" xfId="31448" xr:uid="{E172AC33-650C-49E6-B8A4-7025A05B7B87}"/>
    <cellStyle name="Note 3" xfId="31449" xr:uid="{A90B792C-C36A-4C1D-A3B8-45F9A27AF99C}"/>
    <cellStyle name="Note 4" xfId="31469" xr:uid="{937E62FC-5274-422B-B1F7-B2D3FCD1B5CA}"/>
    <cellStyle name="Note 5" xfId="31397" xr:uid="{986EB9E4-4B12-4007-AAB9-30C468D5DDCB}"/>
    <cellStyle name="Output" xfId="31344" builtinId="21" customBuiltin="1"/>
    <cellStyle name="Output 2" xfId="182" xr:uid="{00000000-0005-0000-0000-0000B6000000}"/>
    <cellStyle name="Output 2 2" xfId="927" xr:uid="{00000000-0005-0000-0000-0000A2030000}"/>
    <cellStyle name="Output 2 3" xfId="928" xr:uid="{00000000-0005-0000-0000-0000A3030000}"/>
    <cellStyle name="Output 2 4" xfId="929" xr:uid="{00000000-0005-0000-0000-0000A4030000}"/>
    <cellStyle name="Output 2 5" xfId="930" xr:uid="{00000000-0005-0000-0000-0000A5030000}"/>
    <cellStyle name="Output 2 6" xfId="931" xr:uid="{00000000-0005-0000-0000-0000A6030000}"/>
    <cellStyle name="Output 2 7" xfId="926" xr:uid="{00000000-0005-0000-0000-0000A1030000}"/>
    <cellStyle name="Output 2 8" xfId="409" xr:uid="{00000000-0005-0000-0000-00009B010000}"/>
    <cellStyle name="Percent" xfId="1" xr:uid="{00000000-0005-0000-0000-000001000000}"/>
    <cellStyle name="Percent [2]" xfId="183" xr:uid="{00000000-0005-0000-0000-0000B7000000}"/>
    <cellStyle name="Percent [2] 10" xfId="934" xr:uid="{00000000-0005-0000-0000-0000A9030000}"/>
    <cellStyle name="Percent [2] 10 2" xfId="935" xr:uid="{00000000-0005-0000-0000-0000AA030000}"/>
    <cellStyle name="Percent [2] 11" xfId="933" xr:uid="{00000000-0005-0000-0000-0000A8030000}"/>
    <cellStyle name="Percent [2] 2" xfId="184" xr:uid="{00000000-0005-0000-0000-0000B8000000}"/>
    <cellStyle name="Percent [2] 2 2" xfId="185" xr:uid="{00000000-0005-0000-0000-0000B9000000}"/>
    <cellStyle name="Percent [2] 2 2 2" xfId="532" xr:uid="{00000000-0005-0000-0000-000016020000}"/>
    <cellStyle name="Percent [2] 2 3" xfId="531" xr:uid="{00000000-0005-0000-0000-000015020000}"/>
    <cellStyle name="Percent [2] 3" xfId="186" xr:uid="{00000000-0005-0000-0000-0000BA000000}"/>
    <cellStyle name="Percent [2] 3 2" xfId="533" xr:uid="{00000000-0005-0000-0000-000017020000}"/>
    <cellStyle name="Percent [2] 4" xfId="936" xr:uid="{00000000-0005-0000-0000-0000AB030000}"/>
    <cellStyle name="Percent [2] 5" xfId="937" xr:uid="{00000000-0005-0000-0000-0000AC030000}"/>
    <cellStyle name="Percent [2] 5 2" xfId="938" xr:uid="{00000000-0005-0000-0000-0000AD030000}"/>
    <cellStyle name="Percent [2] 5 3" xfId="939" xr:uid="{00000000-0005-0000-0000-0000AE030000}"/>
    <cellStyle name="Percent [2] 6" xfId="940" xr:uid="{00000000-0005-0000-0000-0000AF030000}"/>
    <cellStyle name="Percent [2] 6 2" xfId="941" xr:uid="{00000000-0005-0000-0000-0000B0030000}"/>
    <cellStyle name="Percent [2] 7" xfId="942" xr:uid="{00000000-0005-0000-0000-0000B1030000}"/>
    <cellStyle name="Percent [2] 7 2" xfId="943" xr:uid="{00000000-0005-0000-0000-0000B2030000}"/>
    <cellStyle name="Percent [2] 8" xfId="944" xr:uid="{00000000-0005-0000-0000-0000B3030000}"/>
    <cellStyle name="Percent [2] 9" xfId="945" xr:uid="{00000000-0005-0000-0000-0000B4030000}"/>
    <cellStyle name="Percent [2] 9 2" xfId="946" xr:uid="{00000000-0005-0000-0000-0000B5030000}"/>
    <cellStyle name="Percent 10" xfId="187" xr:uid="{00000000-0005-0000-0000-0000BB000000}"/>
    <cellStyle name="Percent 10 2" xfId="188" xr:uid="{00000000-0005-0000-0000-0000BC000000}"/>
    <cellStyle name="Percent 100" xfId="16265" xr:uid="{00000000-0005-0000-0000-00008C3F0000}"/>
    <cellStyle name="Percent 101" xfId="16249" xr:uid="{00000000-0005-0000-0000-00007C3F0000}"/>
    <cellStyle name="Percent 102" xfId="16254" xr:uid="{00000000-0005-0000-0000-0000813F0000}"/>
    <cellStyle name="Percent 103" xfId="16247" xr:uid="{00000000-0005-0000-0000-00007A3F0000}"/>
    <cellStyle name="Percent 104" xfId="16267" xr:uid="{00000000-0005-0000-0000-00008E3F0000}"/>
    <cellStyle name="Percent 105" xfId="16280" xr:uid="{00000000-0005-0000-0000-00009B3F0000}"/>
    <cellStyle name="Percent 106" xfId="16245" xr:uid="{00000000-0005-0000-0000-0000783F0000}"/>
    <cellStyle name="Percent 107" xfId="16253" xr:uid="{00000000-0005-0000-0000-0000803F0000}"/>
    <cellStyle name="Percent 108" xfId="16277" xr:uid="{00000000-0005-0000-0000-0000983F0000}"/>
    <cellStyle name="Percent 109" xfId="6195" xr:uid="{00000000-0005-0000-0000-000036180000}"/>
    <cellStyle name="Percent 11" xfId="189" xr:uid="{00000000-0005-0000-0000-0000BD000000}"/>
    <cellStyle name="Percent 110" xfId="16284" xr:uid="{00000000-0005-0000-0000-00009F3F0000}"/>
    <cellStyle name="Percent 111" xfId="31311" xr:uid="{1960B954-A80B-4AF1-9222-F93E9B72FD2E}"/>
    <cellStyle name="Percent 112" xfId="31313" xr:uid="{5D71AAED-7D07-474D-B379-6BDCBDE6A1BE}"/>
    <cellStyle name="Percent 113" xfId="31315" xr:uid="{1E73FDE6-12F3-4DF6-9C75-2140375A9FA5}"/>
    <cellStyle name="Percent 114" xfId="31318" xr:uid="{565E76C7-9D42-4D73-8001-1EFB62395B5B}"/>
    <cellStyle name="Percent 115" xfId="31320" xr:uid="{DA9A306E-B6BE-4BCF-B101-38673C871864}"/>
    <cellStyle name="Percent 116" xfId="31404" xr:uid="{614E0FE9-7CA1-4557-9D31-DF1C498A76C6}"/>
    <cellStyle name="Percent 117" xfId="16340" xr:uid="{00000000-0005-0000-0000-0000D73F0000}"/>
    <cellStyle name="Percent 118" xfId="31490" xr:uid="{22B70E27-795D-4E3C-BC26-D46523D41AEB}"/>
    <cellStyle name="Percent 119" xfId="31398" xr:uid="{8C76AC7E-49F2-4AC3-B68E-B3F67B88E069}"/>
    <cellStyle name="Percent 12" xfId="190" xr:uid="{00000000-0005-0000-0000-0000BE000000}"/>
    <cellStyle name="Percent 120" xfId="31494" xr:uid="{40DF8EC2-41D8-44F0-A0ED-5339AED7CE8E}"/>
    <cellStyle name="Percent 13" xfId="191" xr:uid="{00000000-0005-0000-0000-0000BF000000}"/>
    <cellStyle name="Percent 14" xfId="192" xr:uid="{00000000-0005-0000-0000-0000C0000000}"/>
    <cellStyle name="Percent 15" xfId="193" xr:uid="{00000000-0005-0000-0000-0000C1000000}"/>
    <cellStyle name="Percent 16" xfId="194" xr:uid="{00000000-0005-0000-0000-0000C2000000}"/>
    <cellStyle name="Percent 17" xfId="947" xr:uid="{00000000-0005-0000-0000-0000B6030000}"/>
    <cellStyle name="Percent 18" xfId="948" xr:uid="{00000000-0005-0000-0000-0000B7030000}"/>
    <cellStyle name="Percent 19" xfId="949" xr:uid="{00000000-0005-0000-0000-0000B8030000}"/>
    <cellStyle name="Percent 19 2" xfId="950" xr:uid="{00000000-0005-0000-0000-0000B9030000}"/>
    <cellStyle name="Percent 19 3" xfId="951" xr:uid="{00000000-0005-0000-0000-0000BA030000}"/>
    <cellStyle name="Percent 2" xfId="195" xr:uid="{00000000-0005-0000-0000-0000C3000000}"/>
    <cellStyle name="Percent 2 2" xfId="196" xr:uid="{00000000-0005-0000-0000-0000C4000000}"/>
    <cellStyle name="Percent 2 2 2" xfId="535" xr:uid="{00000000-0005-0000-0000-000019020000}"/>
    <cellStyle name="Percent 2 2 3" xfId="31415" xr:uid="{A6B9E068-49E3-4DA5-B467-56D2441E1101}"/>
    <cellStyle name="Percent 2 3" xfId="534" xr:uid="{00000000-0005-0000-0000-000018020000}"/>
    <cellStyle name="Percent 20" xfId="952" xr:uid="{00000000-0005-0000-0000-0000BB030000}"/>
    <cellStyle name="Percent 21" xfId="953" xr:uid="{00000000-0005-0000-0000-0000BC030000}"/>
    <cellStyle name="Percent 22" xfId="954" xr:uid="{00000000-0005-0000-0000-0000BD030000}"/>
    <cellStyle name="Percent 223" xfId="31382" xr:uid="{8F5FB317-4EB0-4DAA-908D-EB62C9C61644}"/>
    <cellStyle name="Percent 224" xfId="31390" xr:uid="{8B20BB0F-C53F-4AE5-B0E9-BC2347F353A6}"/>
    <cellStyle name="Percent 23" xfId="955" xr:uid="{00000000-0005-0000-0000-0000BE030000}"/>
    <cellStyle name="Percent 24" xfId="956" xr:uid="{00000000-0005-0000-0000-0000BF030000}"/>
    <cellStyle name="Percent 25" xfId="957" xr:uid="{00000000-0005-0000-0000-0000C0030000}"/>
    <cellStyle name="Percent 26" xfId="958" xr:uid="{00000000-0005-0000-0000-0000C1030000}"/>
    <cellStyle name="Percent 27" xfId="959" xr:uid="{00000000-0005-0000-0000-0000C2030000}"/>
    <cellStyle name="Percent 28" xfId="960" xr:uid="{00000000-0005-0000-0000-0000C3030000}"/>
    <cellStyle name="Percent 28 2" xfId="961" xr:uid="{00000000-0005-0000-0000-0000C4030000}"/>
    <cellStyle name="Percent 29" xfId="962" xr:uid="{00000000-0005-0000-0000-0000C5030000}"/>
    <cellStyle name="Percent 3" xfId="197" xr:uid="{00000000-0005-0000-0000-0000C5000000}"/>
    <cellStyle name="Percent 3 2" xfId="198" xr:uid="{00000000-0005-0000-0000-0000C6000000}"/>
    <cellStyle name="Percent 3 2 2" xfId="537" xr:uid="{00000000-0005-0000-0000-00001B020000}"/>
    <cellStyle name="Percent 3 3" xfId="536" xr:uid="{00000000-0005-0000-0000-00001A020000}"/>
    <cellStyle name="Percent 30" xfId="963" xr:uid="{00000000-0005-0000-0000-0000C6030000}"/>
    <cellStyle name="Percent 31" xfId="964" xr:uid="{00000000-0005-0000-0000-0000C7030000}"/>
    <cellStyle name="Percent 32" xfId="965" xr:uid="{00000000-0005-0000-0000-0000C8030000}"/>
    <cellStyle name="Percent 33" xfId="966" xr:uid="{00000000-0005-0000-0000-0000C9030000}"/>
    <cellStyle name="Percent 34" xfId="967" xr:uid="{00000000-0005-0000-0000-0000CA030000}"/>
    <cellStyle name="Percent 35" xfId="968" xr:uid="{00000000-0005-0000-0000-0000CB030000}"/>
    <cellStyle name="Percent 36" xfId="969" xr:uid="{00000000-0005-0000-0000-0000CC030000}"/>
    <cellStyle name="Percent 37" xfId="970" xr:uid="{00000000-0005-0000-0000-0000CD030000}"/>
    <cellStyle name="Percent 38" xfId="971" xr:uid="{00000000-0005-0000-0000-0000CE030000}"/>
    <cellStyle name="Percent 38 2" xfId="972" xr:uid="{00000000-0005-0000-0000-0000CF030000}"/>
    <cellStyle name="Percent 39" xfId="973" xr:uid="{00000000-0005-0000-0000-0000D0030000}"/>
    <cellStyle name="Percent 39 2" xfId="974" xr:uid="{00000000-0005-0000-0000-0000D1030000}"/>
    <cellStyle name="Percent 4" xfId="199" xr:uid="{00000000-0005-0000-0000-0000C7000000}"/>
    <cellStyle name="Percent 4 2" xfId="433" xr:uid="{00000000-0005-0000-0000-0000B3010000}"/>
    <cellStyle name="Percent 4 2 2" xfId="539" xr:uid="{00000000-0005-0000-0000-00001D020000}"/>
    <cellStyle name="Percent 4 3" xfId="538" xr:uid="{00000000-0005-0000-0000-00001C020000}"/>
    <cellStyle name="Percent 40" xfId="975" xr:uid="{00000000-0005-0000-0000-0000D2030000}"/>
    <cellStyle name="Percent 40 2" xfId="976" xr:uid="{00000000-0005-0000-0000-0000D3030000}"/>
    <cellStyle name="Percent 41" xfId="977" xr:uid="{00000000-0005-0000-0000-0000D4030000}"/>
    <cellStyle name="Percent 41 2" xfId="978" xr:uid="{00000000-0005-0000-0000-0000D5030000}"/>
    <cellStyle name="Percent 42" xfId="979" xr:uid="{00000000-0005-0000-0000-0000D6030000}"/>
    <cellStyle name="Percent 42 2" xfId="980" xr:uid="{00000000-0005-0000-0000-0000D7030000}"/>
    <cellStyle name="Percent 43" xfId="981" xr:uid="{00000000-0005-0000-0000-0000D8030000}"/>
    <cellStyle name="Percent 43 2" xfId="982" xr:uid="{00000000-0005-0000-0000-0000D9030000}"/>
    <cellStyle name="Percent 44" xfId="983" xr:uid="{00000000-0005-0000-0000-0000DA030000}"/>
    <cellStyle name="Percent 44 2" xfId="984" xr:uid="{00000000-0005-0000-0000-0000DB030000}"/>
    <cellStyle name="Percent 45" xfId="985" xr:uid="{00000000-0005-0000-0000-0000DC030000}"/>
    <cellStyle name="Percent 45 2" xfId="986" xr:uid="{00000000-0005-0000-0000-0000DD030000}"/>
    <cellStyle name="Percent 46" xfId="987" xr:uid="{00000000-0005-0000-0000-0000DE030000}"/>
    <cellStyle name="Percent 47" xfId="988" xr:uid="{00000000-0005-0000-0000-0000DF030000}"/>
    <cellStyle name="Percent 48" xfId="989" xr:uid="{00000000-0005-0000-0000-0000E0030000}"/>
    <cellStyle name="Percent 49" xfId="990" xr:uid="{00000000-0005-0000-0000-0000E1030000}"/>
    <cellStyle name="Percent 49 2" xfId="991" xr:uid="{00000000-0005-0000-0000-0000E2030000}"/>
    <cellStyle name="Percent 5" xfId="200" xr:uid="{00000000-0005-0000-0000-0000C8000000}"/>
    <cellStyle name="Percent 5 2" xfId="540" xr:uid="{00000000-0005-0000-0000-00001E020000}"/>
    <cellStyle name="Percent 50" xfId="992" xr:uid="{00000000-0005-0000-0000-0000E3030000}"/>
    <cellStyle name="Percent 51" xfId="993" xr:uid="{00000000-0005-0000-0000-0000E4030000}"/>
    <cellStyle name="Percent 52" xfId="994" xr:uid="{00000000-0005-0000-0000-0000E5030000}"/>
    <cellStyle name="Percent 53" xfId="995" xr:uid="{00000000-0005-0000-0000-0000E6030000}"/>
    <cellStyle name="Percent 53 2" xfId="996" xr:uid="{00000000-0005-0000-0000-0000E7030000}"/>
    <cellStyle name="Percent 54" xfId="997" xr:uid="{00000000-0005-0000-0000-0000E8030000}"/>
    <cellStyle name="Percent 54 2" xfId="998" xr:uid="{00000000-0005-0000-0000-0000E9030000}"/>
    <cellStyle name="Percent 55" xfId="999" xr:uid="{00000000-0005-0000-0000-0000EA030000}"/>
    <cellStyle name="Percent 55 2" xfId="1000" xr:uid="{00000000-0005-0000-0000-0000EB030000}"/>
    <cellStyle name="Percent 56" xfId="1001" xr:uid="{00000000-0005-0000-0000-0000EC030000}"/>
    <cellStyle name="Percent 56 2" xfId="1002" xr:uid="{00000000-0005-0000-0000-0000ED030000}"/>
    <cellStyle name="Percent 57" xfId="1003" xr:uid="{00000000-0005-0000-0000-0000EE030000}"/>
    <cellStyle name="Percent 58" xfId="1004" xr:uid="{00000000-0005-0000-0000-0000EF030000}"/>
    <cellStyle name="Percent 59" xfId="1005" xr:uid="{00000000-0005-0000-0000-0000F0030000}"/>
    <cellStyle name="Percent 6" xfId="201" xr:uid="{00000000-0005-0000-0000-0000C9000000}"/>
    <cellStyle name="Percent 60" xfId="1006" xr:uid="{00000000-0005-0000-0000-0000F1030000}"/>
    <cellStyle name="Percent 61" xfId="932" xr:uid="{00000000-0005-0000-0000-0000A7030000}"/>
    <cellStyle name="Percent 62" xfId="1269" xr:uid="{00000000-0005-0000-0000-0000F8040000}"/>
    <cellStyle name="Percent 63" xfId="1326" xr:uid="{00000000-0005-0000-0000-000031050000}"/>
    <cellStyle name="Percent 64" xfId="1328" xr:uid="{00000000-0005-0000-0000-000033050000}"/>
    <cellStyle name="Percent 65" xfId="1382" xr:uid="{00000000-0005-0000-0000-000069050000}"/>
    <cellStyle name="Percent 66" xfId="1595" xr:uid="{00000000-0005-0000-0000-00003E060000}"/>
    <cellStyle name="Percent 67" xfId="2016" xr:uid="{00000000-0005-0000-0000-0000E3070000}"/>
    <cellStyle name="Percent 68" xfId="2806" xr:uid="{00000000-0005-0000-0000-0000F90A0000}"/>
    <cellStyle name="Percent 69" xfId="2801" xr:uid="{00000000-0005-0000-0000-0000F40A0000}"/>
    <cellStyle name="Percent 7" xfId="202" xr:uid="{00000000-0005-0000-0000-0000CA000000}"/>
    <cellStyle name="Percent 7 2" xfId="1008" xr:uid="{00000000-0005-0000-0000-0000F3030000}"/>
    <cellStyle name="Percent 7 3" xfId="1009" xr:uid="{00000000-0005-0000-0000-0000F4030000}"/>
    <cellStyle name="Percent 7 4" xfId="1010" xr:uid="{00000000-0005-0000-0000-0000F5030000}"/>
    <cellStyle name="Percent 7 5" xfId="1011" xr:uid="{00000000-0005-0000-0000-0000F6030000}"/>
    <cellStyle name="Percent 7 6" xfId="1012" xr:uid="{00000000-0005-0000-0000-0000F7030000}"/>
    <cellStyle name="Percent 7 7" xfId="1007" xr:uid="{00000000-0005-0000-0000-0000F2030000}"/>
    <cellStyle name="Percent 7 8" xfId="410" xr:uid="{00000000-0005-0000-0000-00009C010000}"/>
    <cellStyle name="Percent 70" xfId="2869" xr:uid="{00000000-0005-0000-0000-0000380B0000}"/>
    <cellStyle name="Percent 71" xfId="4492" xr:uid="{00000000-0005-0000-0000-00008F110000}"/>
    <cellStyle name="Percent 72" xfId="4495" xr:uid="{00000000-0005-0000-0000-000092110000}"/>
    <cellStyle name="Percent 73" xfId="4503" xr:uid="{00000000-0005-0000-0000-00009A110000}"/>
    <cellStyle name="Percent 74" xfId="2821" xr:uid="{00000000-0005-0000-0000-0000080B0000}"/>
    <cellStyle name="Percent 75" xfId="4506" xr:uid="{00000000-0005-0000-0000-00009D110000}"/>
    <cellStyle name="Percent 76" xfId="2854" xr:uid="{00000000-0005-0000-0000-0000290B0000}"/>
    <cellStyle name="Percent 77" xfId="4505" xr:uid="{00000000-0005-0000-0000-00009C110000}"/>
    <cellStyle name="Percent 78" xfId="2813" xr:uid="{00000000-0005-0000-0000-0000000B0000}"/>
    <cellStyle name="Percent 79" xfId="2817" xr:uid="{00000000-0005-0000-0000-0000040B0000}"/>
    <cellStyle name="Percent 8" xfId="203" xr:uid="{00000000-0005-0000-0000-0000CB000000}"/>
    <cellStyle name="Percent 8 2" xfId="1013" xr:uid="{00000000-0005-0000-0000-0000F8030000}"/>
    <cellStyle name="Percent 8 3" xfId="1014" xr:uid="{00000000-0005-0000-0000-0000F9030000}"/>
    <cellStyle name="Percent 8 4" xfId="1015" xr:uid="{00000000-0005-0000-0000-0000FA030000}"/>
    <cellStyle name="Percent 80" xfId="2808" xr:uid="{00000000-0005-0000-0000-0000FB0A0000}"/>
    <cellStyle name="Percent 81" xfId="2814" xr:uid="{00000000-0005-0000-0000-0000010B0000}"/>
    <cellStyle name="Percent 82" xfId="2866" xr:uid="{00000000-0005-0000-0000-0000350B0000}"/>
    <cellStyle name="Percent 83" xfId="4562" xr:uid="{00000000-0005-0000-0000-0000D5110000}"/>
    <cellStyle name="Percent 84" xfId="6183" xr:uid="{00000000-0005-0000-0000-00002A180000}"/>
    <cellStyle name="Percent 85" xfId="6184" xr:uid="{00000000-0005-0000-0000-00002B180000}"/>
    <cellStyle name="Percent 86" xfId="6190" xr:uid="{00000000-0005-0000-0000-000031180000}"/>
    <cellStyle name="Percent 87" xfId="4516" xr:uid="{00000000-0005-0000-0000-0000A7110000}"/>
    <cellStyle name="Percent 88" xfId="6191" xr:uid="{00000000-0005-0000-0000-000032180000}"/>
    <cellStyle name="Percent 89" xfId="4548" xr:uid="{00000000-0005-0000-0000-0000C7110000}"/>
    <cellStyle name="Percent 9" xfId="204" xr:uid="{00000000-0005-0000-0000-0000CC000000}"/>
    <cellStyle name="Percent 9 2" xfId="1016" xr:uid="{00000000-0005-0000-0000-0000FB030000}"/>
    <cellStyle name="Percent 9 3" xfId="1017" xr:uid="{00000000-0005-0000-0000-0000FC030000}"/>
    <cellStyle name="Percent 90" xfId="11272" xr:uid="{00000000-0005-0000-0000-00000B2C0000}"/>
    <cellStyle name="Percent 91" xfId="16244" xr:uid="{00000000-0005-0000-0000-0000773F0000}"/>
    <cellStyle name="Percent 92" xfId="16238" xr:uid="{00000000-0005-0000-0000-0000713F0000}"/>
    <cellStyle name="Percent 93" xfId="16235" xr:uid="{00000000-0005-0000-0000-00006E3F0000}"/>
    <cellStyle name="Percent 94" xfId="6251" xr:uid="{00000000-0005-0000-0000-00006E180000}"/>
    <cellStyle name="Percent 95" xfId="6193" xr:uid="{00000000-0005-0000-0000-000034180000}"/>
    <cellStyle name="Percent 96" xfId="16281" xr:uid="{00000000-0005-0000-0000-00009C3F0000}"/>
    <cellStyle name="Percent 97" xfId="16255" xr:uid="{00000000-0005-0000-0000-0000823F0000}"/>
    <cellStyle name="Percent 98" xfId="16285" xr:uid="{00000000-0005-0000-0000-0000A03F0000}"/>
    <cellStyle name="Percent 99" xfId="16251" xr:uid="{00000000-0005-0000-0000-00007E3F0000}"/>
    <cellStyle name="SAPBEXaggData" xfId="205" xr:uid="{00000000-0005-0000-0000-0000CD000000}"/>
    <cellStyle name="SAPBEXaggData 2" xfId="206" xr:uid="{00000000-0005-0000-0000-0000CE000000}"/>
    <cellStyle name="SAPBEXaggData 2 2" xfId="207" xr:uid="{00000000-0005-0000-0000-0000CF000000}"/>
    <cellStyle name="SAPBEXaggData 3" xfId="208" xr:uid="{00000000-0005-0000-0000-0000D0000000}"/>
    <cellStyle name="SAPBEXaggData 4" xfId="434" xr:uid="{00000000-0005-0000-0000-0000B4010000}"/>
    <cellStyle name="SAPBEXaggData_Sept 2011 Total BW Data" xfId="209" xr:uid="{00000000-0005-0000-0000-0000D1000000}"/>
    <cellStyle name="SAPBEXaggDataEmph" xfId="210" xr:uid="{00000000-0005-0000-0000-0000D2000000}"/>
    <cellStyle name="SAPBEXaggDataEmph 2" xfId="435" xr:uid="{00000000-0005-0000-0000-0000B5010000}"/>
    <cellStyle name="SAPBEXaggExc1" xfId="211" xr:uid="{00000000-0005-0000-0000-0000D3000000}"/>
    <cellStyle name="SAPBEXaggExc1Emph" xfId="212" xr:uid="{00000000-0005-0000-0000-0000D4000000}"/>
    <cellStyle name="SAPBEXaggExc2" xfId="213" xr:uid="{00000000-0005-0000-0000-0000D5000000}"/>
    <cellStyle name="SAPBEXaggExc2Emph" xfId="214" xr:uid="{00000000-0005-0000-0000-0000D6000000}"/>
    <cellStyle name="SAPBEXaggItem" xfId="215" xr:uid="{00000000-0005-0000-0000-0000D7000000}"/>
    <cellStyle name="SAPBEXaggItem 2" xfId="216" xr:uid="{00000000-0005-0000-0000-0000D8000000}"/>
    <cellStyle name="SAPBEXaggItem 2 2" xfId="217" xr:uid="{00000000-0005-0000-0000-0000D9000000}"/>
    <cellStyle name="SAPBEXaggItem 3" xfId="218" xr:uid="{00000000-0005-0000-0000-0000DA000000}"/>
    <cellStyle name="SAPBEXaggItem 4" xfId="436" xr:uid="{00000000-0005-0000-0000-0000B6010000}"/>
    <cellStyle name="SAPBEXaggItem_Sept 2011 Total BW Data" xfId="219" xr:uid="{00000000-0005-0000-0000-0000DB000000}"/>
    <cellStyle name="SAPBEXaggItemX" xfId="220" xr:uid="{00000000-0005-0000-0000-0000DC000000}"/>
    <cellStyle name="SAPBEXaggItemX 2" xfId="437" xr:uid="{00000000-0005-0000-0000-0000B7010000}"/>
    <cellStyle name="SAPBEXchaText" xfId="221" xr:uid="{00000000-0005-0000-0000-0000DD000000}"/>
    <cellStyle name="SAPBEXchaText 2" xfId="438" xr:uid="{00000000-0005-0000-0000-0000B8010000}"/>
    <cellStyle name="SAPBEXColoum_Header_SA" xfId="222" xr:uid="{00000000-0005-0000-0000-0000DE000000}"/>
    <cellStyle name="SAPBEXexcBad" xfId="439" xr:uid="{00000000-0005-0000-0000-0000B9010000}"/>
    <cellStyle name="SAPBEXexcBad7" xfId="223" xr:uid="{00000000-0005-0000-0000-0000DF000000}"/>
    <cellStyle name="SAPBEXexcBad7 2" xfId="224" xr:uid="{00000000-0005-0000-0000-0000E0000000}"/>
    <cellStyle name="SAPBEXexcBad8" xfId="225" xr:uid="{00000000-0005-0000-0000-0000E1000000}"/>
    <cellStyle name="SAPBEXexcBad8 2" xfId="226" xr:uid="{00000000-0005-0000-0000-0000E2000000}"/>
    <cellStyle name="SAPBEXexcBad9" xfId="227" xr:uid="{00000000-0005-0000-0000-0000E3000000}"/>
    <cellStyle name="SAPBEXexcBad9 2" xfId="228" xr:uid="{00000000-0005-0000-0000-0000E4000000}"/>
    <cellStyle name="SAPBEXexcCritical" xfId="440" xr:uid="{00000000-0005-0000-0000-0000BA010000}"/>
    <cellStyle name="SAPBEXexcCritical4" xfId="229" xr:uid="{00000000-0005-0000-0000-0000E5000000}"/>
    <cellStyle name="SAPBEXexcCritical4 2" xfId="230" xr:uid="{00000000-0005-0000-0000-0000E6000000}"/>
    <cellStyle name="SAPBEXexcCritical5" xfId="231" xr:uid="{00000000-0005-0000-0000-0000E7000000}"/>
    <cellStyle name="SAPBEXexcCritical5 2" xfId="232" xr:uid="{00000000-0005-0000-0000-0000E8000000}"/>
    <cellStyle name="SAPBEXexcCritical6" xfId="233" xr:uid="{00000000-0005-0000-0000-0000E9000000}"/>
    <cellStyle name="SAPBEXexcCritical6 2" xfId="234" xr:uid="{00000000-0005-0000-0000-0000EA000000}"/>
    <cellStyle name="SAPBEXexcGood" xfId="441" xr:uid="{00000000-0005-0000-0000-0000BB010000}"/>
    <cellStyle name="SAPBEXexcGood1" xfId="235" xr:uid="{00000000-0005-0000-0000-0000EB000000}"/>
    <cellStyle name="SAPBEXexcGood1 2" xfId="236" xr:uid="{00000000-0005-0000-0000-0000EC000000}"/>
    <cellStyle name="SAPBEXexcGood2" xfId="237" xr:uid="{00000000-0005-0000-0000-0000ED000000}"/>
    <cellStyle name="SAPBEXexcGood2 2" xfId="238" xr:uid="{00000000-0005-0000-0000-0000EE000000}"/>
    <cellStyle name="SAPBEXexcGood3" xfId="239" xr:uid="{00000000-0005-0000-0000-0000EF000000}"/>
    <cellStyle name="SAPBEXexcGood3 2" xfId="240" xr:uid="{00000000-0005-0000-0000-0000F0000000}"/>
    <cellStyle name="SAPBEXexcVeryBad" xfId="442" xr:uid="{00000000-0005-0000-0000-0000BC010000}"/>
    <cellStyle name="SAPBEXfilterDrill" xfId="241" xr:uid="{00000000-0005-0000-0000-0000F1000000}"/>
    <cellStyle name="SAPBEXfilterDrill 2" xfId="443" xr:uid="{00000000-0005-0000-0000-0000BD010000}"/>
    <cellStyle name="SAPBEXfilterItem" xfId="242" xr:uid="{00000000-0005-0000-0000-0000F2000000}"/>
    <cellStyle name="SAPBEXfilterItem 2" xfId="243" xr:uid="{00000000-0005-0000-0000-0000F3000000}"/>
    <cellStyle name="SAPBEXfilterItem 3" xfId="444" xr:uid="{00000000-0005-0000-0000-0000BE010000}"/>
    <cellStyle name="SAPBEXfilterItem_2011-10 LIEE Table 6 (2)" xfId="244" xr:uid="{00000000-0005-0000-0000-0000F4000000}"/>
    <cellStyle name="SAPBEXfilterText" xfId="245" xr:uid="{00000000-0005-0000-0000-0000F5000000}"/>
    <cellStyle name="SAPBEXfilterText 2" xfId="246" xr:uid="{00000000-0005-0000-0000-0000F6000000}"/>
    <cellStyle name="SAPBEXfilterText 2 2" xfId="247" xr:uid="{00000000-0005-0000-0000-0000F7000000}"/>
    <cellStyle name="SAPBEXfilterText 3" xfId="445" xr:uid="{00000000-0005-0000-0000-0000BF010000}"/>
    <cellStyle name="SAPBEXfilterText_2011-12 LIEE Table 1 Updated budget" xfId="248" xr:uid="{00000000-0005-0000-0000-0000F8000000}"/>
    <cellStyle name="SAPBEXformats" xfId="249" xr:uid="{00000000-0005-0000-0000-0000F9000000}"/>
    <cellStyle name="SAPBEXformats 2" xfId="446" xr:uid="{00000000-0005-0000-0000-0000C0010000}"/>
    <cellStyle name="SAPBEXheaderData" xfId="250" xr:uid="{00000000-0005-0000-0000-0000FA000000}"/>
    <cellStyle name="SAPBEXheaderData 2" xfId="447" xr:uid="{00000000-0005-0000-0000-0000C1010000}"/>
    <cellStyle name="SAPBEXheaderItem" xfId="251" xr:uid="{00000000-0005-0000-0000-0000FB000000}"/>
    <cellStyle name="SAPBEXheaderItem 2" xfId="252" xr:uid="{00000000-0005-0000-0000-0000FC000000}"/>
    <cellStyle name="SAPBEXheaderItem 2 2" xfId="253" xr:uid="{00000000-0005-0000-0000-0000FD000000}"/>
    <cellStyle name="SAPBEXheaderItem 3" xfId="448" xr:uid="{00000000-0005-0000-0000-0000C2010000}"/>
    <cellStyle name="SAPBEXheaderItem_2011-10 LIEE Table 6 (2)" xfId="254" xr:uid="{00000000-0005-0000-0000-0000FE000000}"/>
    <cellStyle name="SAPBEXheaderText" xfId="255" xr:uid="{00000000-0005-0000-0000-0000FF000000}"/>
    <cellStyle name="SAPBEXheaderText 2" xfId="256" xr:uid="{00000000-0005-0000-0000-000000010000}"/>
    <cellStyle name="SAPBEXheaderText 2 2" xfId="257" xr:uid="{00000000-0005-0000-0000-000001010000}"/>
    <cellStyle name="SAPBEXheaderText 3" xfId="449" xr:uid="{00000000-0005-0000-0000-0000C3010000}"/>
    <cellStyle name="SAPBEXheaderText_2011-10 LIEE Table 6 (2)" xfId="258" xr:uid="{00000000-0005-0000-0000-000002010000}"/>
    <cellStyle name="SAPBEXHLevel0" xfId="259" xr:uid="{00000000-0005-0000-0000-000003010000}"/>
    <cellStyle name="SAPBEXHLevel0 10" xfId="1019" xr:uid="{00000000-0005-0000-0000-0000FE030000}"/>
    <cellStyle name="SAPBEXHLevel0 10 2" xfId="1020" xr:uid="{00000000-0005-0000-0000-0000FF030000}"/>
    <cellStyle name="SAPBEXHLevel0 11" xfId="1018" xr:uid="{00000000-0005-0000-0000-0000FD030000}"/>
    <cellStyle name="SAPBEXHLevel0 12" xfId="450" xr:uid="{00000000-0005-0000-0000-0000C4010000}"/>
    <cellStyle name="SAPBEXHLevel0 2" xfId="260" xr:uid="{00000000-0005-0000-0000-000004010000}"/>
    <cellStyle name="SAPBEXHLevel0 2 2" xfId="261" xr:uid="{00000000-0005-0000-0000-000005010000}"/>
    <cellStyle name="SAPBEXHLevel0 2 2 2" xfId="542" xr:uid="{00000000-0005-0000-0000-000020020000}"/>
    <cellStyle name="SAPBEXHLevel0 2 2 3" xfId="452" xr:uid="{00000000-0005-0000-0000-0000C6010000}"/>
    <cellStyle name="SAPBEXHLevel0 2 3" xfId="541" xr:uid="{00000000-0005-0000-0000-00001F020000}"/>
    <cellStyle name="SAPBEXHLevel0 2 4" xfId="451" xr:uid="{00000000-0005-0000-0000-0000C5010000}"/>
    <cellStyle name="SAPBEXHLevel0 3" xfId="453" xr:uid="{00000000-0005-0000-0000-0000C7010000}"/>
    <cellStyle name="SAPBEXHLevel0 3 2" xfId="543" xr:uid="{00000000-0005-0000-0000-000021020000}"/>
    <cellStyle name="SAPBEXHLevel0 4" xfId="1021" xr:uid="{00000000-0005-0000-0000-000000040000}"/>
    <cellStyle name="SAPBEXHLevel0 5" xfId="1022" xr:uid="{00000000-0005-0000-0000-000001040000}"/>
    <cellStyle name="SAPBEXHLevel0 5 2" xfId="1023" xr:uid="{00000000-0005-0000-0000-000002040000}"/>
    <cellStyle name="SAPBEXHLevel0 5 3" xfId="1024" xr:uid="{00000000-0005-0000-0000-000003040000}"/>
    <cellStyle name="SAPBEXHLevel0 6" xfId="1025" xr:uid="{00000000-0005-0000-0000-000004040000}"/>
    <cellStyle name="SAPBEXHLevel0 6 2" xfId="1026" xr:uid="{00000000-0005-0000-0000-000005040000}"/>
    <cellStyle name="SAPBEXHLevel0 7" xfId="1027" xr:uid="{00000000-0005-0000-0000-000006040000}"/>
    <cellStyle name="SAPBEXHLevel0 7 2" xfId="1028" xr:uid="{00000000-0005-0000-0000-000007040000}"/>
    <cellStyle name="SAPBEXHLevel0 8" xfId="1029" xr:uid="{00000000-0005-0000-0000-000008040000}"/>
    <cellStyle name="SAPBEXHLevel0 9" xfId="1030" xr:uid="{00000000-0005-0000-0000-000009040000}"/>
    <cellStyle name="SAPBEXHLevel0 9 2" xfId="1031" xr:uid="{00000000-0005-0000-0000-00000A040000}"/>
    <cellStyle name="SAPBEXHLevel0_2011-10 LIEE Table 6 (2)" xfId="262" xr:uid="{00000000-0005-0000-0000-000006010000}"/>
    <cellStyle name="SAPBEXHLevel0X" xfId="263" xr:uid="{00000000-0005-0000-0000-000007010000}"/>
    <cellStyle name="SAPBEXHLevel0X 10" xfId="1033" xr:uid="{00000000-0005-0000-0000-00000C040000}"/>
    <cellStyle name="SAPBEXHLevel0X 10 2" xfId="1034" xr:uid="{00000000-0005-0000-0000-00000D040000}"/>
    <cellStyle name="SAPBEXHLevel0X 11" xfId="1032" xr:uid="{00000000-0005-0000-0000-00000B040000}"/>
    <cellStyle name="SAPBEXHLevel0X 12" xfId="454" xr:uid="{00000000-0005-0000-0000-0000C8010000}"/>
    <cellStyle name="SAPBEXHLevel0X 2" xfId="264" xr:uid="{00000000-0005-0000-0000-000008010000}"/>
    <cellStyle name="SAPBEXHLevel0X 2 2" xfId="265" xr:uid="{00000000-0005-0000-0000-000009010000}"/>
    <cellStyle name="SAPBEXHLevel0X 2 2 2" xfId="545" xr:uid="{00000000-0005-0000-0000-000023020000}"/>
    <cellStyle name="SAPBEXHLevel0X 2 2 3" xfId="456" xr:uid="{00000000-0005-0000-0000-0000CA010000}"/>
    <cellStyle name="SAPBEXHLevel0X 2 3" xfId="544" xr:uid="{00000000-0005-0000-0000-000022020000}"/>
    <cellStyle name="SAPBEXHLevel0X 2 4" xfId="455" xr:uid="{00000000-0005-0000-0000-0000C9010000}"/>
    <cellStyle name="SAPBEXHLevel0X 3" xfId="266" xr:uid="{00000000-0005-0000-0000-00000A010000}"/>
    <cellStyle name="SAPBEXHLevel0X 3 2" xfId="267" xr:uid="{00000000-0005-0000-0000-00000B010000}"/>
    <cellStyle name="SAPBEXHLevel0X 3 2 2" xfId="546" xr:uid="{00000000-0005-0000-0000-000024020000}"/>
    <cellStyle name="SAPBEXHLevel0X 3 3" xfId="457" xr:uid="{00000000-0005-0000-0000-0000CB010000}"/>
    <cellStyle name="SAPBEXHLevel0X 4" xfId="268" xr:uid="{00000000-0005-0000-0000-00000C010000}"/>
    <cellStyle name="SAPBEXHLevel0X 4 2" xfId="1035" xr:uid="{00000000-0005-0000-0000-00000E040000}"/>
    <cellStyle name="SAPBEXHLevel0X 5" xfId="1036" xr:uid="{00000000-0005-0000-0000-00000F040000}"/>
    <cellStyle name="SAPBEXHLevel0X 5 2" xfId="1037" xr:uid="{00000000-0005-0000-0000-000010040000}"/>
    <cellStyle name="SAPBEXHLevel0X 5 3" xfId="1038" xr:uid="{00000000-0005-0000-0000-000011040000}"/>
    <cellStyle name="SAPBEXHLevel0X 6" xfId="1039" xr:uid="{00000000-0005-0000-0000-000012040000}"/>
    <cellStyle name="SAPBEXHLevel0X 6 2" xfId="1040" xr:uid="{00000000-0005-0000-0000-000013040000}"/>
    <cellStyle name="SAPBEXHLevel0X 7" xfId="1041" xr:uid="{00000000-0005-0000-0000-000014040000}"/>
    <cellStyle name="SAPBEXHLevel0X 7 2" xfId="1042" xr:uid="{00000000-0005-0000-0000-000015040000}"/>
    <cellStyle name="SAPBEXHLevel0X 8" xfId="1043" xr:uid="{00000000-0005-0000-0000-000016040000}"/>
    <cellStyle name="SAPBEXHLevel0X 9" xfId="1044" xr:uid="{00000000-0005-0000-0000-000017040000}"/>
    <cellStyle name="SAPBEXHLevel0X 9 2" xfId="1045" xr:uid="{00000000-0005-0000-0000-000018040000}"/>
    <cellStyle name="SAPBEXHLevel1" xfId="269" xr:uid="{00000000-0005-0000-0000-00000D010000}"/>
    <cellStyle name="SAPBEXHLevel1 10" xfId="1047" xr:uid="{00000000-0005-0000-0000-00001A040000}"/>
    <cellStyle name="SAPBEXHLevel1 10 2" xfId="1048" xr:uid="{00000000-0005-0000-0000-00001B040000}"/>
    <cellStyle name="SAPBEXHLevel1 11" xfId="1046" xr:uid="{00000000-0005-0000-0000-000019040000}"/>
    <cellStyle name="SAPBEXHLevel1 12" xfId="458" xr:uid="{00000000-0005-0000-0000-0000CC010000}"/>
    <cellStyle name="SAPBEXHLevel1 2" xfId="270" xr:uid="{00000000-0005-0000-0000-00000E010000}"/>
    <cellStyle name="SAPBEXHLevel1 2 2" xfId="271" xr:uid="{00000000-0005-0000-0000-00000F010000}"/>
    <cellStyle name="SAPBEXHLevel1 2 2 2" xfId="548" xr:uid="{00000000-0005-0000-0000-000026020000}"/>
    <cellStyle name="SAPBEXHLevel1 2 2 3" xfId="460" xr:uid="{00000000-0005-0000-0000-0000CE010000}"/>
    <cellStyle name="SAPBEXHLevel1 2 3" xfId="547" xr:uid="{00000000-0005-0000-0000-000025020000}"/>
    <cellStyle name="SAPBEXHLevel1 2 4" xfId="459" xr:uid="{00000000-0005-0000-0000-0000CD010000}"/>
    <cellStyle name="SAPBEXHLevel1 3" xfId="461" xr:uid="{00000000-0005-0000-0000-0000CF010000}"/>
    <cellStyle name="SAPBEXHLevel1 3 2" xfId="549" xr:uid="{00000000-0005-0000-0000-000027020000}"/>
    <cellStyle name="SAPBEXHLevel1 4" xfId="1049" xr:uid="{00000000-0005-0000-0000-00001C040000}"/>
    <cellStyle name="SAPBEXHLevel1 5" xfId="1050" xr:uid="{00000000-0005-0000-0000-00001D040000}"/>
    <cellStyle name="SAPBEXHLevel1 5 2" xfId="1051" xr:uid="{00000000-0005-0000-0000-00001E040000}"/>
    <cellStyle name="SAPBEXHLevel1 5 3" xfId="1052" xr:uid="{00000000-0005-0000-0000-00001F040000}"/>
    <cellStyle name="SAPBEXHLevel1 6" xfId="1053" xr:uid="{00000000-0005-0000-0000-000020040000}"/>
    <cellStyle name="SAPBEXHLevel1 6 2" xfId="1054" xr:uid="{00000000-0005-0000-0000-000021040000}"/>
    <cellStyle name="SAPBEXHLevel1 7" xfId="1055" xr:uid="{00000000-0005-0000-0000-000022040000}"/>
    <cellStyle name="SAPBEXHLevel1 7 2" xfId="1056" xr:uid="{00000000-0005-0000-0000-000023040000}"/>
    <cellStyle name="SAPBEXHLevel1 8" xfId="1057" xr:uid="{00000000-0005-0000-0000-000024040000}"/>
    <cellStyle name="SAPBEXHLevel1 9" xfId="1058" xr:uid="{00000000-0005-0000-0000-000025040000}"/>
    <cellStyle name="SAPBEXHLevel1 9 2" xfId="1059" xr:uid="{00000000-0005-0000-0000-000026040000}"/>
    <cellStyle name="SAPBEXHLevel1_2011-12 LIEE Table 1 Updated budget" xfId="272" xr:uid="{00000000-0005-0000-0000-000010010000}"/>
    <cellStyle name="SAPBEXHLevel1X" xfId="273" xr:uid="{00000000-0005-0000-0000-000011010000}"/>
    <cellStyle name="SAPBEXHLevel1X 10" xfId="1061" xr:uid="{00000000-0005-0000-0000-000028040000}"/>
    <cellStyle name="SAPBEXHLevel1X 10 2" xfId="1062" xr:uid="{00000000-0005-0000-0000-000029040000}"/>
    <cellStyle name="SAPBEXHLevel1X 11" xfId="1060" xr:uid="{00000000-0005-0000-0000-000027040000}"/>
    <cellStyle name="SAPBEXHLevel1X 12" xfId="462" xr:uid="{00000000-0005-0000-0000-0000D0010000}"/>
    <cellStyle name="SAPBEXHLevel1X 2" xfId="274" xr:uid="{00000000-0005-0000-0000-000012010000}"/>
    <cellStyle name="SAPBEXHLevel1X 2 2" xfId="275" xr:uid="{00000000-0005-0000-0000-000013010000}"/>
    <cellStyle name="SAPBEXHLevel1X 2 2 2" xfId="551" xr:uid="{00000000-0005-0000-0000-000029020000}"/>
    <cellStyle name="SAPBEXHLevel1X 2 2 3" xfId="464" xr:uid="{00000000-0005-0000-0000-0000D2010000}"/>
    <cellStyle name="SAPBEXHLevel1X 2 3" xfId="550" xr:uid="{00000000-0005-0000-0000-000028020000}"/>
    <cellStyle name="SAPBEXHLevel1X 2 4" xfId="463" xr:uid="{00000000-0005-0000-0000-0000D1010000}"/>
    <cellStyle name="SAPBEXHLevel1X 3" xfId="276" xr:uid="{00000000-0005-0000-0000-000014010000}"/>
    <cellStyle name="SAPBEXHLevel1X 3 2" xfId="277" xr:uid="{00000000-0005-0000-0000-000015010000}"/>
    <cellStyle name="SAPBEXHLevel1X 3 2 2" xfId="552" xr:uid="{00000000-0005-0000-0000-00002A020000}"/>
    <cellStyle name="SAPBEXHLevel1X 3 3" xfId="465" xr:uid="{00000000-0005-0000-0000-0000D3010000}"/>
    <cellStyle name="SAPBEXHLevel1X 4" xfId="278" xr:uid="{00000000-0005-0000-0000-000016010000}"/>
    <cellStyle name="SAPBEXHLevel1X 4 2" xfId="1063" xr:uid="{00000000-0005-0000-0000-00002A040000}"/>
    <cellStyle name="SAPBEXHLevel1X 5" xfId="1064" xr:uid="{00000000-0005-0000-0000-00002B040000}"/>
    <cellStyle name="SAPBEXHLevel1X 5 2" xfId="1065" xr:uid="{00000000-0005-0000-0000-00002C040000}"/>
    <cellStyle name="SAPBEXHLevel1X 5 3" xfId="1066" xr:uid="{00000000-0005-0000-0000-00002D040000}"/>
    <cellStyle name="SAPBEXHLevel1X 6" xfId="1067" xr:uid="{00000000-0005-0000-0000-00002E040000}"/>
    <cellStyle name="SAPBEXHLevel1X 6 2" xfId="1068" xr:uid="{00000000-0005-0000-0000-00002F040000}"/>
    <cellStyle name="SAPBEXHLevel1X 7" xfId="1069" xr:uid="{00000000-0005-0000-0000-000030040000}"/>
    <cellStyle name="SAPBEXHLevel1X 7 2" xfId="1070" xr:uid="{00000000-0005-0000-0000-000031040000}"/>
    <cellStyle name="SAPBEXHLevel1X 8" xfId="1071" xr:uid="{00000000-0005-0000-0000-000032040000}"/>
    <cellStyle name="SAPBEXHLevel1X 9" xfId="1072" xr:uid="{00000000-0005-0000-0000-000033040000}"/>
    <cellStyle name="SAPBEXHLevel1X 9 2" xfId="1073" xr:uid="{00000000-0005-0000-0000-000034040000}"/>
    <cellStyle name="SAPBEXHLevel2" xfId="279" xr:uid="{00000000-0005-0000-0000-000017010000}"/>
    <cellStyle name="SAPBEXHLevel2 10" xfId="1075" xr:uid="{00000000-0005-0000-0000-000036040000}"/>
    <cellStyle name="SAPBEXHLevel2 10 2" xfId="1076" xr:uid="{00000000-0005-0000-0000-000037040000}"/>
    <cellStyle name="SAPBEXHLevel2 11" xfId="1074" xr:uid="{00000000-0005-0000-0000-000035040000}"/>
    <cellStyle name="SAPBEXHLevel2 12" xfId="466" xr:uid="{00000000-0005-0000-0000-0000D4010000}"/>
    <cellStyle name="SAPBEXHLevel2 2" xfId="280" xr:uid="{00000000-0005-0000-0000-000018010000}"/>
    <cellStyle name="SAPBEXHLevel2 2 2" xfId="281" xr:uid="{00000000-0005-0000-0000-000019010000}"/>
    <cellStyle name="SAPBEXHLevel2 2 2 2" xfId="554" xr:uid="{00000000-0005-0000-0000-00002C020000}"/>
    <cellStyle name="SAPBEXHLevel2 2 2 3" xfId="468" xr:uid="{00000000-0005-0000-0000-0000D6010000}"/>
    <cellStyle name="SAPBEXHLevel2 2 3" xfId="553" xr:uid="{00000000-0005-0000-0000-00002B020000}"/>
    <cellStyle name="SAPBEXHLevel2 2 4" xfId="467" xr:uid="{00000000-0005-0000-0000-0000D5010000}"/>
    <cellStyle name="SAPBEXHLevel2 3" xfId="469" xr:uid="{00000000-0005-0000-0000-0000D7010000}"/>
    <cellStyle name="SAPBEXHLevel2 3 2" xfId="555" xr:uid="{00000000-0005-0000-0000-00002D020000}"/>
    <cellStyle name="SAPBEXHLevel2 4" xfId="1077" xr:uid="{00000000-0005-0000-0000-000038040000}"/>
    <cellStyle name="SAPBEXHLevel2 5" xfId="1078" xr:uid="{00000000-0005-0000-0000-000039040000}"/>
    <cellStyle name="SAPBEXHLevel2 5 2" xfId="1079" xr:uid="{00000000-0005-0000-0000-00003A040000}"/>
    <cellStyle name="SAPBEXHLevel2 5 3" xfId="1080" xr:uid="{00000000-0005-0000-0000-00003B040000}"/>
    <cellStyle name="SAPBEXHLevel2 6" xfId="1081" xr:uid="{00000000-0005-0000-0000-00003C040000}"/>
    <cellStyle name="SAPBEXHLevel2 6 2" xfId="1082" xr:uid="{00000000-0005-0000-0000-00003D040000}"/>
    <cellStyle name="SAPBEXHLevel2 7" xfId="1083" xr:uid="{00000000-0005-0000-0000-00003E040000}"/>
    <cellStyle name="SAPBEXHLevel2 7 2" xfId="1084" xr:uid="{00000000-0005-0000-0000-00003F040000}"/>
    <cellStyle name="SAPBEXHLevel2 8" xfId="1085" xr:uid="{00000000-0005-0000-0000-000040040000}"/>
    <cellStyle name="SAPBEXHLevel2 9" xfId="1086" xr:uid="{00000000-0005-0000-0000-000041040000}"/>
    <cellStyle name="SAPBEXHLevel2 9 2" xfId="1087" xr:uid="{00000000-0005-0000-0000-000042040000}"/>
    <cellStyle name="SAPBEXHLevel2_2011-12 LIEE Table 1 Updated budget" xfId="282" xr:uid="{00000000-0005-0000-0000-00001A010000}"/>
    <cellStyle name="SAPBEXHLevel2X" xfId="283" xr:uid="{00000000-0005-0000-0000-00001B010000}"/>
    <cellStyle name="SAPBEXHLevel2X 10" xfId="1089" xr:uid="{00000000-0005-0000-0000-000044040000}"/>
    <cellStyle name="SAPBEXHLevel2X 10 2" xfId="1090" xr:uid="{00000000-0005-0000-0000-000045040000}"/>
    <cellStyle name="SAPBEXHLevel2X 11" xfId="1088" xr:uid="{00000000-0005-0000-0000-000043040000}"/>
    <cellStyle name="SAPBEXHLevel2X 12" xfId="470" xr:uid="{00000000-0005-0000-0000-0000D8010000}"/>
    <cellStyle name="SAPBEXHLevel2X 2" xfId="284" xr:uid="{00000000-0005-0000-0000-00001C010000}"/>
    <cellStyle name="SAPBEXHLevel2X 2 2" xfId="285" xr:uid="{00000000-0005-0000-0000-00001D010000}"/>
    <cellStyle name="SAPBEXHLevel2X 2 2 2" xfId="557" xr:uid="{00000000-0005-0000-0000-00002F020000}"/>
    <cellStyle name="SAPBEXHLevel2X 2 2 3" xfId="472" xr:uid="{00000000-0005-0000-0000-0000DA010000}"/>
    <cellStyle name="SAPBEXHLevel2X 2 3" xfId="556" xr:uid="{00000000-0005-0000-0000-00002E020000}"/>
    <cellStyle name="SAPBEXHLevel2X 2 4" xfId="471" xr:uid="{00000000-0005-0000-0000-0000D9010000}"/>
    <cellStyle name="SAPBEXHLevel2X 3" xfId="286" xr:uid="{00000000-0005-0000-0000-00001E010000}"/>
    <cellStyle name="SAPBEXHLevel2X 3 2" xfId="287" xr:uid="{00000000-0005-0000-0000-00001F010000}"/>
    <cellStyle name="SAPBEXHLevel2X 3 2 2" xfId="558" xr:uid="{00000000-0005-0000-0000-000030020000}"/>
    <cellStyle name="SAPBEXHLevel2X 3 3" xfId="473" xr:uid="{00000000-0005-0000-0000-0000DB010000}"/>
    <cellStyle name="SAPBEXHLevel2X 4" xfId="288" xr:uid="{00000000-0005-0000-0000-000020010000}"/>
    <cellStyle name="SAPBEXHLevel2X 4 2" xfId="1091" xr:uid="{00000000-0005-0000-0000-000046040000}"/>
    <cellStyle name="SAPBEXHLevel2X 5" xfId="1092" xr:uid="{00000000-0005-0000-0000-000047040000}"/>
    <cellStyle name="SAPBEXHLevel2X 5 2" xfId="1093" xr:uid="{00000000-0005-0000-0000-000048040000}"/>
    <cellStyle name="SAPBEXHLevel2X 5 3" xfId="1094" xr:uid="{00000000-0005-0000-0000-000049040000}"/>
    <cellStyle name="SAPBEXHLevel2X 6" xfId="1095" xr:uid="{00000000-0005-0000-0000-00004A040000}"/>
    <cellStyle name="SAPBEXHLevel2X 6 2" xfId="1096" xr:uid="{00000000-0005-0000-0000-00004B040000}"/>
    <cellStyle name="SAPBEXHLevel2X 7" xfId="1097" xr:uid="{00000000-0005-0000-0000-00004C040000}"/>
    <cellStyle name="SAPBEXHLevel2X 7 2" xfId="1098" xr:uid="{00000000-0005-0000-0000-00004D040000}"/>
    <cellStyle name="SAPBEXHLevel2X 8" xfId="1099" xr:uid="{00000000-0005-0000-0000-00004E040000}"/>
    <cellStyle name="SAPBEXHLevel2X 9" xfId="1100" xr:uid="{00000000-0005-0000-0000-00004F040000}"/>
    <cellStyle name="SAPBEXHLevel2X 9 2" xfId="1101" xr:uid="{00000000-0005-0000-0000-000050040000}"/>
    <cellStyle name="SAPBEXHLevel3" xfId="289" xr:uid="{00000000-0005-0000-0000-000021010000}"/>
    <cellStyle name="SAPBEXHLevel3 10" xfId="1103" xr:uid="{00000000-0005-0000-0000-000052040000}"/>
    <cellStyle name="SAPBEXHLevel3 10 2" xfId="1104" xr:uid="{00000000-0005-0000-0000-000053040000}"/>
    <cellStyle name="SAPBEXHLevel3 11" xfId="1102" xr:uid="{00000000-0005-0000-0000-000051040000}"/>
    <cellStyle name="SAPBEXHLevel3 12" xfId="474" xr:uid="{00000000-0005-0000-0000-0000DC010000}"/>
    <cellStyle name="SAPBEXHLevel3 2" xfId="290" xr:uid="{00000000-0005-0000-0000-000022010000}"/>
    <cellStyle name="SAPBEXHLevel3 2 2" xfId="291" xr:uid="{00000000-0005-0000-0000-000023010000}"/>
    <cellStyle name="SAPBEXHLevel3 2 2 2" xfId="560" xr:uid="{00000000-0005-0000-0000-000032020000}"/>
    <cellStyle name="SAPBEXHLevel3 2 2 3" xfId="476" xr:uid="{00000000-0005-0000-0000-0000DE010000}"/>
    <cellStyle name="SAPBEXHLevel3 2 3" xfId="559" xr:uid="{00000000-0005-0000-0000-000031020000}"/>
    <cellStyle name="SAPBEXHLevel3 2 4" xfId="475" xr:uid="{00000000-0005-0000-0000-0000DD010000}"/>
    <cellStyle name="SAPBEXHLevel3 3" xfId="477" xr:uid="{00000000-0005-0000-0000-0000DF010000}"/>
    <cellStyle name="SAPBEXHLevel3 3 2" xfId="561" xr:uid="{00000000-0005-0000-0000-000033020000}"/>
    <cellStyle name="SAPBEXHLevel3 4" xfId="1105" xr:uid="{00000000-0005-0000-0000-000054040000}"/>
    <cellStyle name="SAPBEXHLevel3 5" xfId="1106" xr:uid="{00000000-0005-0000-0000-000055040000}"/>
    <cellStyle name="SAPBEXHLevel3 5 2" xfId="1107" xr:uid="{00000000-0005-0000-0000-000056040000}"/>
    <cellStyle name="SAPBEXHLevel3 5 3" xfId="1108" xr:uid="{00000000-0005-0000-0000-000057040000}"/>
    <cellStyle name="SAPBEXHLevel3 6" xfId="1109" xr:uid="{00000000-0005-0000-0000-000058040000}"/>
    <cellStyle name="SAPBEXHLevel3 6 2" xfId="1110" xr:uid="{00000000-0005-0000-0000-000059040000}"/>
    <cellStyle name="SAPBEXHLevel3 7" xfId="1111" xr:uid="{00000000-0005-0000-0000-00005A040000}"/>
    <cellStyle name="SAPBEXHLevel3 7 2" xfId="1112" xr:uid="{00000000-0005-0000-0000-00005B040000}"/>
    <cellStyle name="SAPBEXHLevel3 8" xfId="1113" xr:uid="{00000000-0005-0000-0000-00005C040000}"/>
    <cellStyle name="SAPBEXHLevel3 9" xfId="1114" xr:uid="{00000000-0005-0000-0000-00005D040000}"/>
    <cellStyle name="SAPBEXHLevel3 9 2" xfId="1115" xr:uid="{00000000-0005-0000-0000-00005E040000}"/>
    <cellStyle name="SAPBEXHLevel3_2011-12 LIEE Table 1 Updated budget" xfId="292" xr:uid="{00000000-0005-0000-0000-000024010000}"/>
    <cellStyle name="SAPBEXHLevel3X" xfId="293" xr:uid="{00000000-0005-0000-0000-000025010000}"/>
    <cellStyle name="SAPBEXHLevel3X 10" xfId="1117" xr:uid="{00000000-0005-0000-0000-000060040000}"/>
    <cellStyle name="SAPBEXHLevel3X 10 2" xfId="1118" xr:uid="{00000000-0005-0000-0000-000061040000}"/>
    <cellStyle name="SAPBEXHLevel3X 11" xfId="1116" xr:uid="{00000000-0005-0000-0000-00005F040000}"/>
    <cellStyle name="SAPBEXHLevel3X 12" xfId="478" xr:uid="{00000000-0005-0000-0000-0000E0010000}"/>
    <cellStyle name="SAPBEXHLevel3X 2" xfId="294" xr:uid="{00000000-0005-0000-0000-000026010000}"/>
    <cellStyle name="SAPBEXHLevel3X 2 2" xfId="295" xr:uid="{00000000-0005-0000-0000-000027010000}"/>
    <cellStyle name="SAPBEXHLevel3X 2 2 2" xfId="563" xr:uid="{00000000-0005-0000-0000-000035020000}"/>
    <cellStyle name="SAPBEXHLevel3X 2 2 3" xfId="480" xr:uid="{00000000-0005-0000-0000-0000E2010000}"/>
    <cellStyle name="SAPBEXHLevel3X 2 3" xfId="562" xr:uid="{00000000-0005-0000-0000-000034020000}"/>
    <cellStyle name="SAPBEXHLevel3X 2 4" xfId="479" xr:uid="{00000000-0005-0000-0000-0000E1010000}"/>
    <cellStyle name="SAPBEXHLevel3X 3" xfId="296" xr:uid="{00000000-0005-0000-0000-000028010000}"/>
    <cellStyle name="SAPBEXHLevel3X 3 2" xfId="297" xr:uid="{00000000-0005-0000-0000-000029010000}"/>
    <cellStyle name="SAPBEXHLevel3X 3 2 2" xfId="564" xr:uid="{00000000-0005-0000-0000-000036020000}"/>
    <cellStyle name="SAPBEXHLevel3X 3 3" xfId="481" xr:uid="{00000000-0005-0000-0000-0000E3010000}"/>
    <cellStyle name="SAPBEXHLevel3X 4" xfId="298" xr:uid="{00000000-0005-0000-0000-00002A010000}"/>
    <cellStyle name="SAPBEXHLevel3X 4 2" xfId="1119" xr:uid="{00000000-0005-0000-0000-000062040000}"/>
    <cellStyle name="SAPBEXHLevel3X 5" xfId="1120" xr:uid="{00000000-0005-0000-0000-000063040000}"/>
    <cellStyle name="SAPBEXHLevel3X 5 2" xfId="1121" xr:uid="{00000000-0005-0000-0000-000064040000}"/>
    <cellStyle name="SAPBEXHLevel3X 5 3" xfId="1122" xr:uid="{00000000-0005-0000-0000-000065040000}"/>
    <cellStyle name="SAPBEXHLevel3X 6" xfId="1123" xr:uid="{00000000-0005-0000-0000-000066040000}"/>
    <cellStyle name="SAPBEXHLevel3X 6 2" xfId="1124" xr:uid="{00000000-0005-0000-0000-000067040000}"/>
    <cellStyle name="SAPBEXHLevel3X 7" xfId="1125" xr:uid="{00000000-0005-0000-0000-000068040000}"/>
    <cellStyle name="SAPBEXHLevel3X 7 2" xfId="1126" xr:uid="{00000000-0005-0000-0000-000069040000}"/>
    <cellStyle name="SAPBEXHLevel3X 8" xfId="1127" xr:uid="{00000000-0005-0000-0000-00006A040000}"/>
    <cellStyle name="SAPBEXHLevel3X 9" xfId="1128" xr:uid="{00000000-0005-0000-0000-00006B040000}"/>
    <cellStyle name="SAPBEXHLevel3X 9 2" xfId="1129" xr:uid="{00000000-0005-0000-0000-00006C040000}"/>
    <cellStyle name="SAPBEXresData" xfId="299" xr:uid="{00000000-0005-0000-0000-00002B010000}"/>
    <cellStyle name="SAPBEXresData 2" xfId="300" xr:uid="{00000000-0005-0000-0000-00002C010000}"/>
    <cellStyle name="SAPBEXresData 3" xfId="482" xr:uid="{00000000-0005-0000-0000-0000E4010000}"/>
    <cellStyle name="SAPBEXresDataEmph" xfId="301" xr:uid="{00000000-0005-0000-0000-00002D010000}"/>
    <cellStyle name="SAPBEXresDataEmph 2" xfId="483" xr:uid="{00000000-0005-0000-0000-0000E5010000}"/>
    <cellStyle name="SAPBEXresExc1" xfId="302" xr:uid="{00000000-0005-0000-0000-00002E010000}"/>
    <cellStyle name="SAPBEXresExc1Emph" xfId="303" xr:uid="{00000000-0005-0000-0000-00002F010000}"/>
    <cellStyle name="SAPBEXresExc2" xfId="304" xr:uid="{00000000-0005-0000-0000-000030010000}"/>
    <cellStyle name="SAPBEXresExc2Emph" xfId="305" xr:uid="{00000000-0005-0000-0000-000031010000}"/>
    <cellStyle name="SAPBEXresItem" xfId="306" xr:uid="{00000000-0005-0000-0000-000032010000}"/>
    <cellStyle name="SAPBEXresItem 2" xfId="484" xr:uid="{00000000-0005-0000-0000-0000E6010000}"/>
    <cellStyle name="SAPBEXresItemX" xfId="307" xr:uid="{00000000-0005-0000-0000-000033010000}"/>
    <cellStyle name="SAPBEXresItemX 2" xfId="308" xr:uid="{00000000-0005-0000-0000-000034010000}"/>
    <cellStyle name="SAPBEXresItemX 2 2" xfId="486" xr:uid="{00000000-0005-0000-0000-0000E8010000}"/>
    <cellStyle name="SAPBEXresItemX 3" xfId="485" xr:uid="{00000000-0005-0000-0000-0000E7010000}"/>
    <cellStyle name="SAPBEXRow_Headings_SA" xfId="309" xr:uid="{00000000-0005-0000-0000-000035010000}"/>
    <cellStyle name="SAPBEXRowResults_SA" xfId="310" xr:uid="{00000000-0005-0000-0000-000036010000}"/>
    <cellStyle name="SAPBEXstdData" xfId="311" xr:uid="{00000000-0005-0000-0000-000037010000}"/>
    <cellStyle name="SAPBEXstdData 2" xfId="312" xr:uid="{00000000-0005-0000-0000-000038010000}"/>
    <cellStyle name="SAPBEXstdData 2 2" xfId="313" xr:uid="{00000000-0005-0000-0000-000039010000}"/>
    <cellStyle name="SAPBEXstdData 3" xfId="314" xr:uid="{00000000-0005-0000-0000-00003A010000}"/>
    <cellStyle name="SAPBEXstdData 4" xfId="487" xr:uid="{00000000-0005-0000-0000-0000E9010000}"/>
    <cellStyle name="SAPBEXstdData_Sept 2011 Total BW Data" xfId="315" xr:uid="{00000000-0005-0000-0000-00003B010000}"/>
    <cellStyle name="SAPBEXstdDataEmph" xfId="316" xr:uid="{00000000-0005-0000-0000-00003C010000}"/>
    <cellStyle name="SAPBEXstdDataEmph 2" xfId="488" xr:uid="{00000000-0005-0000-0000-0000EA010000}"/>
    <cellStyle name="SAPBEXstdExc1" xfId="317" xr:uid="{00000000-0005-0000-0000-00003D010000}"/>
    <cellStyle name="SAPBEXstdExc1Emph" xfId="318" xr:uid="{00000000-0005-0000-0000-00003E010000}"/>
    <cellStyle name="SAPBEXstdExc2" xfId="319" xr:uid="{00000000-0005-0000-0000-00003F010000}"/>
    <cellStyle name="SAPBEXstdExc2Emph" xfId="320" xr:uid="{00000000-0005-0000-0000-000040010000}"/>
    <cellStyle name="SAPBEXstdItem" xfId="321" xr:uid="{00000000-0005-0000-0000-000041010000}"/>
    <cellStyle name="SAPBEXstdItem 2" xfId="322" xr:uid="{00000000-0005-0000-0000-000042010000}"/>
    <cellStyle name="SAPBEXstdItem 2 2" xfId="323" xr:uid="{00000000-0005-0000-0000-000043010000}"/>
    <cellStyle name="SAPBEXstdItem 3" xfId="324" xr:uid="{00000000-0005-0000-0000-000044010000}"/>
    <cellStyle name="SAPBEXstdItem 3 2" xfId="325" xr:uid="{00000000-0005-0000-0000-000045010000}"/>
    <cellStyle name="SAPBEXstdItem 4" xfId="326" xr:uid="{00000000-0005-0000-0000-000046010000}"/>
    <cellStyle name="SAPBEXstdItem 5" xfId="489" xr:uid="{00000000-0005-0000-0000-0000EB010000}"/>
    <cellStyle name="SAPBEXstdItem_Sept 2011 Total BW Data" xfId="327" xr:uid="{00000000-0005-0000-0000-000047010000}"/>
    <cellStyle name="SAPBEXstdItemX" xfId="328" xr:uid="{00000000-0005-0000-0000-000048010000}"/>
    <cellStyle name="SAPBEXstdItemX 2" xfId="491" xr:uid="{00000000-0005-0000-0000-0000ED010000}"/>
    <cellStyle name="SAPBEXstdItemX 3" xfId="490" xr:uid="{00000000-0005-0000-0000-0000EC010000}"/>
    <cellStyle name="SAPBEXsubData" xfId="329" xr:uid="{00000000-0005-0000-0000-000049010000}"/>
    <cellStyle name="SAPBEXsubData 2" xfId="492" xr:uid="{00000000-0005-0000-0000-0000EE010000}"/>
    <cellStyle name="SAPBEXsubDataEmph" xfId="330" xr:uid="{00000000-0005-0000-0000-00004A010000}"/>
    <cellStyle name="SAPBEXsubDataEmph 2" xfId="493" xr:uid="{00000000-0005-0000-0000-0000EF010000}"/>
    <cellStyle name="SAPBEXsubExc1" xfId="331" xr:uid="{00000000-0005-0000-0000-00004B010000}"/>
    <cellStyle name="SAPBEXsubExc1Emph" xfId="332" xr:uid="{00000000-0005-0000-0000-00004C010000}"/>
    <cellStyle name="SAPBEXsubExc2" xfId="333" xr:uid="{00000000-0005-0000-0000-00004D010000}"/>
    <cellStyle name="SAPBEXsubExc2Emph" xfId="334" xr:uid="{00000000-0005-0000-0000-00004E010000}"/>
    <cellStyle name="SAPBEXsubItem" xfId="335" xr:uid="{00000000-0005-0000-0000-00004F010000}"/>
    <cellStyle name="SAPBEXsubItem 2" xfId="494" xr:uid="{00000000-0005-0000-0000-0000F0010000}"/>
    <cellStyle name="SAPBEXtitle" xfId="336" xr:uid="{00000000-0005-0000-0000-000050010000}"/>
    <cellStyle name="SAPBEXtitle 2" xfId="495" xr:uid="{00000000-0005-0000-0000-0000F1010000}"/>
    <cellStyle name="SAPBEXundefined" xfId="337" xr:uid="{00000000-0005-0000-0000-000051010000}"/>
    <cellStyle name="SAPBEXundefined 2" xfId="338" xr:uid="{00000000-0005-0000-0000-000052010000}"/>
    <cellStyle name="SAPBEXundefined 3" xfId="496" xr:uid="{00000000-0005-0000-0000-0000F2010000}"/>
    <cellStyle name="SAPBEXundefined_Sheet2" xfId="360" xr:uid="{00000000-0005-0000-0000-000069010000}"/>
    <cellStyle name="SEM-BPS-input-on" xfId="339" xr:uid="{00000000-0005-0000-0000-000053010000}"/>
    <cellStyle name="SEM-BPS-key" xfId="340" xr:uid="{00000000-0005-0000-0000-000054010000}"/>
    <cellStyle name="Style 1" xfId="341" xr:uid="{00000000-0005-0000-0000-000055010000}"/>
    <cellStyle name="Style 26" xfId="342" xr:uid="{00000000-0005-0000-0000-000056010000}"/>
    <cellStyle name="Style 26 2" xfId="343" xr:uid="{00000000-0005-0000-0000-000057010000}"/>
    <cellStyle name="Style 26 2 2" xfId="344" xr:uid="{00000000-0005-0000-0000-000058010000}"/>
    <cellStyle name="Style 26 3" xfId="497" xr:uid="{00000000-0005-0000-0000-0000F3010000}"/>
    <cellStyle name="Title" xfId="31335" builtinId="15" customBuiltin="1"/>
    <cellStyle name="Title 2" xfId="345" xr:uid="{00000000-0005-0000-0000-000059010000}"/>
    <cellStyle name="Title 2 2" xfId="1131" xr:uid="{00000000-0005-0000-0000-00006E040000}"/>
    <cellStyle name="Title 2 3" xfId="1132" xr:uid="{00000000-0005-0000-0000-00006F040000}"/>
    <cellStyle name="Title 2 4" xfId="1133" xr:uid="{00000000-0005-0000-0000-000070040000}"/>
    <cellStyle name="Title 2 5" xfId="1134" xr:uid="{00000000-0005-0000-0000-000071040000}"/>
    <cellStyle name="Title 2 6" xfId="1135" xr:uid="{00000000-0005-0000-0000-000072040000}"/>
    <cellStyle name="Title 2 7" xfId="1130" xr:uid="{00000000-0005-0000-0000-00006D040000}"/>
    <cellStyle name="Title 2 8" xfId="411" xr:uid="{00000000-0005-0000-0000-00009D010000}"/>
    <cellStyle name="Total" xfId="31350" builtinId="25" customBuiltin="1"/>
    <cellStyle name="Total 10" xfId="1137" xr:uid="{00000000-0005-0000-0000-000074040000}"/>
    <cellStyle name="Total 11" xfId="1138" xr:uid="{00000000-0005-0000-0000-000075040000}"/>
    <cellStyle name="Total 11 2" xfId="1139" xr:uid="{00000000-0005-0000-0000-000076040000}"/>
    <cellStyle name="Total 12" xfId="1140" xr:uid="{00000000-0005-0000-0000-000077040000}"/>
    <cellStyle name="Total 12 2" xfId="1141" xr:uid="{00000000-0005-0000-0000-000078040000}"/>
    <cellStyle name="Total 13" xfId="1142" xr:uid="{00000000-0005-0000-0000-000079040000}"/>
    <cellStyle name="Total 14" xfId="1143" xr:uid="{00000000-0005-0000-0000-00007A040000}"/>
    <cellStyle name="Total 15" xfId="1136" xr:uid="{00000000-0005-0000-0000-000073040000}"/>
    <cellStyle name="Total 2" xfId="346" xr:uid="{00000000-0005-0000-0000-00005A010000}"/>
    <cellStyle name="Total 2 2" xfId="347" xr:uid="{00000000-0005-0000-0000-00005B010000}"/>
    <cellStyle name="Total 2 2 2" xfId="566" xr:uid="{00000000-0005-0000-0000-000038020000}"/>
    <cellStyle name="Total 2 2 3" xfId="500" xr:uid="{00000000-0005-0000-0000-0000F6010000}"/>
    <cellStyle name="Total 2 3" xfId="565" xr:uid="{00000000-0005-0000-0000-000037020000}"/>
    <cellStyle name="Total 2 4" xfId="499" xr:uid="{00000000-0005-0000-0000-0000F5010000}"/>
    <cellStyle name="Total 3" xfId="348" xr:uid="{00000000-0005-0000-0000-00005C010000}"/>
    <cellStyle name="Total 3 2" xfId="567" xr:uid="{00000000-0005-0000-0000-000039020000}"/>
    <cellStyle name="Total 3 3" xfId="501" xr:uid="{00000000-0005-0000-0000-0000F7010000}"/>
    <cellStyle name="Total 4" xfId="349" xr:uid="{00000000-0005-0000-0000-00005D010000}"/>
    <cellStyle name="Total 4 2" xfId="498" xr:uid="{00000000-0005-0000-0000-0000F4010000}"/>
    <cellStyle name="Total 5" xfId="412" xr:uid="{00000000-0005-0000-0000-00009E010000}"/>
    <cellStyle name="Total 5 2" xfId="1145" xr:uid="{00000000-0005-0000-0000-00007C040000}"/>
    <cellStyle name="Total 5 3" xfId="1146" xr:uid="{00000000-0005-0000-0000-00007D040000}"/>
    <cellStyle name="Total 5 4" xfId="1147" xr:uid="{00000000-0005-0000-0000-00007E040000}"/>
    <cellStyle name="Total 5 5" xfId="1148" xr:uid="{00000000-0005-0000-0000-00007F040000}"/>
    <cellStyle name="Total 5 6" xfId="1149" xr:uid="{00000000-0005-0000-0000-000080040000}"/>
    <cellStyle name="Total 5 7" xfId="1144" xr:uid="{00000000-0005-0000-0000-00007B040000}"/>
    <cellStyle name="Total 6" xfId="1150" xr:uid="{00000000-0005-0000-0000-000081040000}"/>
    <cellStyle name="Total 6 2" xfId="1151" xr:uid="{00000000-0005-0000-0000-000082040000}"/>
    <cellStyle name="Total 6 3" xfId="1152" xr:uid="{00000000-0005-0000-0000-000083040000}"/>
    <cellStyle name="Total 7" xfId="1153" xr:uid="{00000000-0005-0000-0000-000084040000}"/>
    <cellStyle name="Total 7 2" xfId="1154" xr:uid="{00000000-0005-0000-0000-000085040000}"/>
    <cellStyle name="Total 8" xfId="1155" xr:uid="{00000000-0005-0000-0000-000086040000}"/>
    <cellStyle name="Total 8 2" xfId="1156" xr:uid="{00000000-0005-0000-0000-000087040000}"/>
    <cellStyle name="Total 9" xfId="1157" xr:uid="{00000000-0005-0000-0000-000088040000}"/>
    <cellStyle name="Total 9 2" xfId="1158" xr:uid="{00000000-0005-0000-0000-000089040000}"/>
    <cellStyle name="Unprot" xfId="350" xr:uid="{00000000-0005-0000-0000-00005E010000}"/>
    <cellStyle name="Unprot 2" xfId="351" xr:uid="{00000000-0005-0000-0000-00005F010000}"/>
    <cellStyle name="Unprot$" xfId="352" xr:uid="{00000000-0005-0000-0000-000060010000}"/>
    <cellStyle name="Unprot$ 2" xfId="353" xr:uid="{00000000-0005-0000-0000-000061010000}"/>
    <cellStyle name="Unprot$ 2 2" xfId="354" xr:uid="{00000000-0005-0000-0000-000062010000}"/>
    <cellStyle name="Unprot$_2011-10 LIEE Table 6 (2)" xfId="355" xr:uid="{00000000-0005-0000-0000-000063010000}"/>
    <cellStyle name="Unprotect" xfId="356" xr:uid="{00000000-0005-0000-0000-000064010000}"/>
    <cellStyle name="Warning Text" xfId="31348" builtinId="11" customBuiltin="1"/>
    <cellStyle name="Warning Text 2" xfId="357" xr:uid="{00000000-0005-0000-0000-000065010000}"/>
    <cellStyle name="Warning Text 2 2" xfId="413" xr:uid="{00000000-0005-0000-0000-00009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55" Type="http://schemas.openxmlformats.org/officeDocument/2006/relationships/externalLink" Target="externalLinks/externalLink31.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microsoft.com/office/2017/10/relationships/person" Target="persons/person.xml"/><Relationship Id="rId20" Type="http://schemas.openxmlformats.org/officeDocument/2006/relationships/worksheet" Target="worksheets/sheet20.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p1b\data\04048\01RET\BENCALC\Rawlings,%20Roy-HCE-SCG-July20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cp1b\data\DATA\EXCEL\93CAPADJ.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as-cp1b\data\04048\02RET\DUNCAN\SCG%20back%20into%20orig%20b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CTG\DATA\CORPACCT\DPLUCIEN\ACCTREC\SCG%20Acct%20Rec%20Listi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s-hypfm-p05\Templates\windows\TEMP\Financials%20Base%20Cas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hypfm-p05\Templates\CES%20Plans\CESWay%20Plan%201998%20Rev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s-hypfm-p05\Templates\Allegro\DPR4-23-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cp1b\data\04048\01RET\_Serp\serp%2000%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Q:\04048\03RET\FAS132\fastoolTP%20summary%20Sempra%20Corp%20(v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as-cp1b\data\04048\03RET\SERP\Valuation\restated%20Serp%2020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Chase%20Manhattan\Robin\SAES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s-hypfm-p05\Templates\agarza\P%20&amp;%20A\Freeze%20Allegro%20Gas%204-01-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TEMP\Harq_10-1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My%20Documents\MSM_INC\Piggy\Pro_Formas\Consolidation_1\Consolidato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s-hypfm-p05\Templates\TEMP\ALL\VA%20Hospitals\Miami\Miami%20LTG%20Fin%2013Dec9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TEAMS\Harquahala\Harquahala%20Pro%20Forma\Pro%20Forma\BankModels\Harquahala_02-0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Docs\Finance\Athens_Model\Athens%20Model%2009-13-00%20Jan%202003%20CO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Stomayko\SEI%20Standardized%20Model\Bangor\Bangor_FAS142ValuationModel_Simple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s-hypfm-p05\Templates\DOCUME~1\RDICKE~1\LOCALS~1\Temp\HILLMO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ijsegecyx01\reportestjn\Consolidation%20Files\2003\0302\Cash%20Flow%2003-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hypfm-p05\Templates\DOCUME~1\cyc\LOCALS~1\Temp\Savanah%20River%20TO3%2022Mar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Finance\Pro%20Forma\Athens%20Model%2009-13-00%20Jan%202003%20C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G&amp;A Assumption Rate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Freeze"/>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tatement"/>
      <sheetName val="CFWS-Mgmt"/>
      <sheetName val="Account Balances"/>
      <sheetName val="Non Cash Transactions"/>
      <sheetName val="CC Allocations"/>
    </sheetNames>
    <sheetDataSet>
      <sheetData sheetId="0"/>
      <sheetData sheetId="1"/>
      <sheetData sheetId="2" refreshError="1"/>
      <sheetData sheetId="3"/>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persons/person.xml><?xml version="1.0" encoding="utf-8"?>
<personList xmlns="http://schemas.microsoft.com/office/spreadsheetml/2018/threadedcomments" xmlns:x="http://schemas.openxmlformats.org/spreadsheetml/2006/main">
  <person displayName="Shuart, Joe M" id="{652376CF-1D0C-48DC-AE10-4B986BEF3A9F}" userId="JShuart@semprautilities.com" providerId="PeoplePicker"/>
  <person displayName="Shuart, Joe M" id="{8986BCBB-0225-4CCE-90F1-074498D6EAF5}" userId="S::jshuart@semprautilities.com::a07edc16-ef55-49e6-adf7-1acd2a5fcfa6" providerId="AD"/>
  <person displayName="Ramirez, Pedro" id="{CB33C54C-F3D5-43A9-A71E-5746C8C8B617}" userId="S::pramire4@semprautilities.com::f5397618-7950-4044-b41b-2b523b35c3f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5" dT="2022-01-13T01:29:29.46" personId="{CB33C54C-F3D5-43A9-A71E-5746C8C8B617}" id="{BE1C42E5-BB87-44A4-ACEE-7311EEFABD60}">
    <text>@Shuart, Joe M Can you please confirm if zero should be entered for Nov and Dec under Gas Only?</text>
    <mentions>
      <mention mentionpersonId="{652376CF-1D0C-48DC-AE10-4B986BEF3A9F}" mentionId="{4BFAA8F0-40C0-4271-A0CE-73F30D4C04F8}" startIndex="0" length="14"/>
    </mentions>
  </threadedComment>
  <threadedComment ref="C15" dT="2022-01-13T18:47:37.81" personId="{8986BCBB-0225-4CCE-90F1-074498D6EAF5}" id="{69F39535-ADB8-48FF-A881-E9B7FEAFD167}" parentId="{BE1C42E5-BB87-44A4-ACEE-7311EEFABD60}">
    <text>Yes they should be zeros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 Id="rId4" Type="http://schemas.microsoft.com/office/2017/10/relationships/threadedComment" Target="../threadedComments/threadedComment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dimension ref="A1:P57"/>
  <sheetViews>
    <sheetView zoomScaleNormal="100" workbookViewId="0">
      <selection activeCell="O34" sqref="O34"/>
    </sheetView>
  </sheetViews>
  <sheetFormatPr defaultColWidth="8.5703125" defaultRowHeight="12.75"/>
  <cols>
    <col min="1" max="1" width="43.42578125" style="230" bestFit="1" customWidth="1"/>
    <col min="2" max="2" width="14" style="230" bestFit="1" customWidth="1"/>
    <col min="3" max="4" width="15.5703125" style="230" bestFit="1" customWidth="1"/>
    <col min="5" max="7" width="12.42578125" style="230" bestFit="1" customWidth="1"/>
    <col min="8" max="8" width="13.5703125" style="230" customWidth="1"/>
    <col min="9" max="9" width="14.42578125" style="230" customWidth="1"/>
    <col min="10" max="10" width="17.42578125" style="230" customWidth="1"/>
    <col min="11" max="11" width="10.5703125" style="230" customWidth="1"/>
    <col min="12" max="13" width="8.5703125" style="230"/>
    <col min="14" max="14" width="26.42578125" style="230" customWidth="1"/>
    <col min="15" max="19" width="8.5703125" style="230"/>
    <col min="20" max="20" width="35.5703125" style="230" customWidth="1"/>
    <col min="21" max="16384" width="8.5703125" style="230"/>
  </cols>
  <sheetData>
    <row r="1" spans="1:14" ht="15.75">
      <c r="A1" s="957" t="s">
        <v>0</v>
      </c>
      <c r="B1" s="957"/>
      <c r="C1" s="957"/>
      <c r="D1" s="957"/>
      <c r="E1" s="957"/>
      <c r="F1" s="957"/>
      <c r="G1" s="957"/>
      <c r="H1" s="957"/>
      <c r="I1" s="957"/>
      <c r="J1" s="957"/>
      <c r="K1" s="957"/>
      <c r="L1" s="957"/>
      <c r="M1" s="957"/>
    </row>
    <row r="2" spans="1:14" ht="15.75">
      <c r="A2" s="957" t="s">
        <v>1</v>
      </c>
      <c r="B2" s="958"/>
      <c r="C2" s="958"/>
      <c r="D2" s="958"/>
      <c r="E2" s="958"/>
      <c r="F2" s="958"/>
      <c r="G2" s="958"/>
      <c r="H2" s="958"/>
      <c r="I2" s="958"/>
      <c r="J2" s="958"/>
      <c r="K2" s="958"/>
      <c r="L2" s="958"/>
      <c r="M2" s="958"/>
    </row>
    <row r="3" spans="1:14" ht="16.5" thickBot="1">
      <c r="A3" s="959" t="s">
        <v>2</v>
      </c>
      <c r="B3" s="960"/>
      <c r="C3" s="960"/>
      <c r="D3" s="960"/>
      <c r="E3" s="960"/>
      <c r="F3" s="960"/>
      <c r="G3" s="960"/>
      <c r="H3" s="960"/>
      <c r="I3" s="960"/>
      <c r="J3" s="960"/>
      <c r="K3" s="960"/>
      <c r="L3" s="960"/>
      <c r="M3" s="960"/>
    </row>
    <row r="4" spans="1:14">
      <c r="A4" s="523" t="s">
        <v>3</v>
      </c>
      <c r="B4" s="961" t="s">
        <v>4</v>
      </c>
      <c r="C4" s="962"/>
      <c r="D4" s="963"/>
      <c r="E4" s="961" t="s">
        <v>5</v>
      </c>
      <c r="F4" s="962"/>
      <c r="G4" s="963"/>
      <c r="H4" s="961" t="s">
        <v>6</v>
      </c>
      <c r="I4" s="962"/>
      <c r="J4" s="963"/>
      <c r="K4" s="964" t="s">
        <v>7</v>
      </c>
      <c r="L4" s="962"/>
      <c r="M4" s="963"/>
    </row>
    <row r="5" spans="1:14" ht="13.5" thickBot="1">
      <c r="A5" s="231" t="s">
        <v>8</v>
      </c>
      <c r="B5" s="232" t="s">
        <v>9</v>
      </c>
      <c r="C5" s="233" t="s">
        <v>10</v>
      </c>
      <c r="D5" s="234" t="s">
        <v>11</v>
      </c>
      <c r="E5" s="232" t="s">
        <v>9</v>
      </c>
      <c r="F5" s="233" t="s">
        <v>10</v>
      </c>
      <c r="G5" s="234" t="s">
        <v>11</v>
      </c>
      <c r="H5" s="232" t="s">
        <v>9</v>
      </c>
      <c r="I5" s="233" t="s">
        <v>10</v>
      </c>
      <c r="J5" s="234" t="s">
        <v>11</v>
      </c>
      <c r="K5" s="232" t="s">
        <v>9</v>
      </c>
      <c r="L5" s="233" t="s">
        <v>10</v>
      </c>
      <c r="M5" s="234" t="s">
        <v>11</v>
      </c>
    </row>
    <row r="6" spans="1:14" ht="13.5" thickBot="1">
      <c r="A6" s="231" t="s">
        <v>12</v>
      </c>
      <c r="B6" s="676">
        <f>7595389*0.54</f>
        <v>4101510.06</v>
      </c>
      <c r="C6" s="677">
        <f>7595389*0.46</f>
        <v>3493878.94</v>
      </c>
      <c r="D6" s="678">
        <f>B6+C6</f>
        <v>7595389</v>
      </c>
      <c r="E6" s="238"/>
      <c r="F6" s="239"/>
      <c r="G6" s="240"/>
      <c r="H6" s="235"/>
      <c r="I6" s="236"/>
      <c r="J6" s="237"/>
      <c r="K6" s="238"/>
      <c r="L6" s="239"/>
      <c r="M6" s="240"/>
    </row>
    <row r="7" spans="1:14">
      <c r="A7" s="241" t="s">
        <v>3</v>
      </c>
      <c r="B7" s="629"/>
      <c r="C7" s="630"/>
      <c r="D7" s="631">
        <f t="shared" ref="D7:D19" si="0">B7+C7</f>
        <v>0</v>
      </c>
      <c r="E7" s="629">
        <v>17100.810000000001</v>
      </c>
      <c r="F7" s="630">
        <v>7694.84</v>
      </c>
      <c r="G7" s="631">
        <f t="shared" ref="G7:G19" si="1">E7+F7</f>
        <v>24795.65</v>
      </c>
      <c r="H7" s="629">
        <v>229528.03</v>
      </c>
      <c r="I7" s="630">
        <v>56445.86</v>
      </c>
      <c r="J7" s="631">
        <f t="shared" ref="J7:J19" si="2">H7+I7</f>
        <v>285973.89</v>
      </c>
      <c r="K7" s="524"/>
      <c r="L7" s="525"/>
      <c r="M7" s="526"/>
    </row>
    <row r="8" spans="1:14">
      <c r="A8" s="242" t="s">
        <v>13</v>
      </c>
      <c r="B8" s="632"/>
      <c r="C8" s="633"/>
      <c r="D8" s="634">
        <f t="shared" si="0"/>
        <v>0</v>
      </c>
      <c r="E8" s="632">
        <v>4749.0300000000007</v>
      </c>
      <c r="F8" s="633">
        <v>153552</v>
      </c>
      <c r="G8" s="634">
        <f t="shared" si="1"/>
        <v>158301.03</v>
      </c>
      <c r="H8" s="632">
        <v>22210.33</v>
      </c>
      <c r="I8" s="633">
        <v>718133.94000000006</v>
      </c>
      <c r="J8" s="634">
        <f t="shared" si="2"/>
        <v>740344.27</v>
      </c>
      <c r="K8" s="243"/>
      <c r="L8" s="244"/>
      <c r="M8" s="245"/>
      <c r="N8" s="256"/>
    </row>
    <row r="9" spans="1:14">
      <c r="A9" s="241" t="s">
        <v>14</v>
      </c>
      <c r="B9" s="632"/>
      <c r="C9" s="633"/>
      <c r="D9" s="634">
        <f t="shared" si="0"/>
        <v>0</v>
      </c>
      <c r="E9" s="632">
        <v>59227.58</v>
      </c>
      <c r="F9" s="633">
        <v>78510.990000000005</v>
      </c>
      <c r="G9" s="634">
        <f t="shared" si="1"/>
        <v>137738.57</v>
      </c>
      <c r="H9" s="632">
        <v>450880.68</v>
      </c>
      <c r="I9" s="633">
        <v>597679.05000000005</v>
      </c>
      <c r="J9" s="634">
        <f t="shared" si="2"/>
        <v>1048559.73</v>
      </c>
      <c r="K9" s="243"/>
      <c r="L9" s="244"/>
      <c r="M9" s="245"/>
    </row>
    <row r="10" spans="1:14">
      <c r="A10" s="241" t="s">
        <v>15</v>
      </c>
      <c r="B10" s="632"/>
      <c r="C10" s="633"/>
      <c r="D10" s="634">
        <f t="shared" si="0"/>
        <v>0</v>
      </c>
      <c r="E10" s="632">
        <v>15428.48</v>
      </c>
      <c r="F10" s="633">
        <v>188143.03</v>
      </c>
      <c r="G10" s="634">
        <f t="shared" si="1"/>
        <v>203571.51</v>
      </c>
      <c r="H10" s="632">
        <v>73890.429999999993</v>
      </c>
      <c r="I10" s="633">
        <v>1001772.9900000001</v>
      </c>
      <c r="J10" s="634">
        <f t="shared" si="2"/>
        <v>1075663.4200000002</v>
      </c>
      <c r="K10" s="243"/>
      <c r="L10" s="244"/>
      <c r="M10" s="245"/>
    </row>
    <row r="11" spans="1:14">
      <c r="A11" s="241" t="s">
        <v>16</v>
      </c>
      <c r="B11" s="635"/>
      <c r="C11" s="633"/>
      <c r="D11" s="634">
        <f t="shared" si="0"/>
        <v>0</v>
      </c>
      <c r="E11" s="632">
        <v>-4910.8</v>
      </c>
      <c r="F11" s="633">
        <v>77799.909999999974</v>
      </c>
      <c r="G11" s="634">
        <f t="shared" si="1"/>
        <v>72889.109999999971</v>
      </c>
      <c r="H11" s="632">
        <v>-4910.8</v>
      </c>
      <c r="I11" s="633">
        <v>114808.43999999997</v>
      </c>
      <c r="J11" s="634">
        <f t="shared" si="2"/>
        <v>109897.63999999997</v>
      </c>
      <c r="K11" s="243"/>
      <c r="L11" s="244"/>
      <c r="M11" s="245"/>
    </row>
    <row r="12" spans="1:14">
      <c r="A12" s="241" t="s">
        <v>17</v>
      </c>
      <c r="B12" s="632"/>
      <c r="C12" s="633"/>
      <c r="D12" s="634">
        <f t="shared" si="0"/>
        <v>0</v>
      </c>
      <c r="E12" s="632">
        <v>206477.95</v>
      </c>
      <c r="F12" s="633">
        <v>0</v>
      </c>
      <c r="G12" s="634">
        <f t="shared" si="1"/>
        <v>206477.95</v>
      </c>
      <c r="H12" s="632">
        <v>1200284.8400000001</v>
      </c>
      <c r="I12" s="633">
        <v>0</v>
      </c>
      <c r="J12" s="634">
        <f t="shared" si="2"/>
        <v>1200284.8400000001</v>
      </c>
      <c r="K12" s="243"/>
      <c r="L12" s="244"/>
      <c r="M12" s="245"/>
    </row>
    <row r="13" spans="1:14">
      <c r="A13" s="241" t="s">
        <v>18</v>
      </c>
      <c r="B13" s="632"/>
      <c r="C13" s="633"/>
      <c r="D13" s="634">
        <f t="shared" si="0"/>
        <v>0</v>
      </c>
      <c r="E13" s="632">
        <v>38564.709999999992</v>
      </c>
      <c r="F13" s="633">
        <v>0</v>
      </c>
      <c r="G13" s="634">
        <f t="shared" si="1"/>
        <v>38564.709999999992</v>
      </c>
      <c r="H13" s="632">
        <v>194498.02999999997</v>
      </c>
      <c r="I13" s="633">
        <v>0</v>
      </c>
      <c r="J13" s="634">
        <f t="shared" si="2"/>
        <v>194498.02999999997</v>
      </c>
      <c r="K13" s="243"/>
      <c r="L13" s="244"/>
      <c r="M13" s="245"/>
    </row>
    <row r="14" spans="1:14">
      <c r="A14" s="241" t="s">
        <v>19</v>
      </c>
      <c r="B14" s="632"/>
      <c r="C14" s="633"/>
      <c r="D14" s="634">
        <f t="shared" si="0"/>
        <v>0</v>
      </c>
      <c r="E14" s="632">
        <v>89845.32</v>
      </c>
      <c r="F14" s="633">
        <v>89845.31</v>
      </c>
      <c r="G14" s="634">
        <f t="shared" si="1"/>
        <v>179690.63</v>
      </c>
      <c r="H14" s="632">
        <v>613520.15999999992</v>
      </c>
      <c r="I14" s="633">
        <v>613520.10000000009</v>
      </c>
      <c r="J14" s="634">
        <f t="shared" si="2"/>
        <v>1227040.26</v>
      </c>
      <c r="K14" s="243"/>
      <c r="L14" s="244"/>
      <c r="M14" s="245"/>
    </row>
    <row r="15" spans="1:14">
      <c r="A15" s="241" t="s">
        <v>20</v>
      </c>
      <c r="B15" s="632"/>
      <c r="C15" s="633"/>
      <c r="D15" s="634">
        <f t="shared" si="0"/>
        <v>0</v>
      </c>
      <c r="E15" s="632">
        <v>23805.269999999997</v>
      </c>
      <c r="F15" s="633">
        <v>23805.260000000002</v>
      </c>
      <c r="G15" s="634">
        <f t="shared" si="1"/>
        <v>47610.53</v>
      </c>
      <c r="H15" s="632">
        <v>114336.59999999998</v>
      </c>
      <c r="I15" s="633">
        <v>114336.54999999999</v>
      </c>
      <c r="J15" s="634">
        <f t="shared" si="2"/>
        <v>228673.14999999997</v>
      </c>
      <c r="K15" s="243"/>
      <c r="L15" s="244"/>
      <c r="M15" s="245"/>
    </row>
    <row r="16" spans="1:14">
      <c r="A16" s="241" t="s">
        <v>21</v>
      </c>
      <c r="B16" s="632"/>
      <c r="C16" s="633"/>
      <c r="D16" s="634">
        <f t="shared" si="0"/>
        <v>0</v>
      </c>
      <c r="E16" s="632">
        <v>0</v>
      </c>
      <c r="F16" s="633">
        <v>0</v>
      </c>
      <c r="G16" s="634">
        <f t="shared" si="1"/>
        <v>0</v>
      </c>
      <c r="H16" s="632">
        <v>-1557.25</v>
      </c>
      <c r="I16" s="633">
        <v>-1557.25</v>
      </c>
      <c r="J16" s="634">
        <f>H16+I16</f>
        <v>-3114.5</v>
      </c>
      <c r="K16" s="243"/>
      <c r="L16" s="244"/>
      <c r="M16" s="245"/>
    </row>
    <row r="17" spans="1:16">
      <c r="A17" s="242" t="s">
        <v>22</v>
      </c>
      <c r="B17" s="632"/>
      <c r="C17" s="633"/>
      <c r="D17" s="634">
        <f t="shared" si="0"/>
        <v>0</v>
      </c>
      <c r="E17" s="632">
        <v>0</v>
      </c>
      <c r="F17" s="633">
        <v>0</v>
      </c>
      <c r="G17" s="634">
        <f t="shared" si="1"/>
        <v>0</v>
      </c>
      <c r="H17" s="632">
        <v>0</v>
      </c>
      <c r="I17" s="633">
        <v>0</v>
      </c>
      <c r="J17" s="634">
        <f t="shared" si="2"/>
        <v>0</v>
      </c>
      <c r="K17" s="243"/>
      <c r="L17" s="244"/>
      <c r="M17" s="245"/>
    </row>
    <row r="18" spans="1:16">
      <c r="A18" s="242"/>
      <c r="B18" s="632"/>
      <c r="C18" s="633"/>
      <c r="D18" s="634">
        <f t="shared" si="0"/>
        <v>0</v>
      </c>
      <c r="E18" s="632">
        <v>0</v>
      </c>
      <c r="F18" s="633">
        <v>0</v>
      </c>
      <c r="G18" s="634">
        <f t="shared" si="1"/>
        <v>0</v>
      </c>
      <c r="H18" s="632">
        <v>0</v>
      </c>
      <c r="I18" s="633">
        <v>0</v>
      </c>
      <c r="J18" s="634">
        <f t="shared" si="2"/>
        <v>0</v>
      </c>
      <c r="K18" s="243"/>
      <c r="L18" s="244"/>
      <c r="M18" s="245"/>
    </row>
    <row r="19" spans="1:16">
      <c r="A19" s="242"/>
      <c r="B19" s="632"/>
      <c r="C19" s="633"/>
      <c r="D19" s="634">
        <f t="shared" si="0"/>
        <v>0</v>
      </c>
      <c r="E19" s="632">
        <v>0</v>
      </c>
      <c r="F19" s="633">
        <v>0</v>
      </c>
      <c r="G19" s="634">
        <f t="shared" si="1"/>
        <v>0</v>
      </c>
      <c r="H19" s="632">
        <v>0</v>
      </c>
      <c r="I19" s="633">
        <v>0</v>
      </c>
      <c r="J19" s="634">
        <f t="shared" si="2"/>
        <v>0</v>
      </c>
      <c r="K19" s="243"/>
      <c r="L19" s="244"/>
      <c r="M19" s="245"/>
      <c r="O19" s="901"/>
      <c r="P19" s="902"/>
    </row>
    <row r="20" spans="1:16" ht="13.5" thickBot="1">
      <c r="A20" s="246" t="s">
        <v>23</v>
      </c>
      <c r="B20" s="636">
        <f>SUM(B6:B19)</f>
        <v>4101510.06</v>
      </c>
      <c r="C20" s="637">
        <f>SUM(C6:C19)</f>
        <v>3493878.94</v>
      </c>
      <c r="D20" s="638">
        <v>7595389</v>
      </c>
      <c r="E20" s="636">
        <f t="shared" ref="E20:J20" si="3">SUM(E7:E19)</f>
        <v>450288.35000000003</v>
      </c>
      <c r="F20" s="637">
        <f t="shared" si="3"/>
        <v>619351.34</v>
      </c>
      <c r="G20" s="638">
        <f t="shared" si="3"/>
        <v>1069639.69</v>
      </c>
      <c r="H20" s="636">
        <f t="shared" si="3"/>
        <v>2892681.0500000003</v>
      </c>
      <c r="I20" s="637">
        <f t="shared" si="3"/>
        <v>3215139.68</v>
      </c>
      <c r="J20" s="638">
        <f t="shared" si="3"/>
        <v>6107820.7300000014</v>
      </c>
      <c r="K20" s="247">
        <f>+H20/B20</f>
        <v>0.70527220650045175</v>
      </c>
      <c r="L20" s="248">
        <f>I20/C20</f>
        <v>0.92022068744030383</v>
      </c>
      <c r="M20" s="249">
        <f>J20/D20</f>
        <v>0.8041485077327839</v>
      </c>
      <c r="N20" s="256"/>
      <c r="O20" s="901"/>
    </row>
    <row r="21" spans="1:16" ht="13.5" thickBot="1">
      <c r="A21" s="250"/>
      <c r="B21" s="639"/>
      <c r="C21" s="640"/>
      <c r="D21" s="641"/>
      <c r="E21" s="639"/>
      <c r="F21" s="640"/>
      <c r="G21" s="641"/>
      <c r="H21" s="639"/>
      <c r="I21" s="640"/>
      <c r="J21" s="641"/>
      <c r="K21" s="252"/>
      <c r="L21" s="253"/>
      <c r="M21" s="254"/>
    </row>
    <row r="22" spans="1:16">
      <c r="A22" s="255" t="s">
        <v>24</v>
      </c>
      <c r="B22" s="629">
        <v>59086.5</v>
      </c>
      <c r="C22" s="630">
        <v>59086.5</v>
      </c>
      <c r="D22" s="631">
        <v>118173</v>
      </c>
      <c r="E22" s="629">
        <v>954</v>
      </c>
      <c r="F22" s="630">
        <v>954</v>
      </c>
      <c r="G22" s="631">
        <f t="shared" ref="G22:G32" si="4">E22+F22</f>
        <v>1908</v>
      </c>
      <c r="H22" s="629">
        <v>9265.56</v>
      </c>
      <c r="I22" s="630">
        <v>9265.5099999999984</v>
      </c>
      <c r="J22" s="631">
        <f t="shared" ref="J22:J32" si="5">H22+I22</f>
        <v>18531.07</v>
      </c>
      <c r="K22" s="524">
        <f>+H22/B22</f>
        <v>0.15681348531390418</v>
      </c>
      <c r="L22" s="525">
        <f t="shared" ref="L22:M22" si="6">I22/C22</f>
        <v>0.1568126390969172</v>
      </c>
      <c r="M22" s="526">
        <f t="shared" si="6"/>
        <v>0.15681306220541072</v>
      </c>
    </row>
    <row r="23" spans="1:16">
      <c r="A23" s="255" t="s">
        <v>25</v>
      </c>
      <c r="B23" s="632">
        <v>0</v>
      </c>
      <c r="C23" s="633">
        <v>0</v>
      </c>
      <c r="D23" s="634">
        <v>0</v>
      </c>
      <c r="E23" s="632">
        <v>0</v>
      </c>
      <c r="F23" s="633">
        <v>0</v>
      </c>
      <c r="G23" s="634">
        <f>E23+F23</f>
        <v>0</v>
      </c>
      <c r="H23" s="632">
        <v>0</v>
      </c>
      <c r="I23" s="633">
        <v>0</v>
      </c>
      <c r="J23" s="634">
        <f t="shared" si="5"/>
        <v>0</v>
      </c>
      <c r="K23" s="243">
        <v>0</v>
      </c>
      <c r="L23" s="244">
        <v>0</v>
      </c>
      <c r="M23" s="245">
        <v>0</v>
      </c>
    </row>
    <row r="24" spans="1:16">
      <c r="A24" s="242" t="s">
        <v>26</v>
      </c>
      <c r="B24" s="632">
        <v>39992.5</v>
      </c>
      <c r="C24" s="633">
        <v>39992.5</v>
      </c>
      <c r="D24" s="634">
        <v>79985</v>
      </c>
      <c r="E24" s="632">
        <v>863</v>
      </c>
      <c r="F24" s="633">
        <v>863</v>
      </c>
      <c r="G24" s="634">
        <f t="shared" si="4"/>
        <v>1726</v>
      </c>
      <c r="H24" s="632">
        <v>38582.920000000006</v>
      </c>
      <c r="I24" s="633">
        <v>38582.810000000005</v>
      </c>
      <c r="J24" s="634">
        <f t="shared" si="5"/>
        <v>77165.73000000001</v>
      </c>
      <c r="K24" s="243">
        <f t="shared" ref="K24:K31" si="7">+H24/B24</f>
        <v>0.96475389135462908</v>
      </c>
      <c r="L24" s="244">
        <f t="shared" ref="L24:L31" si="8">I24/C24</f>
        <v>0.96475114083890745</v>
      </c>
      <c r="M24" s="245">
        <f t="shared" ref="M24:M31" si="9">J24/D24</f>
        <v>0.96475251609676826</v>
      </c>
      <c r="N24" s="256"/>
    </row>
    <row r="25" spans="1:16">
      <c r="A25" s="241" t="s">
        <v>27</v>
      </c>
      <c r="B25" s="632">
        <v>261564</v>
      </c>
      <c r="C25" s="633">
        <v>261564</v>
      </c>
      <c r="D25" s="634">
        <v>523128</v>
      </c>
      <c r="E25" s="632">
        <v>29360</v>
      </c>
      <c r="F25" s="633">
        <v>29360</v>
      </c>
      <c r="G25" s="634">
        <f t="shared" si="4"/>
        <v>58720</v>
      </c>
      <c r="H25" s="632">
        <v>172258.06999999998</v>
      </c>
      <c r="I25" s="633">
        <v>172258.02</v>
      </c>
      <c r="J25" s="634">
        <f t="shared" si="5"/>
        <v>344516.08999999997</v>
      </c>
      <c r="K25" s="243">
        <f t="shared" si="7"/>
        <v>0.65856948968512474</v>
      </c>
      <c r="L25" s="244">
        <f t="shared" si="8"/>
        <v>0.65856929852732027</v>
      </c>
      <c r="M25" s="245">
        <f t="shared" si="9"/>
        <v>0.65856939410622251</v>
      </c>
    </row>
    <row r="26" spans="1:16" ht="12.75" customHeight="1">
      <c r="A26" s="257" t="s">
        <v>28</v>
      </c>
      <c r="B26" s="632">
        <v>0</v>
      </c>
      <c r="C26" s="633">
        <v>0</v>
      </c>
      <c r="D26" s="634">
        <v>0</v>
      </c>
      <c r="E26" s="632">
        <v>0</v>
      </c>
      <c r="F26" s="633">
        <v>0</v>
      </c>
      <c r="G26" s="634">
        <f t="shared" si="4"/>
        <v>0</v>
      </c>
      <c r="H26" s="632">
        <v>0</v>
      </c>
      <c r="I26" s="633">
        <v>0</v>
      </c>
      <c r="J26" s="634">
        <f t="shared" si="5"/>
        <v>0</v>
      </c>
      <c r="K26" s="243">
        <v>0</v>
      </c>
      <c r="L26" s="244">
        <v>0</v>
      </c>
      <c r="M26" s="245">
        <v>0</v>
      </c>
    </row>
    <row r="27" spans="1:16">
      <c r="A27" s="258" t="s">
        <v>29</v>
      </c>
      <c r="B27" s="632">
        <v>105625</v>
      </c>
      <c r="C27" s="633">
        <v>105625</v>
      </c>
      <c r="D27" s="634">
        <v>211250</v>
      </c>
      <c r="E27" s="632">
        <v>5312</v>
      </c>
      <c r="F27" s="633">
        <v>5312</v>
      </c>
      <c r="G27" s="634">
        <f t="shared" si="4"/>
        <v>10624</v>
      </c>
      <c r="H27" s="632">
        <v>-223.84000000000015</v>
      </c>
      <c r="I27" s="633">
        <v>-223.85000000000036</v>
      </c>
      <c r="J27" s="634">
        <f t="shared" si="5"/>
        <v>-447.69000000000051</v>
      </c>
      <c r="K27" s="243">
        <f t="shared" si="7"/>
        <v>-2.1191952662721909E-3</v>
      </c>
      <c r="L27" s="244">
        <f t="shared" si="8"/>
        <v>-2.119289940828406E-3</v>
      </c>
      <c r="M27" s="245">
        <f t="shared" si="9"/>
        <v>-2.1192426035502982E-3</v>
      </c>
      <c r="N27" s="256"/>
    </row>
    <row r="28" spans="1:16">
      <c r="A28" s="241" t="s">
        <v>30</v>
      </c>
      <c r="B28" s="632">
        <v>69459</v>
      </c>
      <c r="C28" s="633">
        <v>69459</v>
      </c>
      <c r="D28" s="634">
        <v>138918</v>
      </c>
      <c r="E28" s="632">
        <v>16087</v>
      </c>
      <c r="F28" s="633">
        <v>16087</v>
      </c>
      <c r="G28" s="634">
        <f t="shared" si="4"/>
        <v>32174</v>
      </c>
      <c r="H28" s="632">
        <v>57907.199999999997</v>
      </c>
      <c r="I28" s="633">
        <v>57907.020000000004</v>
      </c>
      <c r="J28" s="634">
        <f t="shared" si="5"/>
        <v>115814.22</v>
      </c>
      <c r="K28" s="243">
        <f t="shared" si="7"/>
        <v>0.83368893879842776</v>
      </c>
      <c r="L28" s="244">
        <f t="shared" si="8"/>
        <v>0.8336863473415973</v>
      </c>
      <c r="M28" s="245">
        <f t="shared" si="9"/>
        <v>0.83368764307001253</v>
      </c>
    </row>
    <row r="29" spans="1:16">
      <c r="A29" s="241" t="s">
        <v>31</v>
      </c>
      <c r="B29" s="632">
        <v>978927</v>
      </c>
      <c r="C29" s="633">
        <v>978927</v>
      </c>
      <c r="D29" s="634">
        <v>1957854</v>
      </c>
      <c r="E29" s="632">
        <v>112857</v>
      </c>
      <c r="F29" s="633">
        <v>112857</v>
      </c>
      <c r="G29" s="634">
        <f t="shared" si="4"/>
        <v>225714</v>
      </c>
      <c r="H29" s="632">
        <v>443268.55</v>
      </c>
      <c r="I29" s="633">
        <v>443267.65</v>
      </c>
      <c r="J29" s="634">
        <f t="shared" si="5"/>
        <v>886536.2</v>
      </c>
      <c r="K29" s="243">
        <f t="shared" si="7"/>
        <v>0.45281062837167635</v>
      </c>
      <c r="L29" s="244">
        <f t="shared" si="8"/>
        <v>0.45280970899770873</v>
      </c>
      <c r="M29" s="245">
        <f t="shared" si="9"/>
        <v>0.45281016868469248</v>
      </c>
      <c r="N29" s="575" t="s">
        <v>32</v>
      </c>
    </row>
    <row r="30" spans="1:16">
      <c r="A30" s="251" t="s">
        <v>33</v>
      </c>
      <c r="B30" s="642">
        <v>12891.5</v>
      </c>
      <c r="C30" s="643">
        <v>12891.5</v>
      </c>
      <c r="D30" s="644">
        <v>25783</v>
      </c>
      <c r="E30" s="642">
        <v>4568</v>
      </c>
      <c r="F30" s="643">
        <v>4568</v>
      </c>
      <c r="G30" s="644">
        <f t="shared" si="4"/>
        <v>9136</v>
      </c>
      <c r="H30" s="642">
        <v>10456.93</v>
      </c>
      <c r="I30" s="643">
        <v>10456.900000000001</v>
      </c>
      <c r="J30" s="634">
        <f t="shared" si="5"/>
        <v>20913.830000000002</v>
      </c>
      <c r="K30" s="259">
        <f t="shared" si="7"/>
        <v>0.81114920684171743</v>
      </c>
      <c r="L30" s="260">
        <f t="shared" si="8"/>
        <v>0.81114687972695199</v>
      </c>
      <c r="M30" s="261">
        <f t="shared" si="9"/>
        <v>0.81114804328433465</v>
      </c>
      <c r="N30" s="600"/>
    </row>
    <row r="31" spans="1:16">
      <c r="A31" s="242" t="s">
        <v>34</v>
      </c>
      <c r="B31" s="635">
        <v>39299.5</v>
      </c>
      <c r="C31" s="645">
        <v>39299.5</v>
      </c>
      <c r="D31" s="646">
        <v>78599</v>
      </c>
      <c r="E31" s="635">
        <v>0</v>
      </c>
      <c r="F31" s="645">
        <v>0</v>
      </c>
      <c r="G31" s="646">
        <f t="shared" si="4"/>
        <v>0</v>
      </c>
      <c r="H31" s="635">
        <v>0</v>
      </c>
      <c r="I31" s="645">
        <v>0</v>
      </c>
      <c r="J31" s="634">
        <f t="shared" si="5"/>
        <v>0</v>
      </c>
      <c r="K31" s="259">
        <f t="shared" si="7"/>
        <v>0</v>
      </c>
      <c r="L31" s="260">
        <f t="shared" si="8"/>
        <v>0</v>
      </c>
      <c r="M31" s="261">
        <f t="shared" si="9"/>
        <v>0</v>
      </c>
    </row>
    <row r="32" spans="1:16" ht="13.5" thickBot="1">
      <c r="A32" s="242" t="s">
        <v>35</v>
      </c>
      <c r="B32" s="635">
        <v>0</v>
      </c>
      <c r="C32" s="645">
        <v>0</v>
      </c>
      <c r="D32" s="646">
        <v>0</v>
      </c>
      <c r="E32" s="635">
        <v>0</v>
      </c>
      <c r="F32" s="645">
        <v>0</v>
      </c>
      <c r="G32" s="646">
        <f t="shared" si="4"/>
        <v>0</v>
      </c>
      <c r="H32" s="635">
        <v>0</v>
      </c>
      <c r="I32" s="645">
        <v>0</v>
      </c>
      <c r="J32" s="634">
        <f t="shared" si="5"/>
        <v>0</v>
      </c>
      <c r="K32" s="262">
        <v>0</v>
      </c>
      <c r="L32" s="263">
        <v>0</v>
      </c>
      <c r="M32" s="264">
        <v>0</v>
      </c>
    </row>
    <row r="33" spans="1:14" ht="13.5" thickBot="1">
      <c r="A33" s="467"/>
      <c r="B33" s="647"/>
      <c r="C33" s="648"/>
      <c r="D33" s="649"/>
      <c r="E33" s="647"/>
      <c r="F33" s="648"/>
      <c r="G33" s="649"/>
      <c r="H33" s="647"/>
      <c r="I33" s="648"/>
      <c r="J33" s="649"/>
      <c r="K33" s="467"/>
      <c r="L33" s="468"/>
      <c r="M33" s="254"/>
      <c r="N33" s="256"/>
    </row>
    <row r="34" spans="1:14" ht="13.5" thickBot="1">
      <c r="A34" s="265" t="s">
        <v>36</v>
      </c>
      <c r="B34" s="650">
        <f>B20+SUM(B22:B32)</f>
        <v>5668355.0600000005</v>
      </c>
      <c r="C34" s="650">
        <f>C20+SUM(C22:C32)</f>
        <v>5060723.9399999995</v>
      </c>
      <c r="D34" s="651">
        <f>D20+SUM(D22:D32)</f>
        <v>10729079</v>
      </c>
      <c r="E34" s="650">
        <f>E20+SUM(E22:E32)</f>
        <v>620289.35000000009</v>
      </c>
      <c r="F34" s="650">
        <f>F20+SUM(F22:F32)</f>
        <v>789352.34</v>
      </c>
      <c r="G34" s="651">
        <f>SUM(E34:F34)</f>
        <v>1409641.69</v>
      </c>
      <c r="H34" s="651">
        <f t="shared" ref="H34:I34" si="10">H20+SUM(H22:H32)</f>
        <v>3624196.4400000004</v>
      </c>
      <c r="I34" s="651">
        <f t="shared" si="10"/>
        <v>3946653.74</v>
      </c>
      <c r="J34" s="651">
        <f>SUM(H34:I34)</f>
        <v>7570850.1800000006</v>
      </c>
      <c r="K34" s="266">
        <f>H34/B34</f>
        <v>0.63937357516203297</v>
      </c>
      <c r="L34" s="267">
        <f>I34/C34</f>
        <v>0.77985951946630006</v>
      </c>
      <c r="M34" s="469">
        <f>J34/D34</f>
        <v>0.70563840381825882</v>
      </c>
      <c r="N34" s="911" t="s">
        <v>32</v>
      </c>
    </row>
    <row r="35" spans="1:14" ht="18.75" customHeight="1" thickBot="1">
      <c r="A35" s="951" t="s">
        <v>37</v>
      </c>
      <c r="B35" s="952"/>
      <c r="C35" s="952"/>
      <c r="D35" s="952"/>
      <c r="E35" s="952"/>
      <c r="F35" s="952"/>
      <c r="G35" s="952"/>
      <c r="H35" s="952"/>
      <c r="I35" s="952"/>
      <c r="J35" s="952"/>
      <c r="K35" s="952"/>
      <c r="L35" s="952"/>
      <c r="M35" s="953"/>
      <c r="N35" s="230" t="s">
        <v>32</v>
      </c>
    </row>
    <row r="36" spans="1:14" ht="13.5" thickBot="1">
      <c r="A36" s="255" t="s">
        <v>38</v>
      </c>
      <c r="B36" s="654"/>
      <c r="C36" s="655"/>
      <c r="D36" s="656"/>
      <c r="E36" s="657">
        <v>31561</v>
      </c>
      <c r="F36" s="658">
        <v>31703</v>
      </c>
      <c r="G36" s="652">
        <f>E36+F36</f>
        <v>63264</v>
      </c>
      <c r="H36" s="657">
        <v>241018</v>
      </c>
      <c r="I36" s="658">
        <v>241959</v>
      </c>
      <c r="J36" s="652">
        <f>H36+I36</f>
        <v>482977</v>
      </c>
      <c r="K36" s="527"/>
      <c r="L36" s="470"/>
      <c r="M36" s="520"/>
    </row>
    <row r="37" spans="1:14" ht="13.5" thickBot="1">
      <c r="A37" s="268" t="s">
        <v>39</v>
      </c>
      <c r="B37" s="659"/>
      <c r="C37" s="660">
        <v>144000</v>
      </c>
      <c r="D37" s="661">
        <f>C37</f>
        <v>144000</v>
      </c>
      <c r="E37" s="662"/>
      <c r="F37" s="663">
        <v>36392</v>
      </c>
      <c r="G37" s="653">
        <f>F37</f>
        <v>36392</v>
      </c>
      <c r="H37" s="662"/>
      <c r="I37" s="663">
        <v>79904</v>
      </c>
      <c r="J37" s="653">
        <f>I37</f>
        <v>79904</v>
      </c>
      <c r="K37" s="471"/>
      <c r="L37" s="472">
        <f>I37/C37</f>
        <v>0.55488888888888888</v>
      </c>
      <c r="M37" s="473">
        <f>J37/D37</f>
        <v>0.55488888888888888</v>
      </c>
    </row>
    <row r="38" spans="1:14">
      <c r="A38" s="253"/>
      <c r="B38" s="253"/>
      <c r="C38" s="253"/>
      <c r="D38" s="253"/>
      <c r="E38" s="253"/>
      <c r="F38" s="253"/>
      <c r="G38" s="253"/>
      <c r="H38" s="253"/>
      <c r="I38" s="253"/>
      <c r="J38" s="253"/>
      <c r="K38" s="253"/>
      <c r="L38" s="253"/>
      <c r="M38" s="253"/>
    </row>
    <row r="39" spans="1:14" ht="12.75" customHeight="1">
      <c r="A39" s="954" t="s">
        <v>40</v>
      </c>
      <c r="B39" s="954"/>
      <c r="C39" s="954"/>
      <c r="D39" s="954"/>
      <c r="E39" s="954"/>
      <c r="F39" s="954"/>
      <c r="G39" s="954"/>
      <c r="H39" s="954"/>
      <c r="I39" s="954"/>
      <c r="J39" s="954"/>
      <c r="K39" s="954"/>
      <c r="L39" s="954"/>
      <c r="M39" s="954"/>
    </row>
    <row r="40" spans="1:14" ht="12.75" customHeight="1">
      <c r="A40" s="954" t="s">
        <v>41</v>
      </c>
      <c r="B40" s="954"/>
      <c r="C40" s="954"/>
      <c r="D40" s="954"/>
      <c r="E40" s="954"/>
      <c r="F40" s="954"/>
      <c r="G40" s="954"/>
      <c r="H40" s="954"/>
      <c r="I40" s="954"/>
      <c r="J40" s="954"/>
      <c r="K40" s="954"/>
      <c r="L40" s="954"/>
      <c r="M40" s="954"/>
    </row>
    <row r="41" spans="1:14" ht="12.75" customHeight="1">
      <c r="A41" s="954" t="s">
        <v>42</v>
      </c>
      <c r="B41" s="954"/>
      <c r="C41" s="954"/>
      <c r="D41" s="954"/>
      <c r="E41" s="913"/>
      <c r="F41" s="913"/>
      <c r="G41" s="913"/>
      <c r="H41" s="913"/>
      <c r="I41" s="913"/>
      <c r="J41" s="913"/>
      <c r="K41" s="913"/>
      <c r="L41" s="913"/>
      <c r="M41" s="916"/>
    </row>
    <row r="42" spans="1:14" ht="25.5" customHeight="1">
      <c r="A42" s="956" t="s">
        <v>43</v>
      </c>
      <c r="B42" s="956"/>
      <c r="C42" s="956"/>
      <c r="D42" s="956"/>
      <c r="E42" s="956"/>
      <c r="F42" s="956"/>
      <c r="G42" s="956"/>
      <c r="H42" s="956"/>
      <c r="I42" s="956"/>
      <c r="J42" s="956"/>
      <c r="K42" s="956"/>
      <c r="L42" s="956"/>
      <c r="M42" s="956"/>
    </row>
    <row r="43" spans="1:14" ht="12.75" customHeight="1">
      <c r="A43" s="955" t="s">
        <v>44</v>
      </c>
      <c r="B43" s="955"/>
      <c r="C43" s="955"/>
      <c r="D43" s="955"/>
      <c r="E43" s="955"/>
      <c r="F43" s="955"/>
      <c r="G43" s="955"/>
      <c r="H43" s="955"/>
      <c r="I43" s="955"/>
      <c r="J43" s="955"/>
      <c r="K43" s="955"/>
      <c r="L43" s="955"/>
      <c r="M43" s="955"/>
    </row>
    <row r="44" spans="1:14" ht="12.75" customHeight="1">
      <c r="A44"/>
      <c r="B44"/>
      <c r="C44"/>
      <c r="D44"/>
      <c r="E44"/>
      <c r="F44"/>
      <c r="G44"/>
      <c r="H44"/>
      <c r="I44"/>
      <c r="J44"/>
      <c r="K44"/>
      <c r="L44"/>
      <c r="M44"/>
    </row>
    <row r="45" spans="1:14">
      <c r="A45" s="938"/>
      <c r="B45" s="938"/>
      <c r="C45" s="938"/>
      <c r="D45" s="938"/>
      <c r="E45" s="938"/>
      <c r="F45" s="938"/>
      <c r="G45" s="938"/>
      <c r="H45"/>
      <c r="I45"/>
      <c r="J45" s="278"/>
      <c r="K45"/>
      <c r="L45"/>
      <c r="M45"/>
    </row>
    <row r="46" spans="1:14" ht="12.95" customHeight="1">
      <c r="A46" s="950" t="s">
        <v>45</v>
      </c>
      <c r="B46" s="950"/>
      <c r="C46" s="950"/>
      <c r="D46" s="950"/>
      <c r="E46" s="950"/>
      <c r="F46" s="950"/>
      <c r="G46" s="950"/>
      <c r="H46" s="950"/>
      <c r="I46" s="950"/>
      <c r="J46" s="950"/>
      <c r="K46" s="950"/>
    </row>
    <row r="48" spans="1:14">
      <c r="D48" s="269"/>
    </row>
    <row r="54" spans="4:10">
      <c r="D54" s="256"/>
    </row>
    <row r="55" spans="4:10">
      <c r="D55" s="256"/>
      <c r="J55" s="256"/>
    </row>
    <row r="57" spans="4:10">
      <c r="D57" s="269"/>
    </row>
  </sheetData>
  <mergeCells count="14">
    <mergeCell ref="A1:M1"/>
    <mergeCell ref="A2:M2"/>
    <mergeCell ref="A3:M3"/>
    <mergeCell ref="B4:D4"/>
    <mergeCell ref="E4:G4"/>
    <mergeCell ref="H4:J4"/>
    <mergeCell ref="K4:M4"/>
    <mergeCell ref="A46:K46"/>
    <mergeCell ref="A35:M35"/>
    <mergeCell ref="A39:M39"/>
    <mergeCell ref="A40:M40"/>
    <mergeCell ref="A41:D41"/>
    <mergeCell ref="A43:M43"/>
    <mergeCell ref="A42:M42"/>
  </mergeCells>
  <pageMargins left="0.7" right="0.7" top="0.75" bottom="0.75" header="0.3" footer="0.3"/>
  <pageSetup scale="55" orientation="landscape" r:id="rId1"/>
  <ignoredErrors>
    <ignoredError sqref="G34"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T68"/>
  <sheetViews>
    <sheetView zoomScaleNormal="100" workbookViewId="0">
      <selection activeCell="U27" sqref="U27"/>
    </sheetView>
  </sheetViews>
  <sheetFormatPr defaultColWidth="8.5703125" defaultRowHeight="12.75"/>
  <cols>
    <col min="1" max="1" width="10.5703125" customWidth="1"/>
    <col min="2" max="2" width="11.5703125" customWidth="1"/>
    <col min="3" max="3" width="9.5703125" customWidth="1"/>
    <col min="4" max="4" width="11.5703125" bestFit="1" customWidth="1"/>
    <col min="5" max="5" width="6.5703125" customWidth="1"/>
    <col min="6" max="6" width="11.42578125" customWidth="1"/>
    <col min="7" max="7" width="6.5703125" customWidth="1"/>
    <col min="8" max="8" width="9.42578125" customWidth="1"/>
    <col min="9" max="9" width="6.5703125" customWidth="1"/>
    <col min="10" max="10" width="11.5703125" customWidth="1"/>
    <col min="11" max="11" width="6.5703125" customWidth="1"/>
    <col min="12" max="12" width="10.42578125" customWidth="1"/>
    <col min="13" max="13" width="6.5703125" customWidth="1"/>
    <col min="14" max="14" width="11.5703125" customWidth="1"/>
    <col min="15" max="15" width="10.5703125" customWidth="1"/>
    <col min="16" max="16" width="11.5703125" bestFit="1" customWidth="1"/>
    <col min="17" max="17" width="9.5703125" customWidth="1"/>
    <col min="18" max="18" width="11.42578125" bestFit="1" customWidth="1"/>
    <col min="19" max="19" width="15.42578125" customWidth="1"/>
  </cols>
  <sheetData>
    <row r="1" spans="1:20" ht="15.75">
      <c r="A1" s="985" t="s">
        <v>297</v>
      </c>
      <c r="B1" s="985"/>
      <c r="C1" s="985"/>
      <c r="D1" s="985"/>
      <c r="E1" s="985"/>
      <c r="F1" s="985"/>
      <c r="G1" s="985"/>
      <c r="H1" s="985"/>
      <c r="I1" s="985"/>
      <c r="J1" s="985"/>
      <c r="K1" s="985"/>
      <c r="L1" s="985"/>
      <c r="M1" s="985"/>
      <c r="N1" s="985"/>
      <c r="O1" s="985"/>
      <c r="P1" s="985"/>
      <c r="Q1" s="985"/>
    </row>
    <row r="2" spans="1:20" ht="15.75">
      <c r="A2" s="985" t="s">
        <v>1</v>
      </c>
      <c r="B2" s="1017"/>
      <c r="C2" s="1017"/>
      <c r="D2" s="1017"/>
      <c r="E2" s="1017"/>
      <c r="F2" s="1017"/>
      <c r="G2" s="1017"/>
      <c r="H2" s="1017"/>
      <c r="I2" s="1017"/>
      <c r="J2" s="1017"/>
      <c r="K2" s="1017"/>
      <c r="L2" s="1017"/>
      <c r="M2" s="1017"/>
      <c r="N2" s="1017"/>
      <c r="O2" s="1017"/>
      <c r="P2" s="1017"/>
      <c r="Q2" s="1017"/>
    </row>
    <row r="3" spans="1:20" ht="15.75">
      <c r="A3" s="1016" t="s">
        <v>2</v>
      </c>
      <c r="B3" s="1048"/>
      <c r="C3" s="1048"/>
      <c r="D3" s="1048"/>
      <c r="E3" s="1048"/>
      <c r="F3" s="1048"/>
      <c r="G3" s="1048"/>
      <c r="H3" s="1048"/>
      <c r="I3" s="1048"/>
      <c r="J3" s="1048"/>
      <c r="K3" s="1048"/>
      <c r="L3" s="1048"/>
      <c r="M3" s="1048"/>
      <c r="N3" s="1048"/>
      <c r="O3" s="1048"/>
      <c r="P3" s="1048"/>
      <c r="Q3" s="1048"/>
    </row>
    <row r="4" spans="1:20" ht="15.75">
      <c r="A4" s="1039" t="s">
        <v>298</v>
      </c>
      <c r="B4" s="1040"/>
      <c r="C4" s="1040"/>
      <c r="D4" s="1040"/>
      <c r="E4" s="1040"/>
      <c r="F4" s="1040"/>
      <c r="G4" s="1040"/>
      <c r="H4" s="1040"/>
      <c r="I4" s="1041"/>
      <c r="J4" s="933"/>
      <c r="K4" s="933"/>
      <c r="L4" s="933"/>
      <c r="M4" s="933"/>
      <c r="N4" s="933"/>
      <c r="O4" s="933"/>
      <c r="P4" s="933"/>
      <c r="Q4" s="933"/>
    </row>
    <row r="5" spans="1:20">
      <c r="A5" s="1043" t="s">
        <v>299</v>
      </c>
      <c r="B5" s="1046" t="s">
        <v>300</v>
      </c>
      <c r="C5" s="1046"/>
      <c r="D5" s="1046"/>
      <c r="E5" s="1047"/>
      <c r="F5" s="1046" t="s">
        <v>301</v>
      </c>
      <c r="G5" s="1046"/>
      <c r="H5" s="1046"/>
      <c r="I5" s="1046"/>
      <c r="J5" s="1009" t="s">
        <v>302</v>
      </c>
      <c r="K5" s="1009"/>
      <c r="L5" s="1009"/>
      <c r="M5" s="1009"/>
      <c r="N5" s="1009" t="s">
        <v>11</v>
      </c>
      <c r="O5" s="1009"/>
      <c r="P5" s="1009"/>
      <c r="Q5" s="1009"/>
      <c r="R5" s="1009"/>
      <c r="S5" s="1009"/>
    </row>
    <row r="6" spans="1:20" ht="36" customHeight="1">
      <c r="A6" s="1044"/>
      <c r="B6" s="1042" t="s">
        <v>303</v>
      </c>
      <c r="C6" s="1009" t="s">
        <v>304</v>
      </c>
      <c r="D6" s="1009"/>
      <c r="E6" s="1009"/>
      <c r="F6" s="1042" t="s">
        <v>303</v>
      </c>
      <c r="G6" s="1009" t="s">
        <v>304</v>
      </c>
      <c r="H6" s="1009"/>
      <c r="I6" s="1009"/>
      <c r="J6" s="1042" t="s">
        <v>303</v>
      </c>
      <c r="K6" s="1009" t="s">
        <v>304</v>
      </c>
      <c r="L6" s="1009"/>
      <c r="M6" s="1009"/>
      <c r="N6" s="1042" t="s">
        <v>303</v>
      </c>
      <c r="O6" s="1042" t="s">
        <v>305</v>
      </c>
      <c r="P6" s="1042"/>
      <c r="Q6" s="1009" t="s">
        <v>304</v>
      </c>
      <c r="R6" s="1009"/>
      <c r="S6" s="1009"/>
    </row>
    <row r="7" spans="1:20" ht="27" customHeight="1">
      <c r="A7" s="1045"/>
      <c r="B7" s="1042"/>
      <c r="C7" s="921" t="s">
        <v>306</v>
      </c>
      <c r="D7" s="921" t="s">
        <v>307</v>
      </c>
      <c r="E7" s="921" t="s">
        <v>308</v>
      </c>
      <c r="F7" s="1042"/>
      <c r="G7" s="921" t="s">
        <v>306</v>
      </c>
      <c r="H7" s="921" t="s">
        <v>307</v>
      </c>
      <c r="I7" s="921" t="s">
        <v>308</v>
      </c>
      <c r="J7" s="1042"/>
      <c r="K7" s="921" t="s">
        <v>306</v>
      </c>
      <c r="L7" s="921" t="s">
        <v>307</v>
      </c>
      <c r="M7" s="921" t="s">
        <v>308</v>
      </c>
      <c r="N7" s="1042"/>
      <c r="O7" s="932" t="s">
        <v>309</v>
      </c>
      <c r="P7" s="932" t="s">
        <v>310</v>
      </c>
      <c r="Q7" s="921" t="s">
        <v>306</v>
      </c>
      <c r="R7" s="921" t="s">
        <v>307</v>
      </c>
      <c r="S7" s="921" t="s">
        <v>308</v>
      </c>
    </row>
    <row r="8" spans="1:20">
      <c r="A8" s="185" t="s">
        <v>311</v>
      </c>
      <c r="B8" s="343"/>
      <c r="C8" s="591"/>
      <c r="D8" s="592"/>
      <c r="E8" s="591"/>
      <c r="F8" s="342">
        <v>0</v>
      </c>
      <c r="G8" s="342">
        <v>0</v>
      </c>
      <c r="H8" s="342">
        <v>0</v>
      </c>
      <c r="I8" s="342">
        <v>0</v>
      </c>
      <c r="J8" s="343"/>
      <c r="K8" s="591"/>
      <c r="L8" s="592"/>
      <c r="M8" s="591"/>
      <c r="N8" s="340">
        <f>J8+B8</f>
        <v>0</v>
      </c>
      <c r="O8" s="343"/>
      <c r="P8" s="343"/>
      <c r="Q8" s="341">
        <f t="shared" ref="Q8:S9" si="0">K8+C8</f>
        <v>0</v>
      </c>
      <c r="R8" s="341">
        <f t="shared" si="0"/>
        <v>0</v>
      </c>
      <c r="S8" s="341">
        <f t="shared" si="0"/>
        <v>0</v>
      </c>
    </row>
    <row r="9" spans="1:20">
      <c r="A9" s="185" t="s">
        <v>312</v>
      </c>
      <c r="B9" s="343"/>
      <c r="C9" s="591"/>
      <c r="D9" s="592"/>
      <c r="E9" s="591"/>
      <c r="F9" s="342">
        <v>0</v>
      </c>
      <c r="G9" s="342">
        <v>0</v>
      </c>
      <c r="H9" s="342">
        <v>0</v>
      </c>
      <c r="I9" s="342">
        <v>0</v>
      </c>
      <c r="J9" s="343"/>
      <c r="K9" s="591"/>
      <c r="L9" s="592"/>
      <c r="M9" s="591"/>
      <c r="N9" s="340">
        <f>J9+B9</f>
        <v>0</v>
      </c>
      <c r="O9" s="343"/>
      <c r="P9" s="343"/>
      <c r="Q9" s="341">
        <f t="shared" si="0"/>
        <v>0</v>
      </c>
      <c r="R9" s="341">
        <f t="shared" si="0"/>
        <v>0</v>
      </c>
      <c r="S9" s="341">
        <f t="shared" si="0"/>
        <v>0</v>
      </c>
    </row>
    <row r="10" spans="1:20">
      <c r="A10" s="185" t="s">
        <v>313</v>
      </c>
      <c r="B10" s="342"/>
      <c r="C10" s="342"/>
      <c r="D10" s="342"/>
      <c r="E10" s="342"/>
      <c r="F10" s="342">
        <v>0</v>
      </c>
      <c r="G10" s="342">
        <v>0</v>
      </c>
      <c r="H10" s="342">
        <v>0</v>
      </c>
      <c r="I10" s="342">
        <v>0</v>
      </c>
      <c r="J10" s="342"/>
      <c r="K10" s="342"/>
      <c r="L10" s="342"/>
      <c r="M10" s="342"/>
      <c r="N10" s="340">
        <f t="shared" ref="N10:N14" si="1">J10+B10</f>
        <v>0</v>
      </c>
      <c r="O10" s="342"/>
      <c r="P10" s="342"/>
      <c r="Q10" s="341">
        <f t="shared" ref="Q10:Q13" si="2">K10+C10</f>
        <v>0</v>
      </c>
      <c r="R10" s="341">
        <f t="shared" ref="R10:R14" si="3">L10+D10</f>
        <v>0</v>
      </c>
      <c r="S10" s="341">
        <f t="shared" ref="S10:S14" si="4">M10+E10</f>
        <v>0</v>
      </c>
    </row>
    <row r="11" spans="1:20">
      <c r="A11" s="185" t="s">
        <v>314</v>
      </c>
      <c r="B11" s="342"/>
      <c r="C11" s="342"/>
      <c r="D11" s="342"/>
      <c r="E11" s="342"/>
      <c r="F11" s="342">
        <v>0</v>
      </c>
      <c r="G11" s="342">
        <v>0</v>
      </c>
      <c r="H11" s="342">
        <v>0</v>
      </c>
      <c r="I11" s="342">
        <v>0</v>
      </c>
      <c r="J11" s="342"/>
      <c r="K11" s="342"/>
      <c r="L11" s="342"/>
      <c r="M11" s="342"/>
      <c r="N11" s="340">
        <f t="shared" si="1"/>
        <v>0</v>
      </c>
      <c r="O11" s="342"/>
      <c r="P11" s="342"/>
      <c r="Q11" s="341">
        <f t="shared" si="2"/>
        <v>0</v>
      </c>
      <c r="R11" s="341">
        <f t="shared" si="3"/>
        <v>0</v>
      </c>
      <c r="S11" s="341">
        <f t="shared" si="4"/>
        <v>0</v>
      </c>
    </row>
    <row r="12" spans="1:20">
      <c r="A12" s="185" t="s">
        <v>315</v>
      </c>
      <c r="B12" s="342"/>
      <c r="C12" s="342"/>
      <c r="D12" s="342"/>
      <c r="E12" s="342"/>
      <c r="F12" s="342">
        <v>0</v>
      </c>
      <c r="G12" s="342">
        <v>0</v>
      </c>
      <c r="H12" s="342">
        <v>0</v>
      </c>
      <c r="I12" s="342">
        <v>0</v>
      </c>
      <c r="J12" s="342"/>
      <c r="K12" s="342"/>
      <c r="L12" s="342"/>
      <c r="M12" s="342"/>
      <c r="N12" s="340">
        <f t="shared" si="1"/>
        <v>0</v>
      </c>
      <c r="O12" s="342"/>
      <c r="P12" s="342"/>
      <c r="Q12" s="341">
        <f t="shared" si="2"/>
        <v>0</v>
      </c>
      <c r="R12" s="341">
        <f t="shared" si="3"/>
        <v>0</v>
      </c>
      <c r="S12" s="341">
        <f t="shared" si="4"/>
        <v>0</v>
      </c>
    </row>
    <row r="13" spans="1:20">
      <c r="A13" s="185" t="s">
        <v>316</v>
      </c>
      <c r="B13" s="342"/>
      <c r="C13" s="342"/>
      <c r="D13" s="342"/>
      <c r="E13" s="342"/>
      <c r="F13" s="342">
        <v>0</v>
      </c>
      <c r="G13" s="342">
        <v>0</v>
      </c>
      <c r="H13" s="342">
        <v>0</v>
      </c>
      <c r="I13" s="342">
        <v>0</v>
      </c>
      <c r="J13" s="342"/>
      <c r="K13" s="342"/>
      <c r="L13" s="342"/>
      <c r="M13" s="342"/>
      <c r="N13" s="340">
        <f t="shared" si="1"/>
        <v>0</v>
      </c>
      <c r="O13" s="342"/>
      <c r="P13" s="342"/>
      <c r="Q13" s="341">
        <f t="shared" si="2"/>
        <v>0</v>
      </c>
      <c r="R13" s="341">
        <f t="shared" si="3"/>
        <v>0</v>
      </c>
      <c r="S13" s="341">
        <f t="shared" si="4"/>
        <v>0</v>
      </c>
    </row>
    <row r="14" spans="1:20">
      <c r="A14" s="185" t="s">
        <v>317</v>
      </c>
      <c r="B14" s="210">
        <v>2197</v>
      </c>
      <c r="C14" s="209">
        <v>462.673</v>
      </c>
      <c r="D14" s="209">
        <v>166722.85999999999</v>
      </c>
      <c r="E14" s="209">
        <v>22.6349804</v>
      </c>
      <c r="F14" s="342">
        <v>0</v>
      </c>
      <c r="G14" s="342">
        <v>0</v>
      </c>
      <c r="H14" s="342">
        <v>0</v>
      </c>
      <c r="I14" s="342">
        <v>0</v>
      </c>
      <c r="J14" s="209">
        <v>143</v>
      </c>
      <c r="K14" s="209">
        <v>0</v>
      </c>
      <c r="L14" s="209">
        <v>14752.23</v>
      </c>
      <c r="M14" s="209">
        <v>2.0135111999999999</v>
      </c>
      <c r="N14" s="340">
        <f t="shared" si="1"/>
        <v>2340</v>
      </c>
      <c r="O14" s="342">
        <v>664</v>
      </c>
      <c r="P14" s="342">
        <v>1676</v>
      </c>
      <c r="Q14" s="341">
        <f>K14+C14</f>
        <v>462.673</v>
      </c>
      <c r="R14" s="341">
        <f t="shared" si="3"/>
        <v>181475.09</v>
      </c>
      <c r="S14" s="341">
        <f t="shared" si="4"/>
        <v>24.6484916</v>
      </c>
    </row>
    <row r="15" spans="1:20">
      <c r="A15" s="185" t="s">
        <v>318</v>
      </c>
      <c r="B15" s="210">
        <v>511</v>
      </c>
      <c r="C15" s="209">
        <v>1786.008</v>
      </c>
      <c r="D15" s="209">
        <v>88064.127999999997</v>
      </c>
      <c r="E15" s="209">
        <v>11.3765272</v>
      </c>
      <c r="F15" s="342">
        <v>0</v>
      </c>
      <c r="G15" s="342">
        <v>0</v>
      </c>
      <c r="H15" s="342">
        <v>0</v>
      </c>
      <c r="I15" s="342">
        <v>0</v>
      </c>
      <c r="J15" s="209">
        <v>29</v>
      </c>
      <c r="K15" s="209">
        <v>0</v>
      </c>
      <c r="L15" s="209">
        <v>10008.870000000001</v>
      </c>
      <c r="M15" s="209">
        <v>1.300332</v>
      </c>
      <c r="N15" s="343">
        <f>J15+B15</f>
        <v>540</v>
      </c>
      <c r="O15" s="342">
        <v>197</v>
      </c>
      <c r="P15" s="342">
        <v>343</v>
      </c>
      <c r="Q15" s="341">
        <f t="shared" ref="Q15:S16" si="5">K15+C15</f>
        <v>1786.008</v>
      </c>
      <c r="R15" s="341">
        <f t="shared" si="5"/>
        <v>98072.997999999992</v>
      </c>
      <c r="S15" s="341">
        <f t="shared" si="5"/>
        <v>12.676859199999999</v>
      </c>
    </row>
    <row r="16" spans="1:20">
      <c r="A16" s="185" t="s">
        <v>319</v>
      </c>
      <c r="B16" s="210">
        <v>425</v>
      </c>
      <c r="C16" s="209">
        <v>1032.001</v>
      </c>
      <c r="D16" s="209">
        <v>55268.36</v>
      </c>
      <c r="E16" s="209">
        <v>7.3831904000000002</v>
      </c>
      <c r="F16" s="342">
        <v>0</v>
      </c>
      <c r="G16" s="342">
        <v>0</v>
      </c>
      <c r="H16" s="342">
        <v>0</v>
      </c>
      <c r="I16" s="342">
        <v>0</v>
      </c>
      <c r="J16" s="209">
        <v>13</v>
      </c>
      <c r="K16" s="209">
        <v>0</v>
      </c>
      <c r="L16" s="209">
        <v>3395.51</v>
      </c>
      <c r="M16" s="209">
        <v>0.46370119999999998</v>
      </c>
      <c r="N16" s="343">
        <f>J16+B16</f>
        <v>438</v>
      </c>
      <c r="O16" s="342">
        <v>180</v>
      </c>
      <c r="P16" s="342">
        <v>258</v>
      </c>
      <c r="Q16" s="341">
        <f t="shared" si="5"/>
        <v>1032.001</v>
      </c>
      <c r="R16" s="341">
        <f t="shared" si="5"/>
        <v>58663.87</v>
      </c>
      <c r="S16" s="341">
        <f t="shared" si="5"/>
        <v>7.8468916000000002</v>
      </c>
      <c r="T16" t="s">
        <v>32</v>
      </c>
    </row>
    <row r="17" spans="1:19">
      <c r="A17" s="185" t="s">
        <v>320</v>
      </c>
      <c r="B17" s="209">
        <v>608</v>
      </c>
      <c r="C17" s="209">
        <v>5428.6139999999996</v>
      </c>
      <c r="D17" s="209">
        <v>100432.10799999999</v>
      </c>
      <c r="E17" s="209">
        <v>12.861138800000001</v>
      </c>
      <c r="F17" s="342">
        <v>0</v>
      </c>
      <c r="G17" s="342">
        <v>0</v>
      </c>
      <c r="H17" s="342">
        <v>0</v>
      </c>
      <c r="I17" s="342">
        <v>0</v>
      </c>
      <c r="J17" s="209">
        <v>69</v>
      </c>
      <c r="K17" s="209">
        <v>0</v>
      </c>
      <c r="L17" s="209">
        <v>15824.518</v>
      </c>
      <c r="M17" s="209">
        <v>1.8888668</v>
      </c>
      <c r="N17" s="343">
        <f>J17+B17</f>
        <v>677</v>
      </c>
      <c r="O17" s="342">
        <v>286</v>
      </c>
      <c r="P17" s="342">
        <v>391</v>
      </c>
      <c r="Q17" s="341">
        <f t="shared" ref="Q17:S18" si="6">K17+C17</f>
        <v>5428.6139999999996</v>
      </c>
      <c r="R17" s="341">
        <f t="shared" si="6"/>
        <v>116256.62599999999</v>
      </c>
      <c r="S17" s="341">
        <f t="shared" si="6"/>
        <v>14.750005600000001</v>
      </c>
    </row>
    <row r="18" spans="1:19">
      <c r="A18" s="185" t="s">
        <v>321</v>
      </c>
      <c r="B18" s="209">
        <v>1579</v>
      </c>
      <c r="C18" s="209">
        <v>1872.3389999999999</v>
      </c>
      <c r="D18" s="209">
        <v>102423.14</v>
      </c>
      <c r="E18" s="209">
        <v>13.959209599999999</v>
      </c>
      <c r="F18" s="208"/>
      <c r="G18" s="208"/>
      <c r="H18" s="208"/>
      <c r="I18" s="208"/>
      <c r="J18" s="209">
        <v>98</v>
      </c>
      <c r="K18" s="209">
        <v>0</v>
      </c>
      <c r="L18" s="209">
        <v>10249.219999999999</v>
      </c>
      <c r="M18" s="209">
        <v>1.4404264</v>
      </c>
      <c r="N18" s="343">
        <f>J18+B18</f>
        <v>1677</v>
      </c>
      <c r="O18" s="185">
        <v>406</v>
      </c>
      <c r="P18" s="185">
        <v>1271</v>
      </c>
      <c r="Q18" s="341">
        <f t="shared" si="6"/>
        <v>1872.3389999999999</v>
      </c>
      <c r="R18" s="341">
        <f t="shared" si="6"/>
        <v>112672.36</v>
      </c>
      <c r="S18" s="341">
        <f t="shared" si="6"/>
        <v>15.399635999999999</v>
      </c>
    </row>
    <row r="19" spans="1:19" ht="13.5" thickBot="1">
      <c r="A19" s="17" t="s">
        <v>322</v>
      </c>
      <c r="B19" s="41">
        <v>528</v>
      </c>
      <c r="C19" s="41">
        <v>812.73699999999997</v>
      </c>
      <c r="D19" s="41">
        <v>49775.224000000002</v>
      </c>
      <c r="E19" s="41">
        <v>6.6908079999999996</v>
      </c>
      <c r="F19" s="147"/>
      <c r="G19" s="147"/>
      <c r="H19" s="147"/>
      <c r="I19" s="147"/>
      <c r="J19" s="41">
        <v>46</v>
      </c>
      <c r="K19" s="41">
        <v>0</v>
      </c>
      <c r="L19" s="41">
        <v>5046.45</v>
      </c>
      <c r="M19" s="41">
        <v>0.70294400000000001</v>
      </c>
      <c r="N19" s="570">
        <f>J19+B19</f>
        <v>574</v>
      </c>
      <c r="O19" s="571">
        <v>158</v>
      </c>
      <c r="P19" s="571">
        <v>416</v>
      </c>
      <c r="Q19" s="572">
        <f t="shared" ref="Q19" si="7">K19+C19</f>
        <v>812.73699999999997</v>
      </c>
      <c r="R19" s="572">
        <f t="shared" ref="R19" si="8">L19+D19</f>
        <v>54821.673999999999</v>
      </c>
      <c r="S19" s="572">
        <f t="shared" ref="S19" si="9">M19+E19</f>
        <v>7.3937519999999992</v>
      </c>
    </row>
    <row r="20" spans="1:19">
      <c r="A20" s="13" t="s">
        <v>323</v>
      </c>
      <c r="B20" s="16">
        <f>SUM(B8:B19)</f>
        <v>5848</v>
      </c>
      <c r="C20" s="16">
        <f t="shared" ref="C20:N20" si="10">SUM(C8:C19)</f>
        <v>11394.371999999998</v>
      </c>
      <c r="D20" s="16">
        <f t="shared" si="10"/>
        <v>562685.82000000007</v>
      </c>
      <c r="E20" s="16">
        <f t="shared" si="10"/>
        <v>74.90585440000001</v>
      </c>
      <c r="F20" s="16">
        <f t="shared" si="10"/>
        <v>0</v>
      </c>
      <c r="G20" s="16">
        <f t="shared" si="10"/>
        <v>0</v>
      </c>
      <c r="H20" s="16">
        <f t="shared" si="10"/>
        <v>0</v>
      </c>
      <c r="I20" s="16">
        <f t="shared" si="10"/>
        <v>0</v>
      </c>
      <c r="J20" s="16">
        <f t="shared" si="10"/>
        <v>398</v>
      </c>
      <c r="K20" s="16">
        <f t="shared" si="10"/>
        <v>0</v>
      </c>
      <c r="L20" s="16">
        <f>SUM(L8:L19)</f>
        <v>59276.797999999995</v>
      </c>
      <c r="M20" s="16">
        <f t="shared" si="10"/>
        <v>7.8097815999999991</v>
      </c>
      <c r="N20" s="573">
        <f t="shared" si="10"/>
        <v>6246</v>
      </c>
      <c r="O20" s="573">
        <f>SUM(O8:O19)</f>
        <v>1891</v>
      </c>
      <c r="P20" s="573">
        <f>SUM(P8:P19)</f>
        <v>4355</v>
      </c>
      <c r="Q20" s="573">
        <f>SUM(Q8:Q19)</f>
        <v>11394.371999999998</v>
      </c>
      <c r="R20" s="573">
        <f>SUM(R8:R19)</f>
        <v>621962.61800000002</v>
      </c>
      <c r="S20" s="574">
        <f>SUM(S8:S19)</f>
        <v>82.715635999999989</v>
      </c>
    </row>
    <row r="22" spans="1:19" ht="12.75" customHeight="1">
      <c r="A22" s="1052" t="s">
        <v>324</v>
      </c>
      <c r="B22" s="1053"/>
      <c r="C22" s="1053"/>
      <c r="D22" s="1053"/>
      <c r="E22" s="1053"/>
      <c r="F22" s="1053"/>
      <c r="G22" s="1053"/>
      <c r="H22" s="1053"/>
      <c r="I22" s="1053"/>
      <c r="J22" s="1053"/>
      <c r="K22" s="1053"/>
      <c r="L22" s="1053"/>
      <c r="M22" s="1053"/>
      <c r="N22" s="1053"/>
      <c r="O22" s="1053"/>
      <c r="P22" s="1053"/>
      <c r="Q22" s="1054"/>
      <c r="R22" s="156"/>
      <c r="S22" s="157"/>
    </row>
    <row r="23" spans="1:19" ht="12.75" customHeight="1">
      <c r="A23" s="1030" t="s">
        <v>284</v>
      </c>
      <c r="B23" s="1030"/>
      <c r="C23" s="1030"/>
      <c r="D23" s="1030"/>
      <c r="E23" s="1030"/>
      <c r="F23" s="1030"/>
      <c r="G23" s="1030"/>
      <c r="H23" s="1030"/>
      <c r="I23" s="1030"/>
      <c r="J23" s="1030"/>
      <c r="K23" s="1030"/>
      <c r="L23" s="1030"/>
      <c r="M23" s="1030"/>
      <c r="N23" s="1030"/>
      <c r="O23" s="1030"/>
      <c r="P23" s="916"/>
      <c r="Q23" s="916"/>
      <c r="S23" s="6"/>
    </row>
    <row r="24" spans="1:19" ht="31.5" customHeight="1">
      <c r="A24" s="1030" t="s">
        <v>325</v>
      </c>
      <c r="B24" s="996"/>
      <c r="C24" s="996"/>
      <c r="D24" s="996"/>
      <c r="E24" s="996"/>
      <c r="F24" s="996"/>
      <c r="G24" s="996"/>
      <c r="H24" s="996"/>
      <c r="I24" s="996"/>
      <c r="J24" s="996"/>
      <c r="K24" s="996"/>
      <c r="L24" s="996"/>
      <c r="M24" s="996"/>
      <c r="N24" s="996"/>
      <c r="O24" s="996"/>
      <c r="P24" s="916"/>
      <c r="Q24" s="916"/>
      <c r="S24" s="6"/>
    </row>
    <row r="25" spans="1:19" ht="16.5" customHeight="1"/>
    <row r="26" spans="1:19" ht="15" customHeight="1">
      <c r="A26" s="1039" t="s">
        <v>326</v>
      </c>
      <c r="B26" s="1040"/>
      <c r="C26" s="1040"/>
      <c r="D26" s="1040"/>
      <c r="E26" s="1040"/>
      <c r="F26" s="1040"/>
      <c r="G26" s="1040"/>
      <c r="H26" s="1040"/>
      <c r="I26" s="1041"/>
      <c r="J26" s="933"/>
      <c r="K26" s="933"/>
      <c r="L26" s="933"/>
      <c r="M26" s="933"/>
      <c r="N26" s="933"/>
      <c r="O26" s="933"/>
      <c r="P26" s="933"/>
      <c r="Q26" s="933"/>
    </row>
    <row r="27" spans="1:19">
      <c r="A27" s="931"/>
      <c r="B27" s="1046" t="s">
        <v>300</v>
      </c>
      <c r="C27" s="1046"/>
      <c r="D27" s="1046"/>
      <c r="E27" s="1047"/>
      <c r="F27" s="1046" t="s">
        <v>301</v>
      </c>
      <c r="G27" s="1046"/>
      <c r="H27" s="1046"/>
      <c r="I27" s="1046"/>
      <c r="J27" s="1009" t="s">
        <v>302</v>
      </c>
      <c r="K27" s="1009"/>
      <c r="L27" s="1009"/>
      <c r="M27" s="1009"/>
      <c r="N27" s="1009" t="s">
        <v>11</v>
      </c>
      <c r="O27" s="1009"/>
      <c r="P27" s="1009"/>
      <c r="Q27" s="1009"/>
    </row>
    <row r="28" spans="1:19">
      <c r="A28" s="1055" t="s">
        <v>299</v>
      </c>
      <c r="B28" s="1049" t="s">
        <v>303</v>
      </c>
      <c r="C28" s="42"/>
      <c r="D28" s="43"/>
      <c r="E28" s="44"/>
      <c r="F28" s="1049" t="s">
        <v>303</v>
      </c>
      <c r="G28" s="42"/>
      <c r="H28" s="43"/>
      <c r="I28" s="44"/>
      <c r="J28" s="1049" t="s">
        <v>303</v>
      </c>
      <c r="K28" s="42"/>
      <c r="L28" s="43"/>
      <c r="M28" s="44"/>
      <c r="N28" s="1049" t="s">
        <v>303</v>
      </c>
      <c r="O28" s="42"/>
      <c r="P28" s="43"/>
      <c r="Q28" s="44"/>
    </row>
    <row r="29" spans="1:19" ht="13.5" customHeight="1">
      <c r="A29" s="1056"/>
      <c r="B29" s="1050"/>
      <c r="C29" s="1046" t="s">
        <v>304</v>
      </c>
      <c r="D29" s="1046"/>
      <c r="E29" s="1046"/>
      <c r="F29" s="1050"/>
      <c r="G29" s="1046" t="s">
        <v>304</v>
      </c>
      <c r="H29" s="1046"/>
      <c r="I29" s="1046"/>
      <c r="J29" s="1050"/>
      <c r="K29" s="1046" t="s">
        <v>304</v>
      </c>
      <c r="L29" s="1046"/>
      <c r="M29" s="1046"/>
      <c r="N29" s="1050"/>
      <c r="O29" s="1046" t="s">
        <v>304</v>
      </c>
      <c r="P29" s="1046"/>
      <c r="Q29" s="1046"/>
    </row>
    <row r="30" spans="1:19" ht="25.5" customHeight="1">
      <c r="A30" s="1057"/>
      <c r="B30" s="1051"/>
      <c r="C30" s="45" t="s">
        <v>306</v>
      </c>
      <c r="D30" s="921" t="s">
        <v>307</v>
      </c>
      <c r="E30" s="921" t="s">
        <v>308</v>
      </c>
      <c r="F30" s="1051"/>
      <c r="G30" s="45" t="s">
        <v>306</v>
      </c>
      <c r="H30" s="921" t="s">
        <v>307</v>
      </c>
      <c r="I30" s="921" t="s">
        <v>308</v>
      </c>
      <c r="J30" s="1051"/>
      <c r="K30" s="45" t="s">
        <v>306</v>
      </c>
      <c r="L30" s="921" t="s">
        <v>307</v>
      </c>
      <c r="M30" s="921" t="s">
        <v>308</v>
      </c>
      <c r="N30" s="1051"/>
      <c r="O30" s="45" t="s">
        <v>306</v>
      </c>
      <c r="P30" s="921" t="s">
        <v>307</v>
      </c>
      <c r="Q30" s="921" t="s">
        <v>308</v>
      </c>
    </row>
    <row r="31" spans="1:19">
      <c r="A31" s="185" t="s">
        <v>311</v>
      </c>
      <c r="B31" s="210"/>
      <c r="C31" s="209"/>
      <c r="D31" s="209"/>
      <c r="E31" s="209"/>
      <c r="F31" s="209"/>
      <c r="G31" s="209"/>
      <c r="H31" s="209"/>
      <c r="I31" s="209"/>
      <c r="J31" s="209"/>
      <c r="K31" s="209"/>
      <c r="L31" s="209"/>
      <c r="M31" s="209"/>
      <c r="N31" s="209"/>
      <c r="O31" s="209"/>
      <c r="P31" s="209"/>
      <c r="Q31" s="209"/>
    </row>
    <row r="32" spans="1:19">
      <c r="A32" s="185" t="s">
        <v>312</v>
      </c>
      <c r="B32" s="210"/>
      <c r="C32" s="211"/>
      <c r="D32" s="211"/>
      <c r="E32" s="211"/>
      <c r="F32" s="209"/>
      <c r="G32" s="209"/>
      <c r="H32" s="209"/>
      <c r="I32" s="209"/>
      <c r="J32" s="209"/>
      <c r="K32" s="209"/>
      <c r="L32" s="211"/>
      <c r="M32" s="211"/>
      <c r="N32" s="209"/>
      <c r="O32" s="209"/>
      <c r="P32" s="209"/>
      <c r="Q32" s="209"/>
    </row>
    <row r="33" spans="1:17">
      <c r="A33" s="185" t="s">
        <v>313</v>
      </c>
      <c r="B33" s="210"/>
      <c r="C33" s="209"/>
      <c r="D33" s="209"/>
      <c r="E33" s="209"/>
      <c r="F33" s="209"/>
      <c r="G33" s="209"/>
      <c r="H33" s="209"/>
      <c r="I33" s="209"/>
      <c r="J33" s="209"/>
      <c r="K33" s="209"/>
      <c r="L33" s="209"/>
      <c r="M33" s="209"/>
      <c r="N33" s="209"/>
      <c r="O33" s="209"/>
      <c r="P33" s="209"/>
      <c r="Q33" s="209"/>
    </row>
    <row r="34" spans="1:17">
      <c r="A34" s="185" t="s">
        <v>314</v>
      </c>
      <c r="B34" s="210"/>
      <c r="C34" s="209"/>
      <c r="D34" s="209"/>
      <c r="E34" s="209"/>
      <c r="F34" s="209"/>
      <c r="G34" s="209"/>
      <c r="H34" s="209"/>
      <c r="I34" s="209"/>
      <c r="J34" s="209"/>
      <c r="K34" s="209"/>
      <c r="L34" s="209"/>
      <c r="M34" s="209"/>
      <c r="N34" s="209"/>
      <c r="O34" s="209"/>
      <c r="P34" s="209"/>
      <c r="Q34" s="209"/>
    </row>
    <row r="35" spans="1:17">
      <c r="A35" s="185" t="s">
        <v>315</v>
      </c>
      <c r="B35" s="210"/>
      <c r="C35" s="209"/>
      <c r="D35" s="209"/>
      <c r="E35" s="209"/>
      <c r="F35" s="209"/>
      <c r="G35" s="209"/>
      <c r="H35" s="209"/>
      <c r="I35" s="209"/>
      <c r="J35" s="209"/>
      <c r="K35" s="209"/>
      <c r="L35" s="209"/>
      <c r="M35" s="209"/>
      <c r="N35" s="209"/>
      <c r="O35" s="209"/>
      <c r="P35" s="209"/>
      <c r="Q35" s="209"/>
    </row>
    <row r="36" spans="1:17">
      <c r="A36" s="185" t="s">
        <v>316</v>
      </c>
      <c r="B36" s="210"/>
      <c r="C36" s="209"/>
      <c r="D36" s="209"/>
      <c r="E36" s="209"/>
      <c r="F36" s="209"/>
      <c r="G36" s="209"/>
      <c r="H36" s="209"/>
      <c r="I36" s="209"/>
      <c r="J36" s="209"/>
      <c r="K36" s="209"/>
      <c r="L36" s="209"/>
      <c r="M36" s="209"/>
      <c r="N36" s="209"/>
      <c r="O36" s="209"/>
      <c r="P36" s="209"/>
      <c r="Q36" s="209"/>
    </row>
    <row r="37" spans="1:17">
      <c r="A37" s="185" t="s">
        <v>317</v>
      </c>
      <c r="B37" s="210"/>
      <c r="C37" s="209"/>
      <c r="D37" s="209"/>
      <c r="E37" s="209"/>
      <c r="F37" s="209"/>
      <c r="G37" s="209"/>
      <c r="H37" s="209"/>
      <c r="I37" s="209"/>
      <c r="J37" s="209"/>
      <c r="K37" s="209"/>
      <c r="L37" s="209"/>
      <c r="M37" s="209"/>
      <c r="N37" s="209"/>
      <c r="O37" s="209"/>
      <c r="P37" s="209"/>
      <c r="Q37" s="209"/>
    </row>
    <row r="38" spans="1:17">
      <c r="A38" s="185" t="s">
        <v>318</v>
      </c>
      <c r="B38" s="210"/>
      <c r="C38" s="209"/>
      <c r="D38" s="209"/>
      <c r="E38" s="209"/>
      <c r="F38" s="209"/>
      <c r="G38" s="209"/>
      <c r="H38" s="209"/>
      <c r="I38" s="209"/>
      <c r="J38" s="209"/>
      <c r="K38" s="209"/>
      <c r="L38" s="209"/>
      <c r="M38" s="209"/>
      <c r="N38" s="209"/>
      <c r="O38" s="209"/>
      <c r="P38" s="209"/>
      <c r="Q38" s="209"/>
    </row>
    <row r="39" spans="1:17">
      <c r="A39" s="185" t="s">
        <v>319</v>
      </c>
      <c r="B39" s="210"/>
      <c r="C39" s="209"/>
      <c r="D39" s="209"/>
      <c r="E39" s="209"/>
      <c r="F39" s="209"/>
      <c r="G39" s="209"/>
      <c r="H39" s="209"/>
      <c r="I39" s="209"/>
      <c r="J39" s="209"/>
      <c r="K39" s="209"/>
      <c r="L39" s="209"/>
      <c r="M39" s="209"/>
      <c r="N39" s="209"/>
      <c r="O39" s="209"/>
      <c r="P39" s="209"/>
      <c r="Q39" s="209"/>
    </row>
    <row r="40" spans="1:17">
      <c r="A40" s="185" t="s">
        <v>320</v>
      </c>
      <c r="B40" s="209"/>
      <c r="C40" s="209"/>
      <c r="D40" s="209"/>
      <c r="E40" s="209"/>
      <c r="F40" s="209"/>
      <c r="G40" s="209"/>
      <c r="H40" s="209"/>
      <c r="I40" s="209"/>
      <c r="J40" s="209"/>
      <c r="K40" s="209"/>
      <c r="L40" s="209"/>
      <c r="M40" s="209"/>
      <c r="N40" s="209"/>
      <c r="O40" s="209"/>
      <c r="P40" s="209"/>
      <c r="Q40" s="209"/>
    </row>
    <row r="41" spans="1:17">
      <c r="A41" s="185" t="s">
        <v>321</v>
      </c>
      <c r="B41" s="209"/>
      <c r="C41" s="209"/>
      <c r="D41" s="209"/>
      <c r="E41" s="209"/>
      <c r="F41" s="209"/>
      <c r="G41" s="209"/>
      <c r="H41" s="209"/>
      <c r="I41" s="209"/>
      <c r="J41" s="209"/>
      <c r="K41" s="209"/>
      <c r="L41" s="209"/>
      <c r="M41" s="209"/>
      <c r="N41" s="209"/>
      <c r="O41" s="209"/>
      <c r="P41" s="209"/>
      <c r="Q41" s="209"/>
    </row>
    <row r="42" spans="1:17" ht="13.5" thickBot="1">
      <c r="A42" s="17" t="s">
        <v>322</v>
      </c>
      <c r="B42" s="41"/>
      <c r="C42" s="41"/>
      <c r="D42" s="41"/>
      <c r="E42" s="41"/>
      <c r="F42" s="41"/>
      <c r="G42" s="41"/>
      <c r="H42" s="41"/>
      <c r="I42" s="41"/>
      <c r="J42" s="41"/>
      <c r="K42" s="41"/>
      <c r="L42" s="41"/>
      <c r="M42" s="41"/>
      <c r="N42" s="41"/>
      <c r="O42" s="41"/>
      <c r="P42" s="41"/>
      <c r="Q42" s="41"/>
    </row>
    <row r="43" spans="1:17">
      <c r="A43" s="13" t="s">
        <v>323</v>
      </c>
      <c r="B43" s="16">
        <f>SUM(B31:B42)</f>
        <v>0</v>
      </c>
      <c r="C43" s="16">
        <f t="shared" ref="C43:Q43" si="11">SUM(C31:C42)</f>
        <v>0</v>
      </c>
      <c r="D43" s="16">
        <f t="shared" si="11"/>
        <v>0</v>
      </c>
      <c r="E43" s="16">
        <f t="shared" si="11"/>
        <v>0</v>
      </c>
      <c r="F43" s="16">
        <f t="shared" si="11"/>
        <v>0</v>
      </c>
      <c r="G43" s="16">
        <f t="shared" si="11"/>
        <v>0</v>
      </c>
      <c r="H43" s="16">
        <f t="shared" si="11"/>
        <v>0</v>
      </c>
      <c r="I43" s="16">
        <f t="shared" si="11"/>
        <v>0</v>
      </c>
      <c r="J43" s="16">
        <f t="shared" si="11"/>
        <v>0</v>
      </c>
      <c r="K43" s="16">
        <f t="shared" si="11"/>
        <v>0</v>
      </c>
      <c r="L43" s="16">
        <f t="shared" si="11"/>
        <v>0</v>
      </c>
      <c r="M43" s="16">
        <f t="shared" si="11"/>
        <v>0</v>
      </c>
      <c r="N43" s="16">
        <f t="shared" si="11"/>
        <v>0</v>
      </c>
      <c r="O43" s="16">
        <f t="shared" si="11"/>
        <v>0</v>
      </c>
      <c r="P43" s="16">
        <f t="shared" si="11"/>
        <v>0</v>
      </c>
      <c r="Q43" s="18">
        <f t="shared" si="11"/>
        <v>0</v>
      </c>
    </row>
    <row r="44" spans="1:17">
      <c r="A44" s="11"/>
      <c r="B44" s="46"/>
      <c r="C44" s="46"/>
      <c r="D44" s="46"/>
      <c r="E44" s="46"/>
      <c r="F44" s="46"/>
      <c r="G44" s="46"/>
      <c r="H44" s="46"/>
      <c r="I44" s="46"/>
      <c r="J44" s="46"/>
      <c r="K44" s="46"/>
      <c r="L44" s="46"/>
      <c r="M44" s="46"/>
      <c r="N44" s="46"/>
      <c r="O44" s="46"/>
      <c r="P44" s="46"/>
      <c r="Q44" s="47"/>
    </row>
    <row r="45" spans="1:17">
      <c r="A45" s="1052" t="s">
        <v>327</v>
      </c>
      <c r="B45" s="1053"/>
      <c r="C45" s="1053"/>
      <c r="D45" s="1053"/>
      <c r="E45" s="1053"/>
      <c r="F45" s="1053"/>
      <c r="G45" s="1053"/>
      <c r="H45" s="1053"/>
      <c r="I45" s="1053"/>
      <c r="J45" s="1053"/>
      <c r="K45" s="1053"/>
      <c r="L45" s="1053"/>
      <c r="M45" s="1053"/>
      <c r="N45" s="1053"/>
      <c r="O45" s="1053"/>
      <c r="P45" s="1053"/>
      <c r="Q45" s="1054"/>
    </row>
    <row r="46" spans="1:17">
      <c r="A46" s="1030" t="s">
        <v>284</v>
      </c>
      <c r="B46" s="1030"/>
      <c r="C46" s="1030"/>
      <c r="D46" s="1030"/>
      <c r="E46" s="1030"/>
      <c r="F46" s="1030"/>
      <c r="G46" s="1030"/>
      <c r="H46" s="1030"/>
      <c r="I46" s="1030"/>
      <c r="J46" s="1030"/>
      <c r="K46" s="1030"/>
      <c r="L46" s="1030"/>
      <c r="M46" s="1030"/>
      <c r="N46" s="1030"/>
      <c r="O46" s="1030"/>
    </row>
    <row r="47" spans="1:17">
      <c r="A47" s="926"/>
      <c r="B47" s="926"/>
      <c r="C47" s="926"/>
      <c r="D47" s="926"/>
      <c r="E47" s="926"/>
      <c r="F47" s="926"/>
      <c r="G47" s="926"/>
      <c r="H47" s="926"/>
      <c r="I47" s="926"/>
      <c r="J47" s="926"/>
      <c r="K47" s="926"/>
      <c r="L47" s="926"/>
      <c r="M47" s="926"/>
      <c r="N47" s="926"/>
      <c r="O47" s="926"/>
    </row>
    <row r="48" spans="1:17" ht="15.75">
      <c r="A48" s="1039" t="s">
        <v>328</v>
      </c>
      <c r="B48" s="1040"/>
      <c r="C48" s="1040"/>
      <c r="D48" s="1040"/>
      <c r="E48" s="1040"/>
      <c r="F48" s="1040"/>
      <c r="G48" s="1040"/>
      <c r="H48" s="1040"/>
      <c r="I48" s="1041"/>
      <c r="J48" s="933"/>
      <c r="K48" s="933"/>
      <c r="L48" s="933"/>
      <c r="M48" s="933"/>
      <c r="N48" s="933"/>
      <c r="O48" s="933"/>
      <c r="P48" s="933"/>
      <c r="Q48" s="933"/>
    </row>
    <row r="49" spans="1:17">
      <c r="A49" s="1043" t="s">
        <v>299</v>
      </c>
      <c r="B49" s="1046" t="s">
        <v>300</v>
      </c>
      <c r="C49" s="1046"/>
      <c r="D49" s="1046"/>
      <c r="E49" s="1047"/>
      <c r="F49" s="1046" t="s">
        <v>301</v>
      </c>
      <c r="G49" s="1046"/>
      <c r="H49" s="1046"/>
      <c r="I49" s="1046"/>
      <c r="J49" s="1009" t="s">
        <v>302</v>
      </c>
      <c r="K49" s="1009"/>
      <c r="L49" s="1009"/>
      <c r="M49" s="1009"/>
      <c r="N49" s="1009" t="s">
        <v>11</v>
      </c>
      <c r="O49" s="1009"/>
      <c r="P49" s="1009"/>
      <c r="Q49" s="1009"/>
    </row>
    <row r="50" spans="1:17" ht="13.5" customHeight="1">
      <c r="A50" s="1044"/>
      <c r="B50" s="1042" t="s">
        <v>329</v>
      </c>
      <c r="C50" s="1009" t="s">
        <v>304</v>
      </c>
      <c r="D50" s="1009"/>
      <c r="E50" s="1009"/>
      <c r="F50" s="1042" t="s">
        <v>329</v>
      </c>
      <c r="G50" s="1009" t="s">
        <v>304</v>
      </c>
      <c r="H50" s="1009"/>
      <c r="I50" s="1009"/>
      <c r="J50" s="1042" t="s">
        <v>329</v>
      </c>
      <c r="K50" s="1009" t="s">
        <v>304</v>
      </c>
      <c r="L50" s="1009"/>
      <c r="M50" s="1009"/>
      <c r="N50" s="1042" t="s">
        <v>329</v>
      </c>
      <c r="O50" s="1009" t="s">
        <v>304</v>
      </c>
      <c r="P50" s="1009"/>
      <c r="Q50" s="1009"/>
    </row>
    <row r="51" spans="1:17" ht="39.75" customHeight="1">
      <c r="A51" s="1045"/>
      <c r="B51" s="1042"/>
      <c r="C51" s="921" t="s">
        <v>306</v>
      </c>
      <c r="D51" s="921" t="s">
        <v>307</v>
      </c>
      <c r="E51" s="921" t="s">
        <v>308</v>
      </c>
      <c r="F51" s="1042"/>
      <c r="G51" s="921" t="s">
        <v>306</v>
      </c>
      <c r="H51" s="921" t="s">
        <v>307</v>
      </c>
      <c r="I51" s="921" t="s">
        <v>308</v>
      </c>
      <c r="J51" s="1042"/>
      <c r="K51" s="921" t="s">
        <v>306</v>
      </c>
      <c r="L51" s="921" t="s">
        <v>307</v>
      </c>
      <c r="M51" s="921" t="s">
        <v>308</v>
      </c>
      <c r="N51" s="1042"/>
      <c r="O51" s="921" t="s">
        <v>306</v>
      </c>
      <c r="P51" s="921" t="s">
        <v>307</v>
      </c>
      <c r="Q51" s="921" t="s">
        <v>308</v>
      </c>
    </row>
    <row r="52" spans="1:17">
      <c r="A52" s="185" t="s">
        <v>311</v>
      </c>
      <c r="B52" s="212"/>
      <c r="C52" s="209"/>
      <c r="D52" s="209"/>
      <c r="E52" s="209"/>
      <c r="F52" s="209">
        <v>0</v>
      </c>
      <c r="G52" s="209">
        <v>0</v>
      </c>
      <c r="H52" s="209">
        <v>0</v>
      </c>
      <c r="I52" s="209">
        <v>0</v>
      </c>
      <c r="J52" s="209"/>
      <c r="K52" s="209"/>
      <c r="L52" s="209"/>
      <c r="M52" s="209"/>
      <c r="N52" s="209">
        <f>B52+J52</f>
        <v>0</v>
      </c>
      <c r="O52" s="209">
        <f>C52+K52</f>
        <v>0</v>
      </c>
      <c r="P52" s="209">
        <f>D52+L52</f>
        <v>0</v>
      </c>
      <c r="Q52" s="209">
        <f>E52+M52</f>
        <v>0</v>
      </c>
    </row>
    <row r="53" spans="1:17">
      <c r="A53" s="185" t="s">
        <v>312</v>
      </c>
      <c r="B53" s="212"/>
      <c r="C53" s="209"/>
      <c r="D53" s="209"/>
      <c r="E53" s="209"/>
      <c r="F53" s="209">
        <v>0</v>
      </c>
      <c r="G53" s="209">
        <v>0</v>
      </c>
      <c r="H53" s="209">
        <v>0</v>
      </c>
      <c r="I53" s="209">
        <v>0</v>
      </c>
      <c r="J53" s="209"/>
      <c r="K53" s="209"/>
      <c r="L53" s="209"/>
      <c r="M53" s="209"/>
      <c r="N53" s="209">
        <f t="shared" ref="N53:N63" si="12">B53+J53</f>
        <v>0</v>
      </c>
      <c r="O53" s="209">
        <f t="shared" ref="O53:O63" si="13">C53+K53</f>
        <v>0</v>
      </c>
      <c r="P53" s="209">
        <f t="shared" ref="P53:P63" si="14">D53+L53</f>
        <v>0</v>
      </c>
      <c r="Q53" s="209">
        <f t="shared" ref="Q53:Q63" si="15">E53+M53</f>
        <v>0</v>
      </c>
    </row>
    <row r="54" spans="1:17">
      <c r="A54" s="185" t="s">
        <v>313</v>
      </c>
      <c r="B54" s="212"/>
      <c r="C54" s="209"/>
      <c r="D54" s="209"/>
      <c r="E54" s="209"/>
      <c r="F54" s="209">
        <v>0</v>
      </c>
      <c r="G54" s="209">
        <v>0</v>
      </c>
      <c r="H54" s="209">
        <v>0</v>
      </c>
      <c r="I54" s="209">
        <v>0</v>
      </c>
      <c r="J54" s="209"/>
      <c r="K54" s="290"/>
      <c r="L54" s="329"/>
      <c r="M54" s="329"/>
      <c r="N54" s="209">
        <f t="shared" si="12"/>
        <v>0</v>
      </c>
      <c r="O54" s="209">
        <f t="shared" si="13"/>
        <v>0</v>
      </c>
      <c r="P54" s="209">
        <f t="shared" si="14"/>
        <v>0</v>
      </c>
      <c r="Q54" s="209">
        <f t="shared" si="15"/>
        <v>0</v>
      </c>
    </row>
    <row r="55" spans="1:17">
      <c r="A55" s="185" t="s">
        <v>330</v>
      </c>
      <c r="B55" s="212"/>
      <c r="C55" s="209"/>
      <c r="D55" s="209"/>
      <c r="E55" s="209"/>
      <c r="F55" s="209">
        <v>0</v>
      </c>
      <c r="G55" s="209">
        <v>0</v>
      </c>
      <c r="H55" s="209">
        <v>0</v>
      </c>
      <c r="I55" s="209">
        <v>0</v>
      </c>
      <c r="J55" s="209"/>
      <c r="K55" s="290"/>
      <c r="L55" s="290"/>
      <c r="M55" s="290"/>
      <c r="N55" s="209">
        <f t="shared" si="12"/>
        <v>0</v>
      </c>
      <c r="O55" s="209">
        <f t="shared" si="13"/>
        <v>0</v>
      </c>
      <c r="P55" s="209">
        <f t="shared" si="14"/>
        <v>0</v>
      </c>
      <c r="Q55" s="209">
        <f t="shared" si="15"/>
        <v>0</v>
      </c>
    </row>
    <row r="56" spans="1:17">
      <c r="A56" s="185" t="s">
        <v>315</v>
      </c>
      <c r="B56" s="212"/>
      <c r="C56" s="209"/>
      <c r="D56" s="209"/>
      <c r="E56" s="209"/>
      <c r="F56" s="209">
        <v>0</v>
      </c>
      <c r="G56" s="209">
        <v>0</v>
      </c>
      <c r="H56" s="209">
        <v>0</v>
      </c>
      <c r="I56" s="209">
        <v>0</v>
      </c>
      <c r="J56" s="212"/>
      <c r="K56" s="344"/>
      <c r="L56" s="344"/>
      <c r="M56" s="344"/>
      <c r="N56" s="209">
        <f t="shared" si="12"/>
        <v>0</v>
      </c>
      <c r="O56" s="209">
        <f t="shared" si="13"/>
        <v>0</v>
      </c>
      <c r="P56" s="209">
        <f t="shared" si="14"/>
        <v>0</v>
      </c>
      <c r="Q56" s="209">
        <f t="shared" si="15"/>
        <v>0</v>
      </c>
    </row>
    <row r="57" spans="1:17">
      <c r="A57" s="185" t="s">
        <v>316</v>
      </c>
      <c r="B57" s="212"/>
      <c r="C57" s="209"/>
      <c r="D57" s="209"/>
      <c r="E57" s="209"/>
      <c r="F57" s="209">
        <v>0</v>
      </c>
      <c r="G57" s="209">
        <v>0</v>
      </c>
      <c r="H57" s="209">
        <v>0</v>
      </c>
      <c r="I57" s="209">
        <v>0</v>
      </c>
      <c r="J57" s="209"/>
      <c r="K57" s="290"/>
      <c r="L57" s="290"/>
      <c r="M57" s="290"/>
      <c r="N57" s="209">
        <f t="shared" si="12"/>
        <v>0</v>
      </c>
      <c r="O57" s="209">
        <f t="shared" si="13"/>
        <v>0</v>
      </c>
      <c r="P57" s="209">
        <f t="shared" si="14"/>
        <v>0</v>
      </c>
      <c r="Q57" s="209">
        <f t="shared" si="15"/>
        <v>0</v>
      </c>
    </row>
    <row r="58" spans="1:17">
      <c r="A58" s="185" t="s">
        <v>317</v>
      </c>
      <c r="B58" s="212">
        <v>0</v>
      </c>
      <c r="C58" s="209">
        <v>0</v>
      </c>
      <c r="D58" s="209">
        <v>0</v>
      </c>
      <c r="E58" s="209">
        <v>0</v>
      </c>
      <c r="F58" s="209">
        <v>0</v>
      </c>
      <c r="G58" s="209">
        <v>0</v>
      </c>
      <c r="H58" s="209">
        <v>0</v>
      </c>
      <c r="I58" s="209">
        <v>0</v>
      </c>
      <c r="J58" s="209">
        <v>1</v>
      </c>
      <c r="K58" s="209">
        <v>0</v>
      </c>
      <c r="L58" s="209">
        <v>38847.548199999997</v>
      </c>
      <c r="M58" s="209">
        <v>8.6145999999999994</v>
      </c>
      <c r="N58" s="209">
        <f t="shared" si="12"/>
        <v>1</v>
      </c>
      <c r="O58" s="209">
        <f t="shared" si="13"/>
        <v>0</v>
      </c>
      <c r="P58" s="209">
        <f t="shared" si="14"/>
        <v>38847.548199999997</v>
      </c>
      <c r="Q58" s="209">
        <f t="shared" si="15"/>
        <v>8.6145999999999994</v>
      </c>
    </row>
    <row r="59" spans="1:17">
      <c r="A59" s="185" t="s">
        <v>318</v>
      </c>
      <c r="B59" s="212">
        <v>1</v>
      </c>
      <c r="C59" s="209">
        <v>-2.36</v>
      </c>
      <c r="D59" s="209">
        <v>3431.3519999999999</v>
      </c>
      <c r="E59" s="209">
        <v>0.81520000000000004</v>
      </c>
      <c r="F59" s="209">
        <v>0</v>
      </c>
      <c r="G59" s="209">
        <v>0</v>
      </c>
      <c r="H59" s="209">
        <v>0</v>
      </c>
      <c r="I59" s="209">
        <v>0</v>
      </c>
      <c r="J59" s="209">
        <v>0</v>
      </c>
      <c r="K59" s="209">
        <v>0</v>
      </c>
      <c r="L59" s="209">
        <v>0</v>
      </c>
      <c r="M59" s="209">
        <v>0</v>
      </c>
      <c r="N59" s="209">
        <f t="shared" si="12"/>
        <v>1</v>
      </c>
      <c r="O59" s="209">
        <f t="shared" si="13"/>
        <v>-2.36</v>
      </c>
      <c r="P59" s="209">
        <f t="shared" si="14"/>
        <v>3431.3519999999999</v>
      </c>
      <c r="Q59" s="209">
        <f t="shared" si="15"/>
        <v>0.81520000000000004</v>
      </c>
    </row>
    <row r="60" spans="1:17">
      <c r="A60" s="185" t="s">
        <v>319</v>
      </c>
      <c r="B60" s="212">
        <v>1</v>
      </c>
      <c r="C60" s="209">
        <v>4933.5493800000004</v>
      </c>
      <c r="D60" s="209">
        <v>12684.361000000001</v>
      </c>
      <c r="E60" s="209">
        <v>2.3992</v>
      </c>
      <c r="F60" s="209"/>
      <c r="G60" s="209"/>
      <c r="H60" s="209"/>
      <c r="I60" s="209"/>
      <c r="J60" s="209">
        <v>0</v>
      </c>
      <c r="K60" s="209">
        <v>0</v>
      </c>
      <c r="L60" s="209">
        <v>0</v>
      </c>
      <c r="M60" s="209">
        <v>0</v>
      </c>
      <c r="N60" s="209">
        <f t="shared" si="12"/>
        <v>1</v>
      </c>
      <c r="O60" s="209">
        <f t="shared" si="13"/>
        <v>4933.5493800000004</v>
      </c>
      <c r="P60" s="209">
        <f t="shared" si="14"/>
        <v>12684.361000000001</v>
      </c>
      <c r="Q60" s="209">
        <f t="shared" si="15"/>
        <v>2.3992</v>
      </c>
    </row>
    <row r="61" spans="1:17">
      <c r="A61" s="185" t="s">
        <v>320</v>
      </c>
      <c r="B61" s="403">
        <v>2</v>
      </c>
      <c r="C61" s="403">
        <v>11494.4475</v>
      </c>
      <c r="D61" s="403">
        <v>16821.298299999999</v>
      </c>
      <c r="E61" s="403">
        <v>4.0414199999999996</v>
      </c>
      <c r="F61" s="403">
        <v>0</v>
      </c>
      <c r="G61" s="403">
        <v>0</v>
      </c>
      <c r="H61" s="403">
        <v>0</v>
      </c>
      <c r="I61" s="403">
        <v>0</v>
      </c>
      <c r="J61" s="403">
        <v>1</v>
      </c>
      <c r="K61" s="403">
        <v>0</v>
      </c>
      <c r="L61" s="403">
        <v>17662.1093</v>
      </c>
      <c r="M61" s="403">
        <v>4.0126999999999997</v>
      </c>
      <c r="N61" s="209">
        <f t="shared" si="12"/>
        <v>3</v>
      </c>
      <c r="O61" s="209">
        <f t="shared" si="13"/>
        <v>11494.4475</v>
      </c>
      <c r="P61" s="209">
        <f t="shared" si="14"/>
        <v>34483.407599999999</v>
      </c>
      <c r="Q61" s="209">
        <f t="shared" si="15"/>
        <v>8.0541199999999993</v>
      </c>
    </row>
    <row r="62" spans="1:17">
      <c r="A62" s="185" t="s">
        <v>321</v>
      </c>
      <c r="B62" s="403">
        <v>0</v>
      </c>
      <c r="C62" s="403">
        <v>0</v>
      </c>
      <c r="D62" s="403">
        <v>0</v>
      </c>
      <c r="E62" s="403">
        <v>0</v>
      </c>
      <c r="F62" s="403">
        <v>0</v>
      </c>
      <c r="G62" s="403">
        <v>0</v>
      </c>
      <c r="H62" s="403">
        <v>0</v>
      </c>
      <c r="I62" s="403">
        <v>0</v>
      </c>
      <c r="J62" s="403">
        <v>0</v>
      </c>
      <c r="K62" s="403">
        <v>0</v>
      </c>
      <c r="L62" s="403">
        <v>0</v>
      </c>
      <c r="M62" s="403">
        <v>0</v>
      </c>
      <c r="N62" s="209">
        <f t="shared" si="12"/>
        <v>0</v>
      </c>
      <c r="O62" s="209">
        <f t="shared" si="13"/>
        <v>0</v>
      </c>
      <c r="P62" s="209">
        <f t="shared" si="14"/>
        <v>0</v>
      </c>
      <c r="Q62" s="209">
        <f t="shared" si="15"/>
        <v>0</v>
      </c>
    </row>
    <row r="63" spans="1:17" ht="13.5" thickBot="1">
      <c r="A63" s="17" t="s">
        <v>322</v>
      </c>
      <c r="B63" s="148">
        <v>0</v>
      </c>
      <c r="C63" s="148">
        <v>0</v>
      </c>
      <c r="D63" s="148">
        <v>0</v>
      </c>
      <c r="E63" s="148">
        <v>0</v>
      </c>
      <c r="F63" s="148">
        <v>0</v>
      </c>
      <c r="G63" s="148">
        <v>0</v>
      </c>
      <c r="H63" s="148">
        <v>0</v>
      </c>
      <c r="I63" s="148">
        <v>0</v>
      </c>
      <c r="J63" s="148">
        <v>0</v>
      </c>
      <c r="K63" s="148">
        <v>0</v>
      </c>
      <c r="L63" s="148">
        <v>0</v>
      </c>
      <c r="M63" s="670">
        <v>0</v>
      </c>
      <c r="N63" s="671">
        <f t="shared" si="12"/>
        <v>0</v>
      </c>
      <c r="O63" s="671">
        <f t="shared" si="13"/>
        <v>0</v>
      </c>
      <c r="P63" s="671">
        <f t="shared" si="14"/>
        <v>0</v>
      </c>
      <c r="Q63" s="671">
        <f t="shared" si="15"/>
        <v>0</v>
      </c>
    </row>
    <row r="64" spans="1:17">
      <c r="A64" s="13" t="s">
        <v>323</v>
      </c>
      <c r="B64" s="16">
        <f>SUM(B52:B63)</f>
        <v>4</v>
      </c>
      <c r="C64" s="16">
        <f t="shared" ref="C64:Q64" si="16">SUM(C52:C63)</f>
        <v>16425.636880000002</v>
      </c>
      <c r="D64" s="16">
        <f t="shared" si="16"/>
        <v>32937.011299999998</v>
      </c>
      <c r="E64" s="16">
        <f t="shared" si="16"/>
        <v>7.2558199999999999</v>
      </c>
      <c r="F64" s="16">
        <f t="shared" si="16"/>
        <v>0</v>
      </c>
      <c r="G64" s="16">
        <f t="shared" si="16"/>
        <v>0</v>
      </c>
      <c r="H64" s="16">
        <f t="shared" si="16"/>
        <v>0</v>
      </c>
      <c r="I64" s="16">
        <f t="shared" si="16"/>
        <v>0</v>
      </c>
      <c r="J64" s="16">
        <f t="shared" si="16"/>
        <v>2</v>
      </c>
      <c r="K64" s="16">
        <f t="shared" si="16"/>
        <v>0</v>
      </c>
      <c r="L64" s="16">
        <f t="shared" si="16"/>
        <v>56509.657500000001</v>
      </c>
      <c r="M64" s="573">
        <f t="shared" si="16"/>
        <v>12.627299999999998</v>
      </c>
      <c r="N64" s="573">
        <f>SUM(N52:N63)</f>
        <v>6</v>
      </c>
      <c r="O64" s="573">
        <f t="shared" si="16"/>
        <v>16425.636880000002</v>
      </c>
      <c r="P64" s="573">
        <f t="shared" si="16"/>
        <v>89446.668799999985</v>
      </c>
      <c r="Q64" s="574">
        <f t="shared" si="16"/>
        <v>19.883119999999998</v>
      </c>
    </row>
    <row r="66" spans="1:17">
      <c r="A66" s="1052" t="s">
        <v>331</v>
      </c>
      <c r="B66" s="1053"/>
      <c r="C66" s="1053"/>
      <c r="D66" s="1053"/>
      <c r="E66" s="1053"/>
      <c r="F66" s="1053"/>
      <c r="G66" s="1053"/>
      <c r="H66" s="1053"/>
      <c r="I66" s="1053"/>
      <c r="J66" s="1053"/>
      <c r="K66" s="1053"/>
      <c r="L66" s="1053"/>
      <c r="M66" s="1053"/>
      <c r="N66" s="1053"/>
      <c r="O66" s="1053"/>
      <c r="P66" s="1053"/>
      <c r="Q66" s="1054"/>
    </row>
    <row r="67" spans="1:17">
      <c r="A67" s="1030" t="s">
        <v>284</v>
      </c>
      <c r="B67" s="1030"/>
      <c r="C67" s="1030"/>
      <c r="D67" s="1030"/>
      <c r="E67" s="1030"/>
      <c r="F67" s="1030"/>
      <c r="G67" s="1030"/>
      <c r="H67" s="1030"/>
      <c r="I67" s="1030"/>
      <c r="J67" s="1030"/>
      <c r="K67" s="1030"/>
      <c r="L67" s="1030"/>
      <c r="M67" s="1030"/>
      <c r="N67" s="1030"/>
      <c r="O67" s="1030"/>
    </row>
    <row r="68" spans="1:17">
      <c r="A68" t="s">
        <v>332</v>
      </c>
    </row>
  </sheetData>
  <mergeCells count="53">
    <mergeCell ref="J27:M27"/>
    <mergeCell ref="N27:Q27"/>
    <mergeCell ref="A23:O23"/>
    <mergeCell ref="A24:O24"/>
    <mergeCell ref="A26:I26"/>
    <mergeCell ref="A67:O67"/>
    <mergeCell ref="A66:Q66"/>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 ref="A2:Q2"/>
    <mergeCell ref="A3:Q3"/>
    <mergeCell ref="A48:I48"/>
    <mergeCell ref="F50:F51"/>
    <mergeCell ref="G50:I50"/>
    <mergeCell ref="J50:J51"/>
    <mergeCell ref="K50:M50"/>
    <mergeCell ref="N5:S5"/>
    <mergeCell ref="B28:B30"/>
    <mergeCell ref="F28:F30"/>
    <mergeCell ref="J28:J30"/>
    <mergeCell ref="N28:N30"/>
    <mergeCell ref="B6:B7"/>
    <mergeCell ref="A22:Q22"/>
    <mergeCell ref="B27:E27"/>
    <mergeCell ref="F27:I27"/>
    <mergeCell ref="A4:I4"/>
    <mergeCell ref="O6:P6"/>
    <mergeCell ref="N50:N51"/>
    <mergeCell ref="A46:O46"/>
    <mergeCell ref="A1:Q1"/>
    <mergeCell ref="A5:A7"/>
    <mergeCell ref="J6:J7"/>
    <mergeCell ref="N6:N7"/>
    <mergeCell ref="G6:I6"/>
    <mergeCell ref="K6:M6"/>
    <mergeCell ref="Q6:S6"/>
    <mergeCell ref="C6:E6"/>
    <mergeCell ref="F6:F7"/>
    <mergeCell ref="B5:E5"/>
    <mergeCell ref="J5:M5"/>
    <mergeCell ref="F5:I5"/>
  </mergeCells>
  <printOptions horizontalCentered="1" verticalCentered="1"/>
  <pageMargins left="0.25" right="0.25" top="0.5" bottom="0.5" header="0.5" footer="0.5"/>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Q35"/>
  <sheetViews>
    <sheetView workbookViewId="0">
      <selection activeCell="E19" sqref="E19"/>
    </sheetView>
  </sheetViews>
  <sheetFormatPr defaultColWidth="9.42578125" defaultRowHeight="12.75"/>
  <cols>
    <col min="1" max="1" width="56.42578125" customWidth="1"/>
    <col min="2" max="9" width="10.42578125" customWidth="1"/>
    <col min="10" max="10" width="10.5703125" customWidth="1"/>
    <col min="11" max="11" width="10.42578125" customWidth="1"/>
    <col min="12" max="12" width="12.5703125" customWidth="1"/>
    <col min="13" max="13" width="14.5703125" customWidth="1"/>
  </cols>
  <sheetData>
    <row r="1" spans="1:13">
      <c r="A1" s="1006" t="s">
        <v>333</v>
      </c>
      <c r="B1" s="1006"/>
      <c r="C1" s="1006"/>
      <c r="D1" s="1006"/>
      <c r="E1" s="1006"/>
      <c r="F1" s="1006"/>
      <c r="G1" s="1006"/>
      <c r="H1" s="1006"/>
      <c r="I1" s="1006"/>
      <c r="J1" s="1006"/>
      <c r="K1" s="1006"/>
      <c r="L1" s="1006"/>
      <c r="M1" s="1006"/>
    </row>
    <row r="2" spans="1:13">
      <c r="A2" s="1006" t="s">
        <v>1</v>
      </c>
      <c r="B2" s="1017"/>
      <c r="C2" s="1017"/>
      <c r="D2" s="1017"/>
      <c r="E2" s="1017"/>
      <c r="F2" s="1017"/>
      <c r="G2" s="1017"/>
      <c r="H2" s="1017"/>
      <c r="I2" s="1017"/>
      <c r="J2" s="1017"/>
      <c r="K2" s="1017"/>
      <c r="L2" s="1017"/>
      <c r="M2" s="1017"/>
    </row>
    <row r="3" spans="1:13" ht="13.5" thickBot="1">
      <c r="A3" s="1059" t="s">
        <v>2</v>
      </c>
      <c r="B3" s="1048"/>
      <c r="C3" s="1048"/>
      <c r="D3" s="1048"/>
      <c r="E3" s="1048"/>
      <c r="F3" s="1048"/>
      <c r="G3" s="1048"/>
      <c r="H3" s="1048"/>
      <c r="I3" s="1048"/>
      <c r="J3" s="1048"/>
      <c r="K3" s="1048"/>
      <c r="L3" s="1048"/>
      <c r="M3" s="1048"/>
    </row>
    <row r="4" spans="1:13">
      <c r="A4" s="542"/>
      <c r="B4" s="1060" t="s">
        <v>334</v>
      </c>
      <c r="C4" s="1001"/>
      <c r="D4" s="1002"/>
      <c r="E4" s="1000" t="s">
        <v>48</v>
      </c>
      <c r="F4" s="1001"/>
      <c r="G4" s="1002"/>
      <c r="H4" s="961" t="s">
        <v>6</v>
      </c>
      <c r="I4" s="962"/>
      <c r="J4" s="963"/>
      <c r="K4" s="1061" t="s">
        <v>335</v>
      </c>
      <c r="L4" s="1062"/>
      <c r="M4" s="1063"/>
    </row>
    <row r="5" spans="1:13">
      <c r="A5" s="10"/>
      <c r="B5" s="213" t="s">
        <v>9</v>
      </c>
      <c r="C5" s="921" t="s">
        <v>10</v>
      </c>
      <c r="D5" s="922" t="s">
        <v>11</v>
      </c>
      <c r="E5" s="213" t="s">
        <v>9</v>
      </c>
      <c r="F5" s="921" t="s">
        <v>10</v>
      </c>
      <c r="G5" s="922" t="s">
        <v>11</v>
      </c>
      <c r="H5" s="213" t="s">
        <v>9</v>
      </c>
      <c r="I5" s="921" t="s">
        <v>10</v>
      </c>
      <c r="J5" s="922" t="s">
        <v>11</v>
      </c>
      <c r="K5" s="213" t="s">
        <v>9</v>
      </c>
      <c r="L5" s="921" t="s">
        <v>10</v>
      </c>
      <c r="M5" s="922" t="s">
        <v>11</v>
      </c>
    </row>
    <row r="6" spans="1:13">
      <c r="A6" s="214" t="s">
        <v>128</v>
      </c>
      <c r="B6" s="176"/>
      <c r="C6" s="177"/>
      <c r="D6" s="178"/>
      <c r="E6" s="176"/>
      <c r="F6" s="177"/>
      <c r="G6" s="178"/>
      <c r="H6" s="176"/>
      <c r="I6" s="177"/>
      <c r="J6" s="178"/>
      <c r="K6" s="176"/>
      <c r="L6" s="177"/>
      <c r="M6" s="178"/>
    </row>
    <row r="7" spans="1:13">
      <c r="A7" s="215" t="s">
        <v>336</v>
      </c>
      <c r="B7" s="584">
        <v>0</v>
      </c>
      <c r="C7" s="557">
        <v>0</v>
      </c>
      <c r="D7" s="404">
        <f>B7+C7</f>
        <v>0</v>
      </c>
      <c r="E7" s="316">
        <v>0</v>
      </c>
      <c r="F7" s="317">
        <v>0</v>
      </c>
      <c r="G7" s="318">
        <f>E7+F7</f>
        <v>0</v>
      </c>
      <c r="H7" s="284">
        <v>0</v>
      </c>
      <c r="I7" s="314">
        <v>0</v>
      </c>
      <c r="J7" s="320">
        <f>H7+I7</f>
        <v>0</v>
      </c>
      <c r="K7" s="216">
        <v>0</v>
      </c>
      <c r="L7" s="217">
        <v>0</v>
      </c>
      <c r="M7" s="218">
        <v>0</v>
      </c>
    </row>
    <row r="8" spans="1:13">
      <c r="A8" s="219"/>
      <c r="B8" s="316"/>
      <c r="C8" s="317"/>
      <c r="D8" s="404"/>
      <c r="E8" s="316"/>
      <c r="F8" s="317"/>
      <c r="G8" s="404"/>
      <c r="H8" s="316"/>
      <c r="I8" s="317"/>
      <c r="J8" s="404"/>
      <c r="K8" s="216"/>
      <c r="L8" s="217"/>
      <c r="M8" s="218"/>
    </row>
    <row r="9" spans="1:13" ht="13.5" thickBot="1">
      <c r="A9" s="409"/>
      <c r="B9" s="410"/>
      <c r="C9" s="411"/>
      <c r="D9" s="412"/>
      <c r="E9" s="410"/>
      <c r="F9" s="411"/>
      <c r="G9" s="412"/>
      <c r="H9" s="410"/>
      <c r="I9" s="411"/>
      <c r="J9" s="412"/>
      <c r="K9" s="413"/>
      <c r="L9" s="414"/>
      <c r="M9" s="415"/>
    </row>
    <row r="10" spans="1:13" ht="13.5" thickBot="1">
      <c r="A10" s="497" t="s">
        <v>337</v>
      </c>
      <c r="B10" s="498">
        <f>SUM(B7:B9)</f>
        <v>0</v>
      </c>
      <c r="C10" s="499">
        <f t="shared" ref="C10:D10" si="0">SUM(C7:C9)</f>
        <v>0</v>
      </c>
      <c r="D10" s="500">
        <f t="shared" si="0"/>
        <v>0</v>
      </c>
      <c r="E10" s="498"/>
      <c r="F10" s="499"/>
      <c r="G10" s="500">
        <f t="shared" ref="G10" si="1">SUM(G7:G9)</f>
        <v>0</v>
      </c>
      <c r="H10" s="498"/>
      <c r="I10" s="499"/>
      <c r="J10" s="500">
        <f t="shared" ref="J10" si="2">SUM(J7:J9)</f>
        <v>0</v>
      </c>
      <c r="K10" s="501">
        <v>0</v>
      </c>
      <c r="L10" s="502">
        <v>0</v>
      </c>
      <c r="M10" s="503">
        <v>0</v>
      </c>
    </row>
    <row r="11" spans="1:13">
      <c r="A11" s="220"/>
      <c r="B11" s="321"/>
      <c r="C11" s="322"/>
      <c r="D11" s="323"/>
      <c r="E11" s="321"/>
      <c r="F11" s="322"/>
      <c r="G11" s="323"/>
      <c r="H11" s="321"/>
      <c r="I11" s="322"/>
      <c r="J11" s="323"/>
      <c r="K11" s="216"/>
      <c r="L11" s="217"/>
      <c r="M11" s="218"/>
    </row>
    <row r="12" spans="1:13">
      <c r="A12" s="219"/>
      <c r="B12" s="321"/>
      <c r="C12" s="322"/>
      <c r="D12" s="323"/>
      <c r="E12" s="321"/>
      <c r="F12" s="322"/>
      <c r="G12" s="323"/>
      <c r="H12" s="321"/>
      <c r="I12" s="322"/>
      <c r="J12" s="323"/>
      <c r="K12" s="216"/>
      <c r="L12" s="217"/>
      <c r="M12" s="218"/>
    </row>
    <row r="13" spans="1:13" ht="18" customHeight="1">
      <c r="A13" s="214" t="s">
        <v>338</v>
      </c>
      <c r="B13" s="324"/>
      <c r="C13" s="325"/>
      <c r="D13" s="326"/>
      <c r="E13" s="405"/>
      <c r="F13" s="325"/>
      <c r="G13" s="326"/>
      <c r="H13" s="324"/>
      <c r="I13" s="325"/>
      <c r="J13" s="326"/>
      <c r="K13" s="221"/>
      <c r="L13" s="222"/>
      <c r="M13" s="223"/>
    </row>
    <row r="14" spans="1:13">
      <c r="A14" s="149" t="s">
        <v>339</v>
      </c>
      <c r="B14" s="584">
        <v>0</v>
      </c>
      <c r="C14" s="557">
        <v>0</v>
      </c>
      <c r="D14" s="404">
        <f>B14+C14</f>
        <v>0</v>
      </c>
      <c r="E14" s="319">
        <v>0</v>
      </c>
      <c r="F14" s="314">
        <v>0</v>
      </c>
      <c r="G14" s="315">
        <f>E14+F14</f>
        <v>0</v>
      </c>
      <c r="H14" s="327">
        <v>0</v>
      </c>
      <c r="I14" s="317">
        <v>0</v>
      </c>
      <c r="J14" s="328">
        <f>H14+I14</f>
        <v>0</v>
      </c>
      <c r="K14" s="216">
        <v>0</v>
      </c>
      <c r="L14" s="217">
        <v>0</v>
      </c>
      <c r="M14" s="218">
        <v>0</v>
      </c>
    </row>
    <row r="15" spans="1:13">
      <c r="A15" s="149" t="s">
        <v>340</v>
      </c>
      <c r="B15" s="584">
        <v>0</v>
      </c>
      <c r="C15" s="557">
        <v>0</v>
      </c>
      <c r="D15" s="404">
        <f t="shared" ref="D15:D19" si="3">B15+C15</f>
        <v>0</v>
      </c>
      <c r="E15" s="319">
        <v>0</v>
      </c>
      <c r="F15" s="314">
        <v>0</v>
      </c>
      <c r="G15" s="315">
        <f t="shared" ref="G15:G19" si="4">E15+F15</f>
        <v>0</v>
      </c>
      <c r="H15" s="327">
        <v>0</v>
      </c>
      <c r="I15" s="317">
        <v>0</v>
      </c>
      <c r="J15" s="328">
        <f t="shared" ref="J15:J19" si="5">H15+I15</f>
        <v>0</v>
      </c>
      <c r="K15" s="216">
        <v>0</v>
      </c>
      <c r="L15" s="217">
        <v>0</v>
      </c>
      <c r="M15" s="218">
        <v>0</v>
      </c>
    </row>
    <row r="16" spans="1:13">
      <c r="A16" s="149" t="s">
        <v>341</v>
      </c>
      <c r="B16" s="584">
        <v>0</v>
      </c>
      <c r="C16" s="557">
        <v>0</v>
      </c>
      <c r="D16" s="404">
        <f t="shared" si="3"/>
        <v>0</v>
      </c>
      <c r="E16" s="319">
        <v>0</v>
      </c>
      <c r="F16" s="314">
        <v>0</v>
      </c>
      <c r="G16" s="315">
        <f t="shared" si="4"/>
        <v>0</v>
      </c>
      <c r="H16" s="327">
        <v>0</v>
      </c>
      <c r="I16" s="317">
        <v>0</v>
      </c>
      <c r="J16" s="328">
        <f t="shared" si="5"/>
        <v>0</v>
      </c>
      <c r="K16" s="216">
        <v>0</v>
      </c>
      <c r="L16" s="217">
        <v>0</v>
      </c>
      <c r="M16" s="218">
        <v>0</v>
      </c>
    </row>
    <row r="17" spans="1:17">
      <c r="A17" s="149" t="s">
        <v>342</v>
      </c>
      <c r="B17" s="584">
        <v>0</v>
      </c>
      <c r="C17" s="557">
        <v>0</v>
      </c>
      <c r="D17" s="320">
        <f t="shared" si="3"/>
        <v>0</v>
      </c>
      <c r="E17" s="319">
        <v>0</v>
      </c>
      <c r="F17" s="314">
        <v>0</v>
      </c>
      <c r="G17" s="320">
        <f t="shared" si="4"/>
        <v>0</v>
      </c>
      <c r="H17" s="327">
        <v>0</v>
      </c>
      <c r="I17" s="317">
        <v>0</v>
      </c>
      <c r="J17" s="328">
        <f t="shared" si="5"/>
        <v>0</v>
      </c>
      <c r="K17" s="216">
        <v>0</v>
      </c>
      <c r="L17" s="217">
        <v>0</v>
      </c>
      <c r="M17" s="218">
        <v>0</v>
      </c>
    </row>
    <row r="18" spans="1:17">
      <c r="A18" s="149" t="s">
        <v>343</v>
      </c>
      <c r="B18" s="584">
        <v>0</v>
      </c>
      <c r="C18" s="557">
        <v>0</v>
      </c>
      <c r="D18" s="404">
        <f t="shared" si="3"/>
        <v>0</v>
      </c>
      <c r="E18" s="319">
        <v>0</v>
      </c>
      <c r="F18" s="314">
        <v>0</v>
      </c>
      <c r="G18" s="315">
        <f t="shared" si="4"/>
        <v>0</v>
      </c>
      <c r="H18" s="327">
        <v>0</v>
      </c>
      <c r="I18" s="317">
        <v>0</v>
      </c>
      <c r="J18" s="328">
        <f t="shared" si="5"/>
        <v>0</v>
      </c>
      <c r="K18" s="216">
        <v>0</v>
      </c>
      <c r="L18" s="217">
        <v>0</v>
      </c>
      <c r="M18" s="218">
        <v>0</v>
      </c>
    </row>
    <row r="19" spans="1:17">
      <c r="A19" s="149" t="s">
        <v>344</v>
      </c>
      <c r="B19" s="584">
        <v>44555.6</v>
      </c>
      <c r="C19" s="557">
        <v>44555.5</v>
      </c>
      <c r="D19" s="404">
        <f t="shared" si="3"/>
        <v>89111.1</v>
      </c>
      <c r="E19" s="319">
        <v>0</v>
      </c>
      <c r="F19" s="314">
        <v>0</v>
      </c>
      <c r="G19" s="315">
        <f t="shared" si="4"/>
        <v>0</v>
      </c>
      <c r="H19" s="327">
        <v>0</v>
      </c>
      <c r="I19" s="317">
        <v>0</v>
      </c>
      <c r="J19" s="328">
        <f t="shared" si="5"/>
        <v>0</v>
      </c>
      <c r="K19" s="216">
        <f t="shared" ref="K19" si="6">H19/B19</f>
        <v>0</v>
      </c>
      <c r="L19" s="217">
        <f t="shared" ref="L19" si="7">I19/C19</f>
        <v>0</v>
      </c>
      <c r="M19" s="218">
        <f t="shared" ref="M19" si="8">J19/D19</f>
        <v>0</v>
      </c>
    </row>
    <row r="20" spans="1:17">
      <c r="A20" s="19"/>
      <c r="B20" s="57"/>
      <c r="C20" s="58"/>
      <c r="D20" s="408"/>
      <c r="E20" s="406"/>
      <c r="F20" s="58"/>
      <c r="G20" s="59"/>
      <c r="H20" s="60"/>
      <c r="I20" s="58"/>
      <c r="J20" s="59"/>
      <c r="K20" s="216"/>
      <c r="L20" s="217"/>
      <c r="M20" s="218"/>
    </row>
    <row r="21" spans="1:17">
      <c r="A21" s="54"/>
      <c r="B21" s="57"/>
      <c r="C21" s="58"/>
      <c r="D21" s="224"/>
      <c r="E21" s="407"/>
      <c r="F21" s="58"/>
      <c r="G21" s="224"/>
      <c r="H21" s="61"/>
      <c r="I21" s="62"/>
      <c r="J21" s="63"/>
      <c r="K21" s="216"/>
      <c r="L21" s="217"/>
      <c r="M21" s="218"/>
    </row>
    <row r="22" spans="1:17" ht="13.5" thickBot="1">
      <c r="A22" s="54"/>
      <c r="B22" s="416"/>
      <c r="C22" s="417"/>
      <c r="D22" s="418"/>
      <c r="E22" s="419"/>
      <c r="F22" s="417"/>
      <c r="G22" s="418"/>
      <c r="H22" s="61"/>
      <c r="I22" s="62"/>
      <c r="J22" s="63"/>
      <c r="K22" s="413"/>
      <c r="L22" s="414"/>
      <c r="M22" s="415"/>
    </row>
    <row r="23" spans="1:17" ht="13.5" thickBot="1">
      <c r="A23" s="504" t="s">
        <v>345</v>
      </c>
      <c r="B23" s="505">
        <f>SUM(B14:B22)</f>
        <v>44555.6</v>
      </c>
      <c r="C23" s="506">
        <f t="shared" ref="C23:D23" si="9">SUM(C14:C22)</f>
        <v>44555.5</v>
      </c>
      <c r="D23" s="507">
        <f t="shared" si="9"/>
        <v>89111.1</v>
      </c>
      <c r="E23" s="505">
        <f>SUM(E14:E22)</f>
        <v>0</v>
      </c>
      <c r="F23" s="506">
        <f t="shared" ref="F23" si="10">SUM(F14:F22)</f>
        <v>0</v>
      </c>
      <c r="G23" s="507">
        <f t="shared" ref="G23" si="11">SUM(G14:G22)</f>
        <v>0</v>
      </c>
      <c r="H23" s="505">
        <f>SUM(H14:H22)</f>
        <v>0</v>
      </c>
      <c r="I23" s="506">
        <f t="shared" ref="I23" si="12">SUM(I14:I22)</f>
        <v>0</v>
      </c>
      <c r="J23" s="507">
        <f t="shared" ref="J23" si="13">SUM(J14:J22)</f>
        <v>0</v>
      </c>
      <c r="K23" s="478">
        <f>H23/B23</f>
        <v>0</v>
      </c>
      <c r="L23" s="479">
        <f>I23/C23</f>
        <v>0</v>
      </c>
      <c r="M23" s="480">
        <f>J23/D23</f>
        <v>0</v>
      </c>
    </row>
    <row r="24" spans="1:17">
      <c r="A24" s="11"/>
    </row>
    <row r="25" spans="1:17" ht="14.25" customHeight="1">
      <c r="A25" s="1064" t="s">
        <v>346</v>
      </c>
      <c r="B25" s="1065"/>
      <c r="C25" s="1065"/>
      <c r="D25" s="1065"/>
      <c r="E25" s="1065"/>
      <c r="F25" s="1065"/>
      <c r="G25" s="1065"/>
      <c r="H25" s="1065"/>
      <c r="I25" s="1065"/>
      <c r="J25" s="1065"/>
      <c r="K25" s="1065"/>
      <c r="L25" s="1065"/>
      <c r="M25" s="1065"/>
      <c r="N25" s="89"/>
      <c r="O25" s="89"/>
      <c r="P25" s="89"/>
      <c r="Q25" s="89"/>
    </row>
    <row r="26" spans="1:17">
      <c r="A26" s="452"/>
      <c r="B26" s="672"/>
      <c r="C26" s="672"/>
      <c r="D26" s="672"/>
      <c r="E26" s="672"/>
      <c r="F26" s="672"/>
      <c r="G26" s="672"/>
      <c r="H26" s="672"/>
      <c r="I26" s="672"/>
      <c r="J26" s="672"/>
    </row>
    <row r="27" spans="1:17" ht="14.25" customHeight="1">
      <c r="A27" s="1058" t="s">
        <v>155</v>
      </c>
      <c r="B27" s="1058"/>
      <c r="C27" s="1058"/>
      <c r="D27" s="1058"/>
      <c r="E27" s="1058"/>
      <c r="F27" s="1058"/>
      <c r="G27" s="1058"/>
      <c r="H27" s="1058"/>
      <c r="I27" s="1058"/>
      <c r="J27" s="1058"/>
      <c r="K27" s="1058"/>
      <c r="L27" s="1058"/>
      <c r="M27" s="1058"/>
    </row>
    <row r="28" spans="1:17" ht="12.75" customHeight="1">
      <c r="A28" s="90"/>
    </row>
    <row r="29" spans="1:17">
      <c r="A29" s="90"/>
      <c r="B29" s="90"/>
      <c r="C29" s="90"/>
      <c r="D29" s="90"/>
      <c r="E29" s="90"/>
      <c r="F29" s="90"/>
      <c r="G29" s="90"/>
      <c r="H29" s="90"/>
      <c r="I29" s="90"/>
      <c r="J29" s="90"/>
      <c r="K29" s="90"/>
      <c r="L29" s="90"/>
    </row>
    <row r="30" spans="1:17">
      <c r="A30" s="91"/>
      <c r="B30" s="915"/>
      <c r="C30" s="915"/>
      <c r="D30" s="915"/>
      <c r="E30" s="915"/>
      <c r="F30" s="915"/>
      <c r="G30" s="915"/>
      <c r="H30" s="915"/>
      <c r="I30" s="915"/>
      <c r="J30" s="915"/>
      <c r="K30" s="915"/>
      <c r="L30" s="915"/>
      <c r="M30" s="915"/>
    </row>
    <row r="31" spans="1:17">
      <c r="A31" s="914"/>
      <c r="B31" s="915"/>
      <c r="C31" s="915"/>
      <c r="D31" s="915"/>
      <c r="E31" s="915"/>
      <c r="F31" s="915"/>
      <c r="G31" s="915"/>
      <c r="H31" s="915"/>
      <c r="I31" s="915"/>
      <c r="J31" s="915"/>
      <c r="K31" s="915"/>
      <c r="L31" s="915"/>
      <c r="M31" s="915"/>
      <c r="N31" s="2"/>
    </row>
    <row r="32" spans="1:17">
      <c r="A32" s="92"/>
      <c r="B32" s="92"/>
      <c r="C32" s="92"/>
      <c r="D32" s="92"/>
      <c r="E32" s="92"/>
      <c r="F32" s="92"/>
      <c r="G32" s="92"/>
      <c r="H32" s="92"/>
      <c r="I32" s="92"/>
      <c r="J32" s="92"/>
      <c r="K32" s="92"/>
      <c r="L32" s="92"/>
      <c r="M32" s="92"/>
      <c r="N32" s="2"/>
    </row>
    <row r="33" spans="1:13">
      <c r="B33" s="2"/>
      <c r="C33" s="2"/>
      <c r="D33" s="2"/>
      <c r="E33" s="2"/>
      <c r="F33" s="2"/>
      <c r="G33" s="2"/>
      <c r="H33" s="2"/>
      <c r="I33" s="2"/>
      <c r="J33" s="2"/>
      <c r="K33" s="2"/>
      <c r="L33" s="2"/>
      <c r="M33" s="2"/>
    </row>
    <row r="34" spans="1:13">
      <c r="A34" s="2"/>
      <c r="B34" s="2"/>
      <c r="C34" s="2"/>
      <c r="D34" s="2"/>
      <c r="E34" s="2"/>
      <c r="F34" s="2"/>
      <c r="G34" s="2"/>
      <c r="H34" s="2"/>
      <c r="I34" s="2"/>
      <c r="J34" s="2"/>
      <c r="K34" s="2"/>
      <c r="L34" s="2"/>
      <c r="M34" s="2"/>
    </row>
    <row r="35" spans="1:13">
      <c r="A35" s="2"/>
    </row>
  </sheetData>
  <mergeCells count="9">
    <mergeCell ref="A27:M27"/>
    <mergeCell ref="A1:M1"/>
    <mergeCell ref="A3:M3"/>
    <mergeCell ref="A2:M2"/>
    <mergeCell ref="B4:D4"/>
    <mergeCell ref="E4:G4"/>
    <mergeCell ref="H4:J4"/>
    <mergeCell ref="K4:M4"/>
    <mergeCell ref="A25:M25"/>
  </mergeCells>
  <printOptions horizontalCentered="1" verticalCentered="1"/>
  <pageMargins left="0.25" right="0.25" top="0.5" bottom="0.5" header="0.5" footer="0.5"/>
  <pageSetup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workbookViewId="0">
      <selection activeCell="F21" sqref="F21"/>
    </sheetView>
  </sheetViews>
  <sheetFormatPr defaultColWidth="9.42578125" defaultRowHeight="12.75"/>
  <cols>
    <col min="1" max="1" width="32.5703125" customWidth="1"/>
    <col min="2" max="2" width="12.42578125" customWidth="1"/>
    <col min="3" max="3" width="18.42578125" customWidth="1"/>
    <col min="4" max="4" width="21.5703125" customWidth="1"/>
    <col min="5" max="5" width="18.42578125" customWidth="1"/>
    <col min="6" max="6" width="21.42578125" customWidth="1"/>
    <col min="7" max="7" width="23.42578125" customWidth="1"/>
    <col min="8" max="8" width="20.5703125" customWidth="1"/>
  </cols>
  <sheetData>
    <row r="1" spans="1:17" ht="39" customHeight="1">
      <c r="A1" s="1012" t="s">
        <v>347</v>
      </c>
      <c r="B1" s="1012"/>
      <c r="C1" s="1012"/>
      <c r="D1" s="1012"/>
      <c r="E1" s="30"/>
      <c r="F1" s="30"/>
      <c r="G1" s="30"/>
      <c r="H1" s="30"/>
      <c r="I1" s="30"/>
      <c r="J1" s="30"/>
      <c r="K1" s="30"/>
      <c r="L1" s="30"/>
      <c r="M1" s="30"/>
      <c r="N1" s="30"/>
      <c r="O1" s="30"/>
      <c r="P1" s="30"/>
      <c r="Q1" s="30"/>
    </row>
    <row r="2" spans="1:17" ht="15.75">
      <c r="A2" s="957" t="s">
        <v>1</v>
      </c>
      <c r="B2" s="957"/>
      <c r="C2" s="957"/>
      <c r="D2" s="957"/>
      <c r="E2" s="29"/>
      <c r="F2" s="29"/>
      <c r="G2" s="29"/>
      <c r="H2" s="29"/>
      <c r="I2" s="29"/>
      <c r="J2" s="29"/>
      <c r="K2" s="29"/>
      <c r="L2" s="29"/>
      <c r="M2" s="29"/>
      <c r="N2" s="29"/>
      <c r="O2" s="29"/>
      <c r="P2" s="29"/>
      <c r="Q2" s="29"/>
    </row>
    <row r="3" spans="1:17" ht="15.75">
      <c r="A3" s="959" t="s">
        <v>2</v>
      </c>
      <c r="B3" s="959"/>
      <c r="C3" s="959"/>
      <c r="D3" s="959"/>
      <c r="E3" s="28"/>
      <c r="F3" s="28"/>
      <c r="G3" s="28"/>
      <c r="H3" s="28"/>
      <c r="I3" s="28"/>
      <c r="J3" s="28"/>
      <c r="K3" s="28"/>
      <c r="L3" s="28"/>
      <c r="M3" s="28"/>
      <c r="N3" s="28"/>
      <c r="O3" s="28"/>
      <c r="P3" s="28"/>
      <c r="Q3" s="28"/>
    </row>
    <row r="4" spans="1:17" ht="16.5" thickBot="1">
      <c r="A4" s="912"/>
      <c r="B4" s="912"/>
      <c r="C4" s="912"/>
      <c r="D4" s="912"/>
      <c r="E4" s="28"/>
      <c r="F4" s="28"/>
      <c r="G4" s="28"/>
      <c r="H4" s="28"/>
      <c r="I4" s="28"/>
      <c r="J4" s="28"/>
      <c r="K4" s="28"/>
      <c r="L4" s="28"/>
      <c r="M4" s="28"/>
      <c r="N4" s="28"/>
      <c r="O4" s="28"/>
      <c r="P4" s="28"/>
      <c r="Q4" s="28"/>
    </row>
    <row r="5" spans="1:17" ht="15.75" thickBot="1">
      <c r="A5" s="1066" t="s">
        <v>348</v>
      </c>
      <c r="B5" s="1067"/>
      <c r="C5" s="1067"/>
      <c r="D5" s="1068"/>
    </row>
    <row r="6" spans="1:17" ht="60.75" thickBot="1">
      <c r="A6" s="508" t="s">
        <v>67</v>
      </c>
      <c r="B6" s="509" t="s">
        <v>68</v>
      </c>
      <c r="C6" s="510" t="s">
        <v>349</v>
      </c>
      <c r="D6" s="510" t="s">
        <v>350</v>
      </c>
      <c r="E6" s="48"/>
      <c r="F6" s="93"/>
      <c r="G6" s="942"/>
    </row>
    <row r="7" spans="1:17" ht="15">
      <c r="A7" s="49"/>
      <c r="B7" s="50"/>
      <c r="C7" s="50"/>
      <c r="D7" s="543"/>
      <c r="E7" s="51"/>
      <c r="F7" s="51"/>
    </row>
    <row r="8" spans="1:17" ht="15" thickBot="1">
      <c r="A8" s="225" t="s">
        <v>351</v>
      </c>
      <c r="B8" s="52" t="s">
        <v>85</v>
      </c>
      <c r="C8" s="52">
        <v>0</v>
      </c>
      <c r="D8" s="282">
        <v>0</v>
      </c>
      <c r="E8" s="51"/>
      <c r="F8" s="51"/>
    </row>
    <row r="9" spans="1:17" ht="15" thickBot="1">
      <c r="A9" s="51"/>
      <c r="B9" s="51"/>
      <c r="C9" s="51"/>
      <c r="D9" s="51"/>
      <c r="E9" s="51"/>
      <c r="F9" s="51"/>
      <c r="G9" s="51"/>
      <c r="H9" s="51"/>
    </row>
    <row r="10" spans="1:17" ht="15.75" thickBot="1">
      <c r="A10" s="1066" t="s">
        <v>352</v>
      </c>
      <c r="B10" s="1031"/>
      <c r="C10" s="1032"/>
      <c r="D10" s="51"/>
      <c r="E10" s="51"/>
      <c r="F10" s="51"/>
      <c r="G10" s="51"/>
      <c r="H10" s="51"/>
    </row>
    <row r="11" spans="1:17" ht="63" customHeight="1" thickBot="1">
      <c r="A11" s="509" t="s">
        <v>67</v>
      </c>
      <c r="B11" s="509" t="s">
        <v>68</v>
      </c>
      <c r="C11" s="510" t="s">
        <v>353</v>
      </c>
    </row>
    <row r="12" spans="1:17" ht="14.25">
      <c r="A12" s="49"/>
      <c r="B12" s="53"/>
      <c r="C12" s="544"/>
    </row>
    <row r="13" spans="1:17" ht="15" thickBot="1">
      <c r="A13" s="225" t="s">
        <v>51</v>
      </c>
      <c r="B13" s="52" t="s">
        <v>89</v>
      </c>
      <c r="C13" s="282">
        <v>188</v>
      </c>
      <c r="D13" s="51"/>
    </row>
    <row r="14" spans="1:17" ht="13.5" thickBot="1"/>
    <row r="15" spans="1:17" ht="15.75" thickBot="1">
      <c r="A15" s="1069" t="s">
        <v>354</v>
      </c>
      <c r="B15" s="1070"/>
      <c r="C15" s="1071"/>
    </row>
    <row r="16" spans="1:17" ht="30.75" thickBot="1">
      <c r="A16" s="511" t="s">
        <v>355</v>
      </c>
      <c r="B16" s="512" t="s">
        <v>356</v>
      </c>
      <c r="C16" s="513" t="s">
        <v>357</v>
      </c>
    </row>
    <row r="17" spans="1:3" ht="14.25">
      <c r="A17" s="891">
        <v>3426</v>
      </c>
      <c r="B17" s="143">
        <v>2179</v>
      </c>
      <c r="C17" s="544">
        <v>220</v>
      </c>
    </row>
    <row r="18" spans="1:3" ht="15" thickBot="1">
      <c r="A18" s="892"/>
      <c r="B18" s="120"/>
      <c r="C18" s="420"/>
    </row>
    <row r="20" spans="1:3" ht="21.75" customHeight="1">
      <c r="A20" s="996"/>
      <c r="B20" s="996"/>
      <c r="C20" s="996"/>
    </row>
  </sheetData>
  <mergeCells count="7">
    <mergeCell ref="A1:D1"/>
    <mergeCell ref="A2:D2"/>
    <mergeCell ref="A3:D3"/>
    <mergeCell ref="A20:C20"/>
    <mergeCell ref="A5:D5"/>
    <mergeCell ref="A10:C10"/>
    <mergeCell ref="A15:C15"/>
  </mergeCells>
  <printOptions horizontalCentered="1" verticalCentered="1"/>
  <pageMargins left="0.25" right="0.25" top="0.5" bottom="0.5" header="0.5" footer="0.5"/>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CC616-7A3F-4E38-877E-BD5E61E42A0E}">
  <sheetPr>
    <pageSetUpPr fitToPage="1"/>
  </sheetPr>
  <dimension ref="A1:O47"/>
  <sheetViews>
    <sheetView zoomScale="115" zoomScaleNormal="115" workbookViewId="0">
      <selection activeCell="B4" sqref="B4"/>
    </sheetView>
  </sheetViews>
  <sheetFormatPr defaultColWidth="8.5703125" defaultRowHeight="12.75"/>
  <cols>
    <col min="2" max="2" width="15.5703125" customWidth="1"/>
    <col min="3" max="3" width="17.42578125" customWidth="1"/>
    <col min="4" max="5" width="15.5703125" customWidth="1"/>
    <col min="6" max="6" width="15.42578125" customWidth="1"/>
    <col min="7" max="7" width="15.5703125" customWidth="1"/>
    <col min="8" max="8" width="13.42578125" customWidth="1"/>
    <col min="9" max="9" width="22.85546875" customWidth="1"/>
    <col min="10" max="10" width="18.42578125" style="278" customWidth="1"/>
    <col min="11" max="11" width="13.5703125" bestFit="1" customWidth="1"/>
    <col min="12" max="12" width="9.42578125" bestFit="1" customWidth="1"/>
    <col min="14" max="14" width="25.42578125" customWidth="1"/>
    <col min="15" max="15" width="13.5703125" bestFit="1" customWidth="1"/>
  </cols>
  <sheetData>
    <row r="1" spans="1:15" ht="15.75">
      <c r="B1" s="985" t="s">
        <v>358</v>
      </c>
      <c r="C1" s="985"/>
      <c r="D1" s="985"/>
      <c r="E1" s="985"/>
      <c r="F1" s="985"/>
      <c r="G1" s="985"/>
      <c r="H1" s="985"/>
      <c r="I1" s="985"/>
      <c r="J1" s="985"/>
      <c r="K1" s="11"/>
      <c r="L1" s="11"/>
      <c r="M1" s="11"/>
    </row>
    <row r="2" spans="1:15" ht="15.75">
      <c r="B2" s="985" t="s">
        <v>1</v>
      </c>
      <c r="C2" s="985"/>
      <c r="D2" s="985"/>
      <c r="E2" s="985"/>
      <c r="F2" s="985"/>
      <c r="G2" s="985"/>
      <c r="H2" s="985"/>
      <c r="I2" s="985"/>
      <c r="J2" s="985"/>
    </row>
    <row r="3" spans="1:15" ht="15.75">
      <c r="B3" s="1016" t="s">
        <v>2</v>
      </c>
      <c r="C3" s="1016"/>
      <c r="D3" s="1016"/>
      <c r="E3" s="1016"/>
      <c r="F3" s="1016"/>
      <c r="G3" s="1016"/>
      <c r="H3" s="1016"/>
      <c r="I3" s="1016"/>
      <c r="J3" s="1016"/>
      <c r="K3" s="292"/>
      <c r="L3" s="292"/>
      <c r="M3" s="292"/>
    </row>
    <row r="4" spans="1:15" ht="15">
      <c r="A4" s="301"/>
      <c r="B4" s="302"/>
      <c r="C4" s="302"/>
      <c r="D4" s="302"/>
      <c r="E4" s="302"/>
      <c r="F4" s="302"/>
      <c r="G4" s="302"/>
      <c r="H4" s="302"/>
      <c r="I4" s="302"/>
      <c r="J4" s="594"/>
      <c r="K4" s="291"/>
      <c r="L4" s="291"/>
    </row>
    <row r="5" spans="1:15" ht="15.75">
      <c r="A5" s="301"/>
      <c r="B5" s="1073"/>
      <c r="C5" s="1073"/>
      <c r="D5" s="1073"/>
      <c r="E5" s="1073"/>
      <c r="F5" s="1073"/>
      <c r="G5" s="1073"/>
      <c r="H5" s="1073"/>
      <c r="I5" s="1073"/>
      <c r="J5" s="1073"/>
      <c r="K5" s="291"/>
      <c r="L5" s="291"/>
    </row>
    <row r="6" spans="1:15" s="293" customFormat="1" ht="47.25">
      <c r="A6" s="303"/>
      <c r="B6" s="330"/>
      <c r="C6" s="330"/>
      <c r="D6" s="331" t="s">
        <v>359</v>
      </c>
      <c r="E6" s="330"/>
      <c r="F6" s="330"/>
      <c r="G6" s="331" t="s">
        <v>360</v>
      </c>
      <c r="H6" s="330"/>
      <c r="I6" s="330"/>
      <c r="J6" s="595" t="s">
        <v>361</v>
      </c>
      <c r="K6" s="299"/>
      <c r="L6" s="299"/>
    </row>
    <row r="7" spans="1:15" ht="75">
      <c r="A7" s="301"/>
      <c r="B7" s="304" t="s">
        <v>362</v>
      </c>
      <c r="C7" s="304" t="s">
        <v>363</v>
      </c>
      <c r="D7" s="304" t="s">
        <v>364</v>
      </c>
      <c r="E7" s="304" t="s">
        <v>365</v>
      </c>
      <c r="F7" s="304" t="s">
        <v>366</v>
      </c>
      <c r="G7" s="304" t="s">
        <v>367</v>
      </c>
      <c r="H7" s="304" t="s">
        <v>368</v>
      </c>
      <c r="I7" s="304" t="s">
        <v>369</v>
      </c>
      <c r="J7" s="596" t="s">
        <v>370</v>
      </c>
      <c r="K7" s="291"/>
      <c r="L7" s="291"/>
    </row>
    <row r="8" spans="1:15" s="559" customFormat="1" ht="15.75">
      <c r="A8" s="310">
        <v>43831</v>
      </c>
      <c r="B8" s="565">
        <v>0</v>
      </c>
      <c r="C8" s="1076">
        <v>528535</v>
      </c>
      <c r="D8" s="1076">
        <v>640506</v>
      </c>
      <c r="E8" s="1079">
        <v>0.4</v>
      </c>
      <c r="F8" s="565">
        <v>0</v>
      </c>
      <c r="G8" s="565">
        <v>0</v>
      </c>
      <c r="H8" s="565">
        <v>0</v>
      </c>
      <c r="I8" s="565">
        <v>0</v>
      </c>
      <c r="J8" s="597">
        <v>0</v>
      </c>
      <c r="K8" s="585"/>
      <c r="L8" s="585"/>
      <c r="M8" s="585"/>
      <c r="N8" s="585"/>
      <c r="O8" s="585"/>
    </row>
    <row r="9" spans="1:15" s="559" customFormat="1" ht="15.75">
      <c r="A9" s="310">
        <v>43862</v>
      </c>
      <c r="B9" s="565">
        <v>0</v>
      </c>
      <c r="C9" s="1077"/>
      <c r="D9" s="1077"/>
      <c r="E9" s="1080"/>
      <c r="F9" s="565">
        <v>0</v>
      </c>
      <c r="G9" s="565">
        <v>0</v>
      </c>
      <c r="H9" s="565">
        <v>0</v>
      </c>
      <c r="I9" s="565">
        <v>0</v>
      </c>
      <c r="J9" s="597">
        <v>0</v>
      </c>
      <c r="K9" s="585"/>
      <c r="L9" s="585"/>
      <c r="M9" s="585"/>
      <c r="N9" s="585"/>
      <c r="O9" s="585"/>
    </row>
    <row r="10" spans="1:15" s="559" customFormat="1" ht="15.75">
      <c r="A10" s="310">
        <v>43891</v>
      </c>
      <c r="B10" s="565">
        <v>0</v>
      </c>
      <c r="C10" s="1077"/>
      <c r="D10" s="1077"/>
      <c r="E10" s="1080"/>
      <c r="F10" s="565">
        <v>0</v>
      </c>
      <c r="G10" s="565">
        <v>0</v>
      </c>
      <c r="H10" s="565">
        <v>0</v>
      </c>
      <c r="I10" s="565">
        <v>0</v>
      </c>
      <c r="J10" s="597">
        <v>0</v>
      </c>
      <c r="K10" s="585"/>
      <c r="L10" s="585"/>
      <c r="M10" s="585"/>
      <c r="N10" s="585"/>
      <c r="O10" s="585"/>
    </row>
    <row r="11" spans="1:15" s="559" customFormat="1" ht="15.75">
      <c r="A11" s="310">
        <v>43922</v>
      </c>
      <c r="B11" s="576">
        <f>32000+107280+33550+205509+87672+86720</f>
        <v>552731</v>
      </c>
      <c r="C11" s="1077"/>
      <c r="D11" s="1077"/>
      <c r="E11" s="1080"/>
      <c r="F11" s="565">
        <v>0</v>
      </c>
      <c r="G11" s="565">
        <v>0</v>
      </c>
      <c r="H11" s="565">
        <v>0</v>
      </c>
      <c r="I11" s="565">
        <v>0</v>
      </c>
      <c r="J11" s="598">
        <f>(J10+B11)-H11+I11</f>
        <v>552731</v>
      </c>
      <c r="K11" s="585"/>
      <c r="L11" s="585"/>
      <c r="M11" s="585"/>
      <c r="N11" s="585"/>
      <c r="O11" s="585"/>
    </row>
    <row r="12" spans="1:15" s="559" customFormat="1" ht="15.75">
      <c r="A12" s="310">
        <v>43952</v>
      </c>
      <c r="B12" s="576">
        <v>411190</v>
      </c>
      <c r="C12" s="1077"/>
      <c r="D12" s="1077"/>
      <c r="E12" s="1080"/>
      <c r="F12" s="565">
        <v>0</v>
      </c>
      <c r="G12" s="565">
        <v>0</v>
      </c>
      <c r="H12" s="565">
        <v>0</v>
      </c>
      <c r="I12" s="576">
        <v>87672</v>
      </c>
      <c r="J12" s="598">
        <f t="shared" ref="J12:J21" si="0">(J11+B12)-(H12+I12)</f>
        <v>876249</v>
      </c>
      <c r="K12" s="585"/>
      <c r="L12" s="585"/>
      <c r="M12" s="585"/>
      <c r="N12" s="585"/>
      <c r="O12" s="585"/>
    </row>
    <row r="13" spans="1:15" s="559" customFormat="1" ht="15.75">
      <c r="A13" s="310">
        <v>43983</v>
      </c>
      <c r="B13" s="576">
        <v>205120.37</v>
      </c>
      <c r="C13" s="1077"/>
      <c r="D13" s="1077"/>
      <c r="E13" s="1080"/>
      <c r="F13" s="565">
        <v>0</v>
      </c>
      <c r="G13" s="565">
        <v>0</v>
      </c>
      <c r="H13" s="565">
        <v>0</v>
      </c>
      <c r="I13" s="576">
        <v>53278</v>
      </c>
      <c r="J13" s="598">
        <f t="shared" si="0"/>
        <v>1028091.3700000001</v>
      </c>
      <c r="K13" s="585"/>
      <c r="L13" s="585"/>
      <c r="M13" s="585"/>
      <c r="N13" s="585"/>
      <c r="O13" s="585"/>
    </row>
    <row r="14" spans="1:15" s="559" customFormat="1" ht="15.75">
      <c r="A14" s="310">
        <v>44013</v>
      </c>
      <c r="B14" s="565">
        <v>0</v>
      </c>
      <c r="C14" s="1077"/>
      <c r="D14" s="1077"/>
      <c r="E14" s="1080"/>
      <c r="F14" s="565">
        <v>0</v>
      </c>
      <c r="G14" s="565">
        <v>0</v>
      </c>
      <c r="H14" s="565">
        <v>0</v>
      </c>
      <c r="I14" s="576">
        <v>33550</v>
      </c>
      <c r="J14" s="598">
        <f t="shared" si="0"/>
        <v>994541.37000000011</v>
      </c>
      <c r="K14" s="585"/>
      <c r="L14" s="585"/>
      <c r="M14" s="585"/>
      <c r="N14" s="585"/>
      <c r="O14" s="585"/>
    </row>
    <row r="15" spans="1:15" s="559" customFormat="1" ht="15.75">
      <c r="A15" s="310">
        <v>44044</v>
      </c>
      <c r="B15" s="565">
        <v>0</v>
      </c>
      <c r="C15" s="1077"/>
      <c r="D15" s="1077"/>
      <c r="E15" s="1080"/>
      <c r="F15" s="565">
        <v>0</v>
      </c>
      <c r="G15" s="565">
        <v>0</v>
      </c>
      <c r="H15" s="565">
        <v>0</v>
      </c>
      <c r="I15" s="577">
        <v>86720</v>
      </c>
      <c r="J15" s="598">
        <f t="shared" si="0"/>
        <v>907821.37000000011</v>
      </c>
      <c r="K15" s="585"/>
      <c r="L15" s="585"/>
      <c r="M15" s="585"/>
      <c r="N15" s="585"/>
      <c r="O15" s="585"/>
    </row>
    <row r="16" spans="1:15" s="559" customFormat="1" ht="15.75">
      <c r="A16" s="310">
        <v>44075</v>
      </c>
      <c r="B16" s="565">
        <v>0</v>
      </c>
      <c r="C16" s="1077"/>
      <c r="D16" s="1077"/>
      <c r="E16" s="1080"/>
      <c r="F16" s="565">
        <v>0</v>
      </c>
      <c r="G16" s="565">
        <v>0</v>
      </c>
      <c r="H16" s="565">
        <v>0</v>
      </c>
      <c r="I16" s="565">
        <v>0</v>
      </c>
      <c r="J16" s="598">
        <f t="shared" si="0"/>
        <v>907821.37000000011</v>
      </c>
      <c r="K16" s="585"/>
      <c r="L16" s="585"/>
      <c r="M16" s="585"/>
      <c r="N16" s="585"/>
      <c r="O16" s="585"/>
    </row>
    <row r="17" spans="1:15" s="559" customFormat="1" ht="15.75">
      <c r="A17" s="310">
        <v>44105</v>
      </c>
      <c r="B17" s="565">
        <v>0</v>
      </c>
      <c r="C17" s="1077"/>
      <c r="D17" s="1077"/>
      <c r="E17" s="1080"/>
      <c r="F17" s="565">
        <v>0</v>
      </c>
      <c r="G17" s="565">
        <v>0</v>
      </c>
      <c r="H17" s="565">
        <v>0</v>
      </c>
      <c r="I17" s="565">
        <v>0</v>
      </c>
      <c r="J17" s="598">
        <f t="shared" si="0"/>
        <v>907821.37000000011</v>
      </c>
      <c r="K17" s="585"/>
      <c r="L17" s="585"/>
      <c r="M17" s="585"/>
      <c r="N17" s="585"/>
      <c r="O17" s="585"/>
    </row>
    <row r="18" spans="1:15" s="559" customFormat="1" ht="15.75">
      <c r="A18" s="310">
        <v>44136</v>
      </c>
      <c r="B18" s="565">
        <v>0</v>
      </c>
      <c r="C18" s="1077"/>
      <c r="D18" s="1077"/>
      <c r="E18" s="1080"/>
      <c r="F18" s="565">
        <v>0</v>
      </c>
      <c r="G18" s="565">
        <v>0</v>
      </c>
      <c r="H18" s="565">
        <v>0</v>
      </c>
      <c r="I18" s="565">
        <v>0</v>
      </c>
      <c r="J18" s="598">
        <f t="shared" si="0"/>
        <v>907821.37000000011</v>
      </c>
      <c r="K18" s="585"/>
      <c r="L18" s="585"/>
      <c r="M18" s="585"/>
      <c r="N18" s="585"/>
      <c r="O18" s="585"/>
    </row>
    <row r="19" spans="1:15" s="559" customFormat="1" ht="15.75">
      <c r="A19" s="310">
        <v>44166</v>
      </c>
      <c r="B19" s="565">
        <v>0</v>
      </c>
      <c r="C19" s="1077"/>
      <c r="D19" s="1077"/>
      <c r="E19" s="1080"/>
      <c r="F19" s="566">
        <v>116756.38</v>
      </c>
      <c r="G19" s="566">
        <v>44730.84</v>
      </c>
      <c r="H19" s="565">
        <v>0</v>
      </c>
      <c r="I19" s="565">
        <v>0</v>
      </c>
      <c r="J19" s="598">
        <f t="shared" si="0"/>
        <v>907821.37000000011</v>
      </c>
      <c r="K19" s="585"/>
      <c r="L19" s="585"/>
      <c r="M19" s="585"/>
      <c r="N19" s="585"/>
      <c r="O19" s="585"/>
    </row>
    <row r="20" spans="1:15" ht="15">
      <c r="A20" s="310">
        <v>44217</v>
      </c>
      <c r="B20" s="565">
        <v>0</v>
      </c>
      <c r="C20" s="1077"/>
      <c r="D20" s="1077"/>
      <c r="E20" s="1080"/>
      <c r="F20" s="566">
        <v>268150.09999999998</v>
      </c>
      <c r="G20" s="566">
        <v>107260.04</v>
      </c>
      <c r="H20" s="579">
        <v>0</v>
      </c>
      <c r="I20" s="577">
        <v>20000.990000000002</v>
      </c>
      <c r="J20" s="598">
        <f t="shared" si="0"/>
        <v>887820.38000000012</v>
      </c>
      <c r="K20" s="291"/>
      <c r="L20" s="291"/>
      <c r="O20" s="558"/>
    </row>
    <row r="21" spans="1:15" ht="15">
      <c r="A21" s="310">
        <v>44248</v>
      </c>
      <c r="B21" s="565">
        <v>0</v>
      </c>
      <c r="C21" s="1077"/>
      <c r="D21" s="1077"/>
      <c r="E21" s="1080"/>
      <c r="F21" s="593">
        <v>657155.06999999995</v>
      </c>
      <c r="G21" s="566">
        <v>204811.03</v>
      </c>
      <c r="H21" s="580">
        <v>0</v>
      </c>
      <c r="I21" s="593">
        <v>345243.81</v>
      </c>
      <c r="J21" s="598">
        <f t="shared" si="0"/>
        <v>542576.57000000007</v>
      </c>
      <c r="K21" s="291"/>
      <c r="L21" s="291"/>
    </row>
    <row r="22" spans="1:15" ht="15">
      <c r="A22" s="310">
        <v>44276</v>
      </c>
      <c r="B22" s="565">
        <v>0</v>
      </c>
      <c r="C22" s="1077"/>
      <c r="D22" s="1077"/>
      <c r="E22" s="1080"/>
      <c r="F22" s="606">
        <v>420112.65</v>
      </c>
      <c r="G22" s="566">
        <v>110655.39</v>
      </c>
      <c r="H22" s="580">
        <v>48888</v>
      </c>
      <c r="I22" s="593">
        <v>7647.01</v>
      </c>
      <c r="J22" s="598">
        <f t="shared" ref="J22:J31" si="1">(J21+B22)-(H22+I22)</f>
        <v>486041.56000000006</v>
      </c>
      <c r="K22" s="291"/>
      <c r="L22" s="291"/>
    </row>
    <row r="23" spans="1:15" ht="15">
      <c r="A23" s="310">
        <v>44307</v>
      </c>
      <c r="B23" s="565">
        <v>0</v>
      </c>
      <c r="C23" s="1077"/>
      <c r="D23" s="1077"/>
      <c r="E23" s="1080"/>
      <c r="F23" s="605">
        <v>97454</v>
      </c>
      <c r="G23" s="605">
        <v>38981.599999999999</v>
      </c>
      <c r="H23" s="580">
        <v>10330.530000000001</v>
      </c>
      <c r="I23" s="606">
        <v>2668.48</v>
      </c>
      <c r="J23" s="598">
        <f t="shared" si="1"/>
        <v>473042.55000000005</v>
      </c>
      <c r="K23" s="291"/>
      <c r="L23" s="291"/>
    </row>
    <row r="24" spans="1:15" ht="15">
      <c r="A24" s="310">
        <v>44337</v>
      </c>
      <c r="B24" s="565">
        <v>0</v>
      </c>
      <c r="C24" s="1077"/>
      <c r="D24" s="1077"/>
      <c r="E24" s="1080"/>
      <c r="F24" s="605">
        <v>159178.07999999999</v>
      </c>
      <c r="G24" s="669">
        <v>38338.660000000003</v>
      </c>
      <c r="H24" s="580">
        <v>0</v>
      </c>
      <c r="I24" s="605">
        <v>1000</v>
      </c>
      <c r="J24" s="598">
        <f t="shared" si="1"/>
        <v>472042.55000000005</v>
      </c>
      <c r="K24" s="291"/>
      <c r="L24" s="334"/>
    </row>
    <row r="25" spans="1:15" ht="15">
      <c r="A25" s="310">
        <v>44368</v>
      </c>
      <c r="B25" s="565">
        <v>0</v>
      </c>
      <c r="C25" s="1077"/>
      <c r="D25" s="1077"/>
      <c r="E25" s="1080"/>
      <c r="F25" s="564">
        <v>0</v>
      </c>
      <c r="G25" s="561">
        <v>0</v>
      </c>
      <c r="H25" s="580">
        <f>205120.37+58299</f>
        <v>263419.37</v>
      </c>
      <c r="I25" s="564">
        <v>0</v>
      </c>
      <c r="J25" s="598">
        <f t="shared" si="1"/>
        <v>208623.18000000005</v>
      </c>
      <c r="K25" s="291"/>
      <c r="L25" s="334"/>
    </row>
    <row r="26" spans="1:15" ht="15">
      <c r="A26" s="310">
        <v>44398</v>
      </c>
      <c r="B26" s="333">
        <v>0</v>
      </c>
      <c r="C26" s="1077"/>
      <c r="D26" s="1077"/>
      <c r="E26" s="1080"/>
      <c r="F26" s="564">
        <v>0</v>
      </c>
      <c r="G26" s="561">
        <v>0</v>
      </c>
      <c r="H26" s="580">
        <v>0</v>
      </c>
      <c r="I26" s="605">
        <v>3114.5</v>
      </c>
      <c r="J26" s="598">
        <f t="shared" si="1"/>
        <v>205508.68000000005</v>
      </c>
      <c r="K26" s="291"/>
      <c r="L26" s="334"/>
    </row>
    <row r="27" spans="1:15" s="293" customFormat="1" ht="15.75">
      <c r="A27" s="310">
        <v>44429</v>
      </c>
      <c r="B27" s="333">
        <v>0</v>
      </c>
      <c r="C27" s="1077"/>
      <c r="D27" s="1077"/>
      <c r="E27" s="1080"/>
      <c r="F27" s="564">
        <v>0</v>
      </c>
      <c r="G27" s="562">
        <v>0</v>
      </c>
      <c r="H27" s="581">
        <v>205509</v>
      </c>
      <c r="I27" s="605">
        <v>0</v>
      </c>
      <c r="J27" s="598">
        <f t="shared" si="1"/>
        <v>-0.31999999994877726</v>
      </c>
      <c r="K27" s="299"/>
      <c r="L27" s="334"/>
      <c r="N27" s="312"/>
    </row>
    <row r="28" spans="1:15" s="295" customFormat="1" ht="15">
      <c r="A28" s="310">
        <v>44460</v>
      </c>
      <c r="B28" s="333">
        <v>0</v>
      </c>
      <c r="C28" s="1077"/>
      <c r="D28" s="1077"/>
      <c r="E28" s="1080"/>
      <c r="F28" s="564">
        <v>0</v>
      </c>
      <c r="G28" s="563">
        <v>0</v>
      </c>
      <c r="H28" s="581">
        <v>0</v>
      </c>
      <c r="I28" s="605">
        <v>0</v>
      </c>
      <c r="J28" s="598">
        <f t="shared" si="1"/>
        <v>-0.31999999994877726</v>
      </c>
      <c r="K28" s="300"/>
      <c r="L28" s="334"/>
    </row>
    <row r="29" spans="1:15" s="295" customFormat="1" ht="15">
      <c r="A29" s="310">
        <v>44490</v>
      </c>
      <c r="B29" s="333">
        <v>0</v>
      </c>
      <c r="C29" s="1077"/>
      <c r="D29" s="1077"/>
      <c r="E29" s="1080"/>
      <c r="F29" s="564">
        <v>0</v>
      </c>
      <c r="G29" s="563">
        <v>0</v>
      </c>
      <c r="H29" s="582">
        <v>0</v>
      </c>
      <c r="I29" s="605">
        <v>0</v>
      </c>
      <c r="J29" s="598">
        <f t="shared" si="1"/>
        <v>-0.31999999994877726</v>
      </c>
      <c r="K29" s="300"/>
      <c r="L29" s="334"/>
    </row>
    <row r="30" spans="1:15" s="295" customFormat="1" ht="15">
      <c r="A30" s="310">
        <v>44521</v>
      </c>
      <c r="B30" s="333">
        <v>0</v>
      </c>
      <c r="C30" s="1077"/>
      <c r="D30" s="1077"/>
      <c r="E30" s="1080"/>
      <c r="F30" s="564">
        <v>0</v>
      </c>
      <c r="G30" s="563">
        <v>0</v>
      </c>
      <c r="H30" s="581">
        <v>0</v>
      </c>
      <c r="I30" s="605">
        <v>0</v>
      </c>
      <c r="J30" s="598">
        <f t="shared" si="1"/>
        <v>-0.31999999994877726</v>
      </c>
      <c r="K30" s="300"/>
      <c r="L30" s="334"/>
    </row>
    <row r="31" spans="1:15" s="295" customFormat="1" ht="15">
      <c r="A31" s="310">
        <v>44551</v>
      </c>
      <c r="B31" s="333">
        <v>0</v>
      </c>
      <c r="C31" s="1078"/>
      <c r="D31" s="1078"/>
      <c r="E31" s="1081"/>
      <c r="F31" s="564">
        <v>0</v>
      </c>
      <c r="G31" s="560"/>
      <c r="H31" s="581">
        <v>0</v>
      </c>
      <c r="I31" s="605">
        <v>0</v>
      </c>
      <c r="J31" s="598">
        <f t="shared" si="1"/>
        <v>-0.31999999994877726</v>
      </c>
      <c r="K31" s="300"/>
      <c r="L31" s="334"/>
    </row>
    <row r="32" spans="1:15" s="295" customFormat="1" ht="15">
      <c r="A32" s="311" t="s">
        <v>11</v>
      </c>
      <c r="B32" s="578">
        <v>1169041</v>
      </c>
      <c r="C32" s="935">
        <v>528535</v>
      </c>
      <c r="D32" s="935">
        <v>640506</v>
      </c>
      <c r="E32" s="332">
        <v>0.4</v>
      </c>
      <c r="F32" s="567">
        <f>SUM(F8:F31)</f>
        <v>1718806.28</v>
      </c>
      <c r="G32" s="567">
        <f>SUM(G8:G31)</f>
        <v>544777.56000000006</v>
      </c>
      <c r="H32" s="567">
        <f>SUM(H8:H31)</f>
        <v>528146.9</v>
      </c>
      <c r="I32" s="567">
        <f>SUM(I8:I31)</f>
        <v>640894.79</v>
      </c>
      <c r="J32" s="577">
        <f>B32-I32-H32</f>
        <v>-0.69000000006053597</v>
      </c>
      <c r="K32" s="300"/>
      <c r="L32" s="334"/>
    </row>
    <row r="33" spans="1:10" s="295" customFormat="1" ht="15">
      <c r="A33" s="305"/>
      <c r="B33" s="306"/>
      <c r="C33" s="306"/>
      <c r="D33" s="306"/>
      <c r="E33" s="307"/>
      <c r="F33" s="306"/>
      <c r="G33" s="306"/>
      <c r="H33" s="308"/>
      <c r="I33" s="306"/>
      <c r="J33" s="306"/>
    </row>
    <row r="34" spans="1:10" s="295" customFormat="1" ht="15.75">
      <c r="A34" s="294"/>
      <c r="B34" s="296"/>
      <c r="C34" s="296"/>
      <c r="D34" s="296"/>
      <c r="E34" s="297"/>
      <c r="F34" s="296"/>
      <c r="G34" s="601"/>
      <c r="H34" s="296"/>
      <c r="I34" s="296"/>
      <c r="J34" s="296"/>
    </row>
    <row r="36" spans="1:10">
      <c r="B36" s="335" t="s">
        <v>371</v>
      </c>
      <c r="C36" s="298"/>
      <c r="D36" s="298"/>
      <c r="E36" s="298"/>
      <c r="F36" s="298"/>
      <c r="G36" s="298"/>
      <c r="H36" s="298"/>
      <c r="I36" s="298"/>
      <c r="J36" s="599"/>
    </row>
    <row r="37" spans="1:10">
      <c r="B37" s="313" t="s">
        <v>372</v>
      </c>
      <c r="C37" s="298"/>
      <c r="D37" s="298"/>
      <c r="E37" s="298"/>
      <c r="F37" s="298"/>
      <c r="G37" s="298"/>
      <c r="H37" s="298"/>
      <c r="I37" s="298"/>
      <c r="J37" s="599"/>
    </row>
    <row r="38" spans="1:10">
      <c r="B38" s="313" t="s">
        <v>373</v>
      </c>
      <c r="C38" s="298"/>
      <c r="D38" s="298"/>
      <c r="E38" s="298"/>
      <c r="F38" s="298"/>
      <c r="G38" s="298"/>
      <c r="H38" s="298"/>
      <c r="I38" s="298"/>
      <c r="J38" s="599"/>
    </row>
    <row r="39" spans="1:10">
      <c r="B39" s="1075" t="s">
        <v>374</v>
      </c>
      <c r="C39" s="1075"/>
      <c r="D39" s="1075"/>
      <c r="E39" s="1075"/>
      <c r="F39" s="1075"/>
      <c r="G39" s="1075"/>
      <c r="H39" s="1075"/>
      <c r="I39" s="1075"/>
      <c r="J39" s="599"/>
    </row>
    <row r="40" spans="1:10">
      <c r="B40" s="313" t="s">
        <v>375</v>
      </c>
      <c r="C40" s="298"/>
      <c r="D40" s="298"/>
      <c r="E40" s="298"/>
      <c r="F40" s="298"/>
      <c r="G40" s="298"/>
      <c r="H40" s="298"/>
      <c r="I40" s="298"/>
      <c r="J40" s="599"/>
    </row>
    <row r="41" spans="1:10">
      <c r="B41" s="313" t="s">
        <v>376</v>
      </c>
      <c r="C41" s="298"/>
      <c r="D41" s="298"/>
      <c r="E41" s="298"/>
      <c r="F41" s="298"/>
      <c r="G41" s="298"/>
      <c r="H41" s="298"/>
      <c r="I41" s="298"/>
      <c r="J41" s="599"/>
    </row>
    <row r="42" spans="1:10" ht="26.85" customHeight="1">
      <c r="B42" s="1075" t="s">
        <v>377</v>
      </c>
      <c r="C42" s="1075"/>
      <c r="D42" s="1075"/>
      <c r="E42" s="1075"/>
      <c r="F42" s="1075"/>
      <c r="G42" s="1075"/>
      <c r="H42" s="1075"/>
      <c r="I42" s="1075"/>
      <c r="J42" s="599"/>
    </row>
    <row r="43" spans="1:10">
      <c r="B43" s="313" t="s">
        <v>378</v>
      </c>
      <c r="C43" s="298"/>
      <c r="D43" s="298"/>
      <c r="E43" s="298"/>
      <c r="F43" s="298"/>
      <c r="G43" s="298"/>
      <c r="H43" s="298"/>
      <c r="I43" s="298"/>
      <c r="J43" s="599"/>
    </row>
    <row r="44" spans="1:10">
      <c r="B44" s="313" t="s">
        <v>379</v>
      </c>
      <c r="C44" s="298"/>
      <c r="D44" s="298"/>
      <c r="E44" s="298"/>
      <c r="F44" s="298"/>
      <c r="G44" s="298"/>
      <c r="H44" s="298"/>
      <c r="I44" s="298"/>
      <c r="J44" s="599"/>
    </row>
    <row r="45" spans="1:10" ht="36" customHeight="1">
      <c r="B45" s="1074" t="s">
        <v>380</v>
      </c>
      <c r="C45" s="1074"/>
      <c r="D45" s="1074"/>
      <c r="E45" s="1074"/>
      <c r="F45" s="1074"/>
      <c r="G45" s="1074"/>
      <c r="H45" s="1074"/>
      <c r="I45" s="1074"/>
      <c r="J45" s="599"/>
    </row>
    <row r="46" spans="1:10">
      <c r="B46" s="298"/>
      <c r="C46" s="298"/>
      <c r="D46" s="298"/>
      <c r="E46" s="298"/>
      <c r="F46" s="298"/>
      <c r="G46" s="298"/>
      <c r="H46" s="298"/>
      <c r="I46" s="298"/>
      <c r="J46" s="599"/>
    </row>
    <row r="47" spans="1:10">
      <c r="B47" s="1072"/>
      <c r="C47" s="1072"/>
      <c r="D47" s="1072"/>
      <c r="E47" s="1072"/>
      <c r="F47" s="1072"/>
      <c r="G47" s="1072"/>
      <c r="H47" s="1072"/>
      <c r="I47" s="1072"/>
      <c r="J47" s="1072"/>
    </row>
  </sheetData>
  <mergeCells count="11">
    <mergeCell ref="B1:J1"/>
    <mergeCell ref="B2:J2"/>
    <mergeCell ref="B3:J3"/>
    <mergeCell ref="B47:J47"/>
    <mergeCell ref="B5:J5"/>
    <mergeCell ref="B45:I45"/>
    <mergeCell ref="B39:I39"/>
    <mergeCell ref="B42:I42"/>
    <mergeCell ref="C8:C31"/>
    <mergeCell ref="D8:D31"/>
    <mergeCell ref="E8:E31"/>
  </mergeCells>
  <pageMargins left="0.7" right="0.7" top="0.75" bottom="0.75" header="0.3" footer="0.3"/>
  <pageSetup scale="5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sheetPr>
    <pageSetUpPr fitToPage="1"/>
  </sheetPr>
  <dimension ref="A1:P46"/>
  <sheetViews>
    <sheetView topLeftCell="A7" zoomScale="114" zoomScaleNormal="115" workbookViewId="0">
      <selection activeCell="A42" sqref="A42:L42"/>
    </sheetView>
  </sheetViews>
  <sheetFormatPr defaultColWidth="8.5703125" defaultRowHeight="12.75"/>
  <cols>
    <col min="1" max="1" width="38.140625" customWidth="1"/>
    <col min="2" max="2" width="14.42578125" customWidth="1"/>
    <col min="3" max="3" width="15" customWidth="1"/>
    <col min="4" max="4" width="14" customWidth="1"/>
    <col min="5" max="5" width="12.5703125" bestFit="1" customWidth="1"/>
    <col min="6" max="6" width="13.5703125" customWidth="1"/>
    <col min="7" max="7" width="15.5703125" customWidth="1"/>
    <col min="8" max="8" width="17.140625" customWidth="1"/>
    <col min="9" max="9" width="15.5703125" customWidth="1"/>
    <col min="10" max="10" width="13.85546875" bestFit="1" customWidth="1"/>
    <col min="11" max="13" width="7.5703125" customWidth="1"/>
    <col min="14" max="14" width="12.5703125" customWidth="1"/>
    <col min="15" max="15" width="10.5703125" bestFit="1" customWidth="1"/>
    <col min="16" max="16" width="9.85546875" bestFit="1" customWidth="1"/>
  </cols>
  <sheetData>
    <row r="1" spans="1:14" ht="15.75">
      <c r="A1" s="985" t="s">
        <v>381</v>
      </c>
      <c r="B1" s="985"/>
      <c r="C1" s="985"/>
      <c r="D1" s="985"/>
      <c r="E1" s="985"/>
      <c r="F1" s="985"/>
      <c r="G1" s="985"/>
      <c r="H1" s="985"/>
      <c r="I1" s="985"/>
      <c r="J1" s="985"/>
      <c r="K1" s="985"/>
      <c r="L1" s="985"/>
      <c r="M1" s="985"/>
    </row>
    <row r="2" spans="1:14" ht="15.75">
      <c r="A2" s="985" t="s">
        <v>1</v>
      </c>
      <c r="B2" s="985"/>
      <c r="C2" s="985"/>
      <c r="D2" s="985"/>
      <c r="E2" s="985"/>
      <c r="F2" s="985"/>
      <c r="G2" s="985"/>
      <c r="H2" s="985"/>
      <c r="I2" s="985"/>
      <c r="J2" s="985"/>
      <c r="K2" s="985"/>
      <c r="L2" s="985"/>
      <c r="M2" s="985"/>
    </row>
    <row r="3" spans="1:14" ht="15.75">
      <c r="A3" s="1084" t="s">
        <v>2</v>
      </c>
      <c r="B3" s="1085"/>
      <c r="C3" s="1085"/>
      <c r="D3" s="1085"/>
      <c r="E3" s="1085"/>
      <c r="F3" s="1085"/>
      <c r="G3" s="1085"/>
      <c r="H3" s="1085"/>
      <c r="I3" s="1085"/>
      <c r="J3" s="1085"/>
      <c r="K3" s="1085"/>
      <c r="L3" s="1085"/>
      <c r="M3" s="1086"/>
    </row>
    <row r="4" spans="1:14">
      <c r="A4" s="679"/>
      <c r="B4" s="1087" t="s">
        <v>382</v>
      </c>
      <c r="C4" s="1009"/>
      <c r="D4" s="1009"/>
      <c r="E4" s="1009" t="s">
        <v>48</v>
      </c>
      <c r="F4" s="1009"/>
      <c r="G4" s="1009"/>
      <c r="H4" s="1009" t="s">
        <v>383</v>
      </c>
      <c r="I4" s="1009"/>
      <c r="J4" s="1009"/>
      <c r="K4" s="1009" t="s">
        <v>7</v>
      </c>
      <c r="L4" s="1009"/>
      <c r="M4" s="1009"/>
    </row>
    <row r="5" spans="1:14">
      <c r="A5" s="680" t="s">
        <v>384</v>
      </c>
      <c r="B5" s="921" t="s">
        <v>9</v>
      </c>
      <c r="C5" s="921" t="s">
        <v>10</v>
      </c>
      <c r="D5" s="921" t="s">
        <v>11</v>
      </c>
      <c r="E5" s="921" t="s">
        <v>9</v>
      </c>
      <c r="F5" s="921" t="s">
        <v>10</v>
      </c>
      <c r="G5" s="921" t="s">
        <v>11</v>
      </c>
      <c r="H5" s="936" t="s">
        <v>9</v>
      </c>
      <c r="I5" s="921" t="s">
        <v>10</v>
      </c>
      <c r="J5" s="921" t="s">
        <v>11</v>
      </c>
      <c r="K5" s="921" t="s">
        <v>9</v>
      </c>
      <c r="L5" s="921" t="s">
        <v>10</v>
      </c>
      <c r="M5" s="921" t="s">
        <v>11</v>
      </c>
    </row>
    <row r="6" spans="1:14">
      <c r="A6" s="681" t="s">
        <v>385</v>
      </c>
      <c r="B6" s="226">
        <v>2828533.84</v>
      </c>
      <c r="C6" s="226">
        <v>385709.16</v>
      </c>
      <c r="D6" s="226">
        <f>B6+C6</f>
        <v>3214243</v>
      </c>
      <c r="E6" s="226">
        <v>170290.36839999998</v>
      </c>
      <c r="F6" s="226">
        <v>23221.411599999996</v>
      </c>
      <c r="G6" s="226">
        <f>E6+F6</f>
        <v>193511.77999999997</v>
      </c>
      <c r="H6" s="226">
        <v>1880214.567</v>
      </c>
      <c r="I6" s="226">
        <v>255242.42299999995</v>
      </c>
      <c r="J6" s="226">
        <f>H6+I6</f>
        <v>2135456.9900000002</v>
      </c>
      <c r="K6" s="217">
        <f>H6/B6</f>
        <v>0.66473115520512926</v>
      </c>
      <c r="L6" s="217">
        <f>I6/C6</f>
        <v>0.66174840908626587</v>
      </c>
      <c r="M6" s="217">
        <f>J6/D6</f>
        <v>0.66437322567086565</v>
      </c>
      <c r="N6" s="682"/>
    </row>
    <row r="7" spans="1:14">
      <c r="A7" s="681" t="s">
        <v>386</v>
      </c>
      <c r="B7" s="226">
        <v>497194.72000000003</v>
      </c>
      <c r="C7" s="226">
        <v>67799.28</v>
      </c>
      <c r="D7" s="226">
        <f>B7+C7</f>
        <v>564994</v>
      </c>
      <c r="E7" s="226">
        <v>61905.879199999981</v>
      </c>
      <c r="F7" s="226">
        <v>8441.7107999999971</v>
      </c>
      <c r="G7" s="226">
        <f t="shared" ref="G7:G16" si="0">E7+F7</f>
        <v>70347.589999999982</v>
      </c>
      <c r="H7" s="226">
        <v>742022.34719999996</v>
      </c>
      <c r="I7" s="226">
        <v>100165.09279999998</v>
      </c>
      <c r="J7" s="226">
        <f t="shared" ref="J7:J10" si="1">H7+I7</f>
        <v>842187.44</v>
      </c>
      <c r="K7" s="217">
        <f t="shared" ref="K7:M9" si="2">H7/B7</f>
        <v>1.4924179951066252</v>
      </c>
      <c r="L7" s="217">
        <f t="shared" si="2"/>
        <v>1.4773769396961145</v>
      </c>
      <c r="M7" s="217">
        <f t="shared" si="2"/>
        <v>1.490613068457364</v>
      </c>
      <c r="N7" s="682"/>
    </row>
    <row r="8" spans="1:14">
      <c r="A8" s="681" t="s">
        <v>387</v>
      </c>
      <c r="B8" s="226">
        <v>386228.47999999998</v>
      </c>
      <c r="C8" s="226">
        <v>52667.519999999997</v>
      </c>
      <c r="D8" s="226">
        <f>B8+C8</f>
        <v>438896</v>
      </c>
      <c r="E8" s="226">
        <v>3338.4911999999999</v>
      </c>
      <c r="F8" s="226">
        <v>455.24879999999996</v>
      </c>
      <c r="G8" s="226">
        <f t="shared" si="0"/>
        <v>3793.74</v>
      </c>
      <c r="H8" s="226">
        <v>-5969.9704999999994</v>
      </c>
      <c r="I8" s="226">
        <v>-899.91950000000077</v>
      </c>
      <c r="J8" s="226">
        <f t="shared" si="1"/>
        <v>-6869.89</v>
      </c>
      <c r="K8" s="217">
        <f t="shared" si="2"/>
        <v>-1.5457095499534368E-2</v>
      </c>
      <c r="L8" s="217">
        <f t="shared" si="2"/>
        <v>-1.7086802264469656E-2</v>
      </c>
      <c r="M8" s="217">
        <f t="shared" si="2"/>
        <v>-1.5652660311326602E-2</v>
      </c>
      <c r="N8" s="682"/>
    </row>
    <row r="9" spans="1:14">
      <c r="A9" s="683" t="s">
        <v>388</v>
      </c>
      <c r="B9" s="226">
        <v>985600</v>
      </c>
      <c r="C9" s="226">
        <v>134400</v>
      </c>
      <c r="D9" s="226">
        <f>B9+C9</f>
        <v>1120000</v>
      </c>
      <c r="E9" s="226">
        <v>26947.016800000001</v>
      </c>
      <c r="F9" s="226">
        <v>3674.5931999999998</v>
      </c>
      <c r="G9" s="226">
        <f t="shared" si="0"/>
        <v>30621.61</v>
      </c>
      <c r="H9" s="226">
        <v>289475.24600000004</v>
      </c>
      <c r="I9" s="226">
        <v>39097.44400000001</v>
      </c>
      <c r="J9" s="226">
        <f t="shared" si="1"/>
        <v>328572.69000000006</v>
      </c>
      <c r="K9" s="217">
        <f t="shared" si="2"/>
        <v>0.29370459212662342</v>
      </c>
      <c r="L9" s="217">
        <f t="shared" si="2"/>
        <v>0.29090360119047626</v>
      </c>
      <c r="M9" s="217">
        <f t="shared" si="2"/>
        <v>0.29336847321428577</v>
      </c>
      <c r="N9" s="682"/>
    </row>
    <row r="10" spans="1:14">
      <c r="A10" s="681" t="s">
        <v>389</v>
      </c>
      <c r="B10" s="226">
        <v>0</v>
      </c>
      <c r="C10" s="226">
        <v>0</v>
      </c>
      <c r="D10" s="226">
        <f t="shared" ref="D10:D16" si="3">B10+C10</f>
        <v>0</v>
      </c>
      <c r="E10" s="226">
        <v>0</v>
      </c>
      <c r="F10" s="226">
        <v>0</v>
      </c>
      <c r="G10" s="226">
        <f t="shared" si="0"/>
        <v>0</v>
      </c>
      <c r="H10" s="226">
        <v>0</v>
      </c>
      <c r="I10" s="226">
        <v>0</v>
      </c>
      <c r="J10" s="226">
        <f t="shared" si="1"/>
        <v>0</v>
      </c>
      <c r="K10" s="217">
        <v>0</v>
      </c>
      <c r="L10" s="217">
        <v>0</v>
      </c>
      <c r="M10" s="217">
        <v>0</v>
      </c>
      <c r="N10" s="682"/>
    </row>
    <row r="11" spans="1:14">
      <c r="A11" s="683"/>
      <c r="B11" s="185"/>
      <c r="C11" s="185"/>
      <c r="D11" s="226"/>
      <c r="E11" s="185"/>
      <c r="F11" s="185"/>
      <c r="G11" s="226"/>
      <c r="H11" s="226"/>
      <c r="I11" s="226"/>
      <c r="J11" s="226"/>
      <c r="K11" s="185"/>
      <c r="L11" s="185"/>
      <c r="M11" s="185"/>
      <c r="N11" s="682"/>
    </row>
    <row r="12" spans="1:14">
      <c r="A12" s="681" t="s">
        <v>390</v>
      </c>
      <c r="B12" s="226">
        <v>233200</v>
      </c>
      <c r="C12" s="226">
        <v>31800</v>
      </c>
      <c r="D12" s="226">
        <f t="shared" si="3"/>
        <v>265000</v>
      </c>
      <c r="E12" s="226">
        <v>15398.424800000003</v>
      </c>
      <c r="F12" s="226">
        <v>2099.7852000000003</v>
      </c>
      <c r="G12" s="226">
        <f>E12+F12</f>
        <v>17498.210000000003</v>
      </c>
      <c r="H12" s="226">
        <v>220161.76470000003</v>
      </c>
      <c r="I12" s="226">
        <v>29438.935300000005</v>
      </c>
      <c r="J12" s="226">
        <f t="shared" ref="J12:J16" si="4">H12+I12</f>
        <v>249600.70000000004</v>
      </c>
      <c r="K12" s="217">
        <f t="shared" ref="K12:M12" si="5">H12/B12</f>
        <v>0.94408990008576343</v>
      </c>
      <c r="L12" s="217">
        <f t="shared" si="5"/>
        <v>0.92575268238993724</v>
      </c>
      <c r="M12" s="217">
        <f t="shared" si="5"/>
        <v>0.94188943396226432</v>
      </c>
      <c r="N12" s="682"/>
    </row>
    <row r="13" spans="1:14">
      <c r="A13" s="681" t="s">
        <v>391</v>
      </c>
      <c r="B13" s="226">
        <v>24750</v>
      </c>
      <c r="C13" s="226">
        <v>3375</v>
      </c>
      <c r="D13" s="226">
        <f t="shared" si="3"/>
        <v>28125</v>
      </c>
      <c r="E13" s="226">
        <v>26244.961599999999</v>
      </c>
      <c r="F13" s="226">
        <v>3578.8583999999996</v>
      </c>
      <c r="G13" s="226">
        <f t="shared" si="0"/>
        <v>29823.82</v>
      </c>
      <c r="H13" s="226">
        <v>43624.961599999995</v>
      </c>
      <c r="I13" s="226">
        <v>5948.8583999999992</v>
      </c>
      <c r="J13" s="226">
        <f t="shared" si="4"/>
        <v>49573.819999999992</v>
      </c>
      <c r="K13" s="217">
        <f t="shared" ref="K13" si="6">H13/B13</f>
        <v>1.7626247111111109</v>
      </c>
      <c r="L13" s="217">
        <f t="shared" ref="L13" si="7">I13/C13</f>
        <v>1.7626247111111109</v>
      </c>
      <c r="M13" s="217">
        <f t="shared" ref="M13" si="8">J13/D13</f>
        <v>1.7626247111111109</v>
      </c>
      <c r="N13" s="682"/>
    </row>
    <row r="14" spans="1:14">
      <c r="A14" s="681" t="s">
        <v>30</v>
      </c>
      <c r="B14" s="226">
        <v>264000</v>
      </c>
      <c r="C14" s="226">
        <v>36000</v>
      </c>
      <c r="D14" s="226">
        <f t="shared" si="3"/>
        <v>300000</v>
      </c>
      <c r="E14" s="226">
        <v>28553.008000000005</v>
      </c>
      <c r="F14" s="226">
        <v>3893.5920000000006</v>
      </c>
      <c r="G14" s="226">
        <f t="shared" si="0"/>
        <v>32446.600000000006</v>
      </c>
      <c r="H14" s="226">
        <v>274969.34000000008</v>
      </c>
      <c r="I14" s="226">
        <v>37209.22</v>
      </c>
      <c r="J14" s="226">
        <f>H14+I14</f>
        <v>312178.56000000006</v>
      </c>
      <c r="K14" s="217">
        <f t="shared" ref="K14:M16" si="9">H14/B14</f>
        <v>1.0415505303030306</v>
      </c>
      <c r="L14" s="217">
        <f t="shared" si="9"/>
        <v>1.0335894444444444</v>
      </c>
      <c r="M14" s="217">
        <f t="shared" si="9"/>
        <v>1.0405952000000003</v>
      </c>
      <c r="N14" s="682"/>
    </row>
    <row r="15" spans="1:14">
      <c r="A15" s="681" t="s">
        <v>31</v>
      </c>
      <c r="B15" s="226">
        <v>550000</v>
      </c>
      <c r="C15" s="226">
        <v>75000</v>
      </c>
      <c r="D15" s="226">
        <f t="shared" si="3"/>
        <v>625000</v>
      </c>
      <c r="E15" s="226">
        <v>28586.967200000003</v>
      </c>
      <c r="F15" s="226">
        <v>3898.2228</v>
      </c>
      <c r="G15" s="226">
        <f t="shared" si="0"/>
        <v>32485.190000000002</v>
      </c>
      <c r="H15" s="226">
        <v>447280.58180000004</v>
      </c>
      <c r="I15" s="226">
        <v>60467.928200000009</v>
      </c>
      <c r="J15" s="226">
        <f t="shared" si="4"/>
        <v>507748.51000000007</v>
      </c>
      <c r="K15" s="217">
        <f t="shared" si="9"/>
        <v>0.81323742145454558</v>
      </c>
      <c r="L15" s="217">
        <f t="shared" si="9"/>
        <v>0.80623904266666679</v>
      </c>
      <c r="M15" s="217">
        <f t="shared" si="9"/>
        <v>0.81239761600000016</v>
      </c>
      <c r="N15" s="682"/>
    </row>
    <row r="16" spans="1:14">
      <c r="A16" s="681" t="s">
        <v>392</v>
      </c>
      <c r="B16" s="226">
        <v>58001.68</v>
      </c>
      <c r="C16" s="226">
        <v>7909.32</v>
      </c>
      <c r="D16" s="226">
        <f t="shared" si="3"/>
        <v>65911</v>
      </c>
      <c r="E16" s="226">
        <v>18760.852000000003</v>
      </c>
      <c r="F16" s="226">
        <v>2558.2980000000002</v>
      </c>
      <c r="G16" s="226">
        <f t="shared" si="0"/>
        <v>21319.15</v>
      </c>
      <c r="H16" s="226">
        <v>74502.066200000001</v>
      </c>
      <c r="I16" s="226">
        <v>10158.2338</v>
      </c>
      <c r="J16" s="226">
        <f t="shared" si="4"/>
        <v>84660.3</v>
      </c>
      <c r="K16" s="217">
        <f t="shared" si="9"/>
        <v>1.2844811770969393</v>
      </c>
      <c r="L16" s="217">
        <f t="shared" si="9"/>
        <v>1.284337187014813</v>
      </c>
      <c r="M16" s="217">
        <f t="shared" si="9"/>
        <v>1.2844638982870842</v>
      </c>
      <c r="N16" s="682"/>
    </row>
    <row r="17" spans="1:16">
      <c r="A17" s="683"/>
      <c r="B17" s="185"/>
      <c r="C17" s="185"/>
      <c r="D17" s="185"/>
      <c r="E17" s="185"/>
      <c r="F17" s="185"/>
      <c r="G17" s="185"/>
      <c r="H17" s="185"/>
      <c r="I17" s="185"/>
      <c r="J17" s="185"/>
      <c r="K17" s="185"/>
      <c r="L17" s="185"/>
      <c r="M17" s="185"/>
      <c r="N17" s="682"/>
    </row>
    <row r="18" spans="1:16">
      <c r="A18" s="684" t="s">
        <v>393</v>
      </c>
      <c r="B18" s="685">
        <f>SUM(B6:B10,B12:B16)</f>
        <v>5827508.7199999997</v>
      </c>
      <c r="C18" s="685">
        <f>SUM(C6:C10,C12:C16)</f>
        <v>794660.27999999991</v>
      </c>
      <c r="D18" s="685">
        <f t="shared" ref="D18" si="10">SUM(B18:C18)</f>
        <v>6622169</v>
      </c>
      <c r="E18" s="685">
        <f>SUM(E6:E10,E12:E16)</f>
        <v>380025.96919999993</v>
      </c>
      <c r="F18" s="685">
        <f>SUM(F6:F10,F12:F16)</f>
        <v>51821.720800000003</v>
      </c>
      <c r="G18" s="685">
        <f t="shared" ref="G18" si="11">SUM(E18:F18)</f>
        <v>431847.68999999994</v>
      </c>
      <c r="H18" s="685">
        <f>SUM(H6:H10,H12:H16)</f>
        <v>3966280.9040000001</v>
      </c>
      <c r="I18" s="685">
        <f>SUM(I6:I10,I12:I16)</f>
        <v>536828.21600000001</v>
      </c>
      <c r="J18" s="685">
        <f t="shared" ref="J18" si="12">SUM(H18:I18)</f>
        <v>4503109.12</v>
      </c>
      <c r="K18" s="686">
        <f>H18/B18</f>
        <v>0.6806134653025453</v>
      </c>
      <c r="L18" s="686">
        <f>I18/C18</f>
        <v>0.67554429170663977</v>
      </c>
      <c r="M18" s="686">
        <f>J18/D18</f>
        <v>0.68000516447103665</v>
      </c>
      <c r="N18" s="682"/>
    </row>
    <row r="19" spans="1:16">
      <c r="A19" s="683"/>
      <c r="B19" s="185"/>
      <c r="C19" s="185"/>
      <c r="D19" s="185"/>
      <c r="E19" s="185"/>
      <c r="F19" s="185"/>
      <c r="G19" s="185"/>
      <c r="H19" s="185"/>
      <c r="I19" s="185"/>
      <c r="J19" s="185"/>
      <c r="K19" s="185"/>
      <c r="L19" s="185"/>
      <c r="M19" s="185"/>
      <c r="N19" s="682"/>
    </row>
    <row r="20" spans="1:16">
      <c r="A20" s="681" t="s">
        <v>394</v>
      </c>
      <c r="B20" s="226">
        <v>121527000</v>
      </c>
      <c r="C20" s="226">
        <v>23945843</v>
      </c>
      <c r="D20" s="226">
        <f t="shared" ref="D20" si="13">B20+C20</f>
        <v>145472843</v>
      </c>
      <c r="E20" s="226">
        <v>14320259.869999999</v>
      </c>
      <c r="F20" s="226">
        <v>2260682.8400000101</v>
      </c>
      <c r="G20" s="226">
        <f t="shared" ref="G20" si="14">E20+F20</f>
        <v>16580942.710000008</v>
      </c>
      <c r="H20" s="226">
        <v>154978963.95000002</v>
      </c>
      <c r="I20" s="226">
        <v>19845896.270000007</v>
      </c>
      <c r="J20" s="226">
        <f t="shared" ref="J20" si="15">H20+I20</f>
        <v>174824860.22000003</v>
      </c>
      <c r="K20" s="217">
        <f>H20/B20</f>
        <v>1.275263636475845</v>
      </c>
      <c r="L20" s="217">
        <f>I20/C20</f>
        <v>0.82878252688786136</v>
      </c>
      <c r="M20" s="217">
        <f>J20/D20</f>
        <v>1.2017697366373739</v>
      </c>
      <c r="N20" s="682"/>
    </row>
    <row r="21" spans="1:16">
      <c r="A21" s="683"/>
      <c r="B21" s="185"/>
      <c r="C21" s="185"/>
      <c r="D21" s="185"/>
      <c r="E21" s="185"/>
      <c r="F21" s="185"/>
      <c r="G21" s="185"/>
      <c r="H21" s="185"/>
      <c r="I21" s="185"/>
      <c r="J21" s="185"/>
      <c r="K21" s="185"/>
      <c r="L21" s="185"/>
      <c r="M21" s="185"/>
      <c r="N21" s="682"/>
    </row>
    <row r="22" spans="1:16" s="11" customFormat="1" ht="27.75" customHeight="1">
      <c r="A22" s="200" t="s">
        <v>395</v>
      </c>
      <c r="B22" s="685">
        <f t="shared" ref="B22:J22" si="16">SUM(B18,B20)</f>
        <v>127354508.72</v>
      </c>
      <c r="C22" s="685">
        <f t="shared" si="16"/>
        <v>24740503.280000001</v>
      </c>
      <c r="D22" s="685">
        <f>SUM(D18,D20)</f>
        <v>152095012</v>
      </c>
      <c r="E22" s="685">
        <f t="shared" si="16"/>
        <v>14700285.839199999</v>
      </c>
      <c r="F22" s="685">
        <f t="shared" si="16"/>
        <v>2312504.5608000099</v>
      </c>
      <c r="G22" s="685">
        <f t="shared" si="16"/>
        <v>17012790.40000001</v>
      </c>
      <c r="H22" s="685">
        <f t="shared" si="16"/>
        <v>158945244.85400003</v>
      </c>
      <c r="I22" s="685">
        <f t="shared" si="16"/>
        <v>20382724.486000009</v>
      </c>
      <c r="J22" s="685">
        <f t="shared" si="16"/>
        <v>179327969.34000003</v>
      </c>
      <c r="K22" s="686">
        <f>H22/B22</f>
        <v>1.2480535353754536</v>
      </c>
      <c r="L22" s="686">
        <f>I22/C22</f>
        <v>0.82386054379407947</v>
      </c>
      <c r="M22" s="686">
        <f>J22/D22</f>
        <v>1.1790522712210971</v>
      </c>
      <c r="N22" s="682"/>
    </row>
    <row r="23" spans="1:16" s="690" customFormat="1" ht="11.25">
      <c r="A23" s="687"/>
      <c r="B23" s="688"/>
      <c r="C23" s="688"/>
      <c r="D23" s="688"/>
      <c r="E23" s="689"/>
      <c r="F23" s="688"/>
      <c r="G23" s="688"/>
      <c r="H23" s="688"/>
      <c r="I23" s="688"/>
      <c r="J23" s="688"/>
      <c r="K23" s="688"/>
      <c r="L23" s="688"/>
      <c r="M23" s="688"/>
    </row>
    <row r="24" spans="1:16" s="690" customFormat="1">
      <c r="A24" s="691" t="s">
        <v>396</v>
      </c>
      <c r="B24" s="692"/>
      <c r="C24" s="692"/>
      <c r="D24" s="692"/>
      <c r="E24" s="692"/>
      <c r="F24" s="692"/>
      <c r="G24" s="692"/>
      <c r="H24" s="692"/>
      <c r="I24" s="692"/>
      <c r="J24" s="692"/>
      <c r="K24" s="692"/>
      <c r="L24" s="692"/>
      <c r="M24" s="692"/>
    </row>
    <row r="25" spans="1:16" s="690" customFormat="1" ht="12.75" customHeight="1">
      <c r="A25" s="693" t="s">
        <v>397</v>
      </c>
      <c r="B25" s="694" t="s">
        <v>398</v>
      </c>
      <c r="C25" s="694"/>
      <c r="D25" s="694"/>
      <c r="E25" s="226">
        <v>668947.0077999999</v>
      </c>
      <c r="F25" s="881"/>
      <c r="G25" s="226">
        <f>E25+F25</f>
        <v>668947.0077999999</v>
      </c>
      <c r="H25" s="226">
        <v>8585459.4597999994</v>
      </c>
      <c r="I25" s="695"/>
      <c r="J25" s="226">
        <f t="shared" ref="J25:J29" si="17">H25+I25</f>
        <v>8585459.4597999994</v>
      </c>
      <c r="K25" s="696"/>
      <c r="L25" s="694"/>
      <c r="M25" s="696"/>
      <c r="O25" s="697"/>
    </row>
    <row r="26" spans="1:16" s="690" customFormat="1">
      <c r="A26" s="691" t="s">
        <v>399</v>
      </c>
      <c r="B26" s="694"/>
      <c r="C26" s="694"/>
      <c r="D26" s="694"/>
      <c r="E26" s="226">
        <v>865794.18835755158</v>
      </c>
      <c r="F26" s="226">
        <v>285791.75</v>
      </c>
      <c r="G26" s="226">
        <f t="shared" ref="G26:G29" si="18">E26+F26</f>
        <v>1151585.9383575516</v>
      </c>
      <c r="H26" s="226">
        <v>11029758.027626503</v>
      </c>
      <c r="I26" s="226">
        <v>3429501</v>
      </c>
      <c r="J26" s="226">
        <f t="shared" si="17"/>
        <v>14459259.027626503</v>
      </c>
      <c r="K26" s="696"/>
      <c r="L26" s="694"/>
      <c r="M26" s="696"/>
      <c r="O26" s="697"/>
      <c r="P26" s="697"/>
    </row>
    <row r="27" spans="1:16" s="690" customFormat="1">
      <c r="A27" s="691" t="s">
        <v>400</v>
      </c>
      <c r="B27" s="694"/>
      <c r="C27" s="694"/>
      <c r="D27" s="694"/>
      <c r="E27" s="226">
        <v>0</v>
      </c>
      <c r="F27" s="881"/>
      <c r="G27" s="226">
        <f t="shared" si="18"/>
        <v>0</v>
      </c>
      <c r="H27" s="226">
        <v>0</v>
      </c>
      <c r="I27" s="695"/>
      <c r="J27" s="226">
        <f t="shared" si="17"/>
        <v>0</v>
      </c>
      <c r="K27" s="696"/>
      <c r="L27" s="698"/>
      <c r="M27" s="696"/>
      <c r="O27" s="697"/>
    </row>
    <row r="28" spans="1:16" s="690" customFormat="1" ht="15.75" customHeight="1">
      <c r="A28" s="699" t="s">
        <v>401</v>
      </c>
      <c r="B28" s="694"/>
      <c r="C28" s="694"/>
      <c r="D28" s="694"/>
      <c r="E28" s="226">
        <v>-5386.5185685299075</v>
      </c>
      <c r="F28" s="881"/>
      <c r="G28" s="226">
        <f t="shared" si="18"/>
        <v>-5386.5185685299075</v>
      </c>
      <c r="H28" s="226">
        <v>1010962.0462510503</v>
      </c>
      <c r="I28" s="695"/>
      <c r="J28" s="226">
        <f t="shared" si="17"/>
        <v>1010962.0462510503</v>
      </c>
      <c r="K28" s="696"/>
      <c r="L28" s="694"/>
      <c r="M28" s="696"/>
      <c r="O28" s="697"/>
    </row>
    <row r="29" spans="1:16" s="690" customFormat="1">
      <c r="A29" s="700" t="s">
        <v>402</v>
      </c>
      <c r="B29" s="694"/>
      <c r="C29" s="694"/>
      <c r="D29" s="694"/>
      <c r="E29" s="226">
        <v>78124.836331195183</v>
      </c>
      <c r="F29" s="881"/>
      <c r="G29" s="226">
        <f t="shared" si="18"/>
        <v>78124.836331195183</v>
      </c>
      <c r="H29" s="226">
        <v>961697.10115450446</v>
      </c>
      <c r="I29" s="695"/>
      <c r="J29" s="226">
        <f t="shared" si="17"/>
        <v>961697.10115450446</v>
      </c>
      <c r="K29" s="696"/>
      <c r="L29" s="694"/>
      <c r="M29" s="696"/>
      <c r="O29" s="697"/>
    </row>
    <row r="30" spans="1:16" s="690" customFormat="1">
      <c r="A30" s="700" t="s">
        <v>403</v>
      </c>
      <c r="B30" s="694"/>
      <c r="C30" s="694"/>
      <c r="D30" s="694"/>
      <c r="E30" s="685">
        <f t="shared" ref="E30:J30" si="19">SUM(E25:E29)</f>
        <v>1607479.5139202166</v>
      </c>
      <c r="F30" s="685">
        <f t="shared" si="19"/>
        <v>285791.75</v>
      </c>
      <c r="G30" s="685">
        <f t="shared" si="19"/>
        <v>1893271.2639202166</v>
      </c>
      <c r="H30" s="685">
        <f>SUM(H25:H29)</f>
        <v>21587876.634832062</v>
      </c>
      <c r="I30" s="685">
        <f t="shared" si="19"/>
        <v>3429501</v>
      </c>
      <c r="J30" s="685">
        <f t="shared" si="19"/>
        <v>25017377.634832062</v>
      </c>
      <c r="K30" s="696"/>
      <c r="L30" s="694"/>
      <c r="M30" s="696"/>
      <c r="O30" s="697"/>
    </row>
    <row r="31" spans="1:16" s="690" customFormat="1">
      <c r="A31" s="701"/>
      <c r="B31" s="701"/>
      <c r="C31" s="701"/>
      <c r="D31" s="701"/>
      <c r="E31" s="702"/>
      <c r="F31" s="701"/>
      <c r="G31" s="701"/>
      <c r="H31" s="701"/>
      <c r="I31" s="701"/>
      <c r="J31" s="701"/>
      <c r="K31" s="701"/>
      <c r="L31" s="701"/>
      <c r="M31" s="701"/>
    </row>
    <row r="32" spans="1:16" s="690" customFormat="1" ht="12.75" customHeight="1">
      <c r="A32" s="703" t="s">
        <v>38</v>
      </c>
      <c r="B32" s="694"/>
      <c r="C32" s="694"/>
      <c r="D32" s="694"/>
      <c r="E32" s="226">
        <v>51788.501599999996</v>
      </c>
      <c r="F32" s="226">
        <v>7062.0683999999992</v>
      </c>
      <c r="G32" s="685">
        <f>E32+F32</f>
        <v>58850.569999999992</v>
      </c>
      <c r="H32" s="226">
        <v>717977.70559999999</v>
      </c>
      <c r="I32" s="226">
        <v>96997.534400000004</v>
      </c>
      <c r="J32" s="685">
        <f>H32+I32</f>
        <v>814975.24</v>
      </c>
      <c r="K32" s="696"/>
      <c r="L32" s="696"/>
      <c r="M32" s="696"/>
      <c r="N32" s="704"/>
      <c r="O32" s="697"/>
    </row>
    <row r="34" spans="1:13" ht="12" customHeight="1">
      <c r="A34" s="954" t="s">
        <v>404</v>
      </c>
      <c r="B34" s="954"/>
      <c r="C34" s="954"/>
      <c r="D34" s="954"/>
      <c r="E34" s="954"/>
      <c r="F34" s="954"/>
      <c r="G34" s="954"/>
      <c r="H34" s="954"/>
      <c r="I34" s="954"/>
      <c r="J34" s="954"/>
      <c r="K34" s="954"/>
      <c r="L34" s="954"/>
      <c r="M34" s="954"/>
    </row>
    <row r="35" spans="1:13" ht="12.6" customHeight="1">
      <c r="A35" s="955" t="s">
        <v>405</v>
      </c>
      <c r="B35" s="955"/>
      <c r="C35" s="955"/>
      <c r="D35" s="955"/>
      <c r="E35" s="955"/>
      <c r="F35" s="955"/>
      <c r="G35" s="955"/>
      <c r="H35" s="955"/>
      <c r="I35" s="955"/>
      <c r="J35" s="1089"/>
      <c r="K35" s="1090"/>
      <c r="L35" s="854"/>
    </row>
    <row r="36" spans="1:13" ht="12.6" customHeight="1">
      <c r="A36" s="955" t="s">
        <v>406</v>
      </c>
      <c r="B36" s="1089"/>
      <c r="C36" s="1089"/>
      <c r="D36" s="1089"/>
      <c r="E36" s="1089"/>
      <c r="F36" s="1089"/>
      <c r="G36" s="996"/>
      <c r="H36" s="996"/>
      <c r="I36" s="996"/>
      <c r="J36" s="996"/>
      <c r="K36" s="937"/>
      <c r="L36" s="854"/>
    </row>
    <row r="37" spans="1:13" ht="12.6" customHeight="1">
      <c r="A37" s="1091" t="s">
        <v>407</v>
      </c>
      <c r="B37" s="1091"/>
      <c r="C37" s="1091"/>
      <c r="D37" s="1091"/>
      <c r="E37" s="1091"/>
      <c r="F37" s="1091"/>
      <c r="G37" s="1091"/>
      <c r="H37" s="1092"/>
      <c r="I37" s="1092"/>
      <c r="J37" s="1092"/>
      <c r="K37" s="1093"/>
      <c r="L37" s="1093"/>
      <c r="M37" s="778"/>
    </row>
    <row r="38" spans="1:13" ht="12.6" customHeight="1">
      <c r="A38" s="955" t="s">
        <v>408</v>
      </c>
      <c r="B38" s="1089"/>
      <c r="C38" s="1089"/>
      <c r="D38" s="1089"/>
      <c r="E38" s="1089"/>
      <c r="F38" s="1089"/>
      <c r="G38" s="1089"/>
      <c r="H38" s="1089"/>
      <c r="I38" s="1089"/>
      <c r="J38" s="1089"/>
      <c r="K38" s="854"/>
      <c r="L38" s="854"/>
    </row>
    <row r="39" spans="1:13" ht="12.6" customHeight="1">
      <c r="A39" s="1088" t="s">
        <v>409</v>
      </c>
      <c r="B39" s="1093"/>
      <c r="C39" s="1093"/>
      <c r="D39" s="1093"/>
      <c r="E39" s="1093"/>
      <c r="F39" s="1093"/>
      <c r="G39" s="1093"/>
      <c r="H39" s="1093"/>
      <c r="I39" s="994"/>
      <c r="J39" s="854"/>
      <c r="K39" s="900"/>
      <c r="L39" s="854"/>
      <c r="M39" s="854"/>
    </row>
    <row r="40" spans="1:13" ht="12.6" customHeight="1">
      <c r="A40" s="1088" t="s">
        <v>410</v>
      </c>
      <c r="B40" s="994"/>
      <c r="C40" s="994"/>
      <c r="D40" s="994"/>
      <c r="E40" s="994"/>
      <c r="F40" s="994"/>
      <c r="G40" s="994"/>
      <c r="H40" s="854"/>
      <c r="J40" s="854"/>
      <c r="K40" s="900"/>
      <c r="L40" s="854"/>
      <c r="M40" s="854"/>
    </row>
    <row r="41" spans="1:13" ht="12.6" customHeight="1">
      <c r="A41" s="1088" t="s">
        <v>411</v>
      </c>
      <c r="B41" s="994"/>
      <c r="C41" s="994"/>
      <c r="D41" s="994"/>
      <c r="E41" s="994"/>
      <c r="F41" s="994"/>
      <c r="G41" s="994"/>
      <c r="H41" s="994"/>
      <c r="J41" s="854"/>
      <c r="K41" s="900"/>
      <c r="L41" s="854"/>
      <c r="M41" s="854"/>
    </row>
    <row r="42" spans="1:13" ht="24.75" customHeight="1">
      <c r="A42" s="1082" t="s">
        <v>412</v>
      </c>
      <c r="B42" s="1083"/>
      <c r="C42" s="1083"/>
      <c r="D42" s="1083"/>
      <c r="E42" s="1083"/>
      <c r="F42" s="1083"/>
      <c r="G42" s="1083"/>
      <c r="H42" s="1083"/>
      <c r="I42" s="1083"/>
      <c r="J42" s="1083"/>
      <c r="K42" s="1083"/>
      <c r="L42" s="1083"/>
      <c r="M42" s="854"/>
    </row>
    <row r="43" spans="1:13">
      <c r="A43" s="886"/>
      <c r="C43" s="915"/>
      <c r="D43" s="915"/>
      <c r="E43" s="915"/>
      <c r="F43" s="915"/>
      <c r="G43" s="915"/>
      <c r="H43" s="915"/>
      <c r="L43" s="886"/>
    </row>
    <row r="44" spans="1:13">
      <c r="A44" s="705" t="s">
        <v>413</v>
      </c>
    </row>
    <row r="45" spans="1:13" hidden="1"/>
    <row r="46" spans="1:13">
      <c r="B46" s="706"/>
      <c r="C46" s="706"/>
    </row>
  </sheetData>
  <mergeCells count="16">
    <mergeCell ref="A42:L42"/>
    <mergeCell ref="A1:M1"/>
    <mergeCell ref="A2:M2"/>
    <mergeCell ref="A3:M3"/>
    <mergeCell ref="B4:D4"/>
    <mergeCell ref="E4:G4"/>
    <mergeCell ref="H4:J4"/>
    <mergeCell ref="K4:M4"/>
    <mergeCell ref="A41:H41"/>
    <mergeCell ref="A34:M34"/>
    <mergeCell ref="A35:K35"/>
    <mergeCell ref="A36:J36"/>
    <mergeCell ref="A37:L37"/>
    <mergeCell ref="A38:J38"/>
    <mergeCell ref="A39:I39"/>
    <mergeCell ref="A40:G40"/>
  </mergeCells>
  <printOptions horizontalCentered="1" verticalCentered="1"/>
  <pageMargins left="0.25" right="0.25" top="0.5" bottom="0.5" header="0.5" footer="0.5"/>
  <pageSetup scale="70" orientation="landscape" r:id="rId1"/>
  <ignoredErrors>
    <ignoredError sqref="G18"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sheetPr>
    <pageSetUpPr fitToPage="1"/>
  </sheetPr>
  <dimension ref="A1:Z32"/>
  <sheetViews>
    <sheetView topLeftCell="J1" zoomScale="80" zoomScaleNormal="80" workbookViewId="0">
      <selection activeCell="Q17" sqref="Q17"/>
    </sheetView>
  </sheetViews>
  <sheetFormatPr defaultColWidth="9.42578125" defaultRowHeight="12.75"/>
  <cols>
    <col min="1" max="1" width="14.42578125" customWidth="1"/>
    <col min="2" max="3" width="8.5703125" customWidth="1"/>
    <col min="4" max="4" width="15.42578125" customWidth="1"/>
    <col min="5" max="5" width="12.5703125" customWidth="1"/>
    <col min="6" max="8" width="8.5703125" customWidth="1"/>
    <col min="9" max="9" width="12.5703125" customWidth="1"/>
    <col min="10" max="10" width="13.5703125" style="5" customWidth="1"/>
    <col min="11" max="12" width="13.5703125" customWidth="1"/>
    <col min="13" max="13" width="14.5703125" customWidth="1"/>
    <col min="14" max="14" width="13.5703125" customWidth="1"/>
    <col min="15" max="15" width="18.5703125" customWidth="1"/>
    <col min="16" max="16" width="13.42578125" bestFit="1" customWidth="1"/>
    <col min="17" max="17" width="10.5703125" customWidth="1"/>
    <col min="18" max="18" width="17.5703125" customWidth="1"/>
    <col min="19" max="19" width="9.5703125" customWidth="1"/>
    <col min="20" max="20" width="15.5703125" customWidth="1"/>
    <col min="21" max="21" width="9.5703125" customWidth="1"/>
    <col min="22" max="22" width="11" bestFit="1" customWidth="1"/>
    <col min="23" max="23" width="15.5703125" customWidth="1"/>
    <col min="24" max="24" width="13.5703125" customWidth="1"/>
    <col min="25" max="25" width="14.5703125" customWidth="1"/>
    <col min="26" max="26" width="10.42578125" customWidth="1"/>
  </cols>
  <sheetData>
    <row r="1" spans="1:26" ht="15.75">
      <c r="A1" s="1108" t="s">
        <v>414</v>
      </c>
      <c r="B1" s="1108"/>
      <c r="C1" s="1108"/>
      <c r="D1" s="1108"/>
      <c r="E1" s="1108"/>
      <c r="F1" s="1108"/>
      <c r="G1" s="1108"/>
      <c r="H1" s="1108"/>
      <c r="I1" s="1108"/>
      <c r="J1" s="1108"/>
      <c r="K1" s="1108"/>
      <c r="L1" s="1108"/>
      <c r="M1" s="1108"/>
      <c r="N1" s="1108"/>
      <c r="O1" s="1108"/>
      <c r="P1" s="1108"/>
      <c r="Q1" s="1108"/>
      <c r="R1" s="1108"/>
      <c r="S1" s="1108"/>
      <c r="T1" s="1108"/>
      <c r="U1" s="1108"/>
      <c r="V1" s="1108"/>
      <c r="W1" s="1108"/>
      <c r="X1" s="1108"/>
      <c r="Y1" s="1108"/>
    </row>
    <row r="2" spans="1:26" ht="15.75">
      <c r="A2" s="1109" t="s">
        <v>1</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row>
    <row r="3" spans="1:26" ht="16.5" thickBot="1">
      <c r="A3" s="1110" t="s">
        <v>2</v>
      </c>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row>
    <row r="4" spans="1:26" ht="15.75" customHeight="1" thickBot="1">
      <c r="A4" s="1111"/>
      <c r="B4" s="1114" t="s">
        <v>415</v>
      </c>
      <c r="C4" s="1115"/>
      <c r="D4" s="1115"/>
      <c r="E4" s="1115"/>
      <c r="F4" s="1115"/>
      <c r="G4" s="1115"/>
      <c r="H4" s="1115"/>
      <c r="I4" s="1115"/>
      <c r="J4" s="1115"/>
      <c r="K4" s="1116"/>
      <c r="L4" s="1117" t="s">
        <v>416</v>
      </c>
      <c r="M4" s="1118"/>
      <c r="N4" s="1118"/>
      <c r="O4" s="1119"/>
      <c r="P4" s="1120" t="s">
        <v>417</v>
      </c>
      <c r="Q4" s="1121"/>
      <c r="R4" s="1121"/>
      <c r="S4" s="1121"/>
      <c r="T4" s="1121"/>
      <c r="U4" s="1122" t="s">
        <v>418</v>
      </c>
      <c r="V4" s="1123"/>
      <c r="W4" s="1124" t="s">
        <v>419</v>
      </c>
      <c r="X4" s="1106" t="s">
        <v>420</v>
      </c>
      <c r="Y4" s="1104" t="s">
        <v>421</v>
      </c>
    </row>
    <row r="5" spans="1:26" ht="15" customHeight="1">
      <c r="A5" s="1112"/>
      <c r="B5" s="1100" t="s">
        <v>422</v>
      </c>
      <c r="C5" s="1096"/>
      <c r="D5" s="1096"/>
      <c r="E5" s="1098"/>
      <c r="F5" s="1120" t="s">
        <v>423</v>
      </c>
      <c r="G5" s="1121"/>
      <c r="H5" s="1121"/>
      <c r="I5" s="1121"/>
      <c r="J5" s="1130"/>
      <c r="K5" s="1121" t="s">
        <v>424</v>
      </c>
      <c r="L5" s="1100" t="s">
        <v>425</v>
      </c>
      <c r="M5" s="1096" t="s">
        <v>426</v>
      </c>
      <c r="N5" s="1096" t="s">
        <v>427</v>
      </c>
      <c r="O5" s="1104" t="s">
        <v>428</v>
      </c>
      <c r="P5" s="1100" t="s">
        <v>429</v>
      </c>
      <c r="Q5" s="1096" t="s">
        <v>430</v>
      </c>
      <c r="R5" s="1096" t="s">
        <v>431</v>
      </c>
      <c r="S5" s="1106" t="s">
        <v>432</v>
      </c>
      <c r="T5" s="1098" t="s">
        <v>433</v>
      </c>
      <c r="U5" s="1100" t="s">
        <v>434</v>
      </c>
      <c r="V5" s="1102" t="s">
        <v>435</v>
      </c>
      <c r="W5" s="1125"/>
      <c r="X5" s="1127"/>
      <c r="Y5" s="1129"/>
    </row>
    <row r="6" spans="1:26" ht="47.25" customHeight="1" thickBot="1">
      <c r="A6" s="1113"/>
      <c r="B6" s="939" t="s">
        <v>436</v>
      </c>
      <c r="C6" s="940" t="s">
        <v>437</v>
      </c>
      <c r="D6" s="940" t="s">
        <v>438</v>
      </c>
      <c r="E6" s="941" t="s">
        <v>439</v>
      </c>
      <c r="F6" s="939" t="s">
        <v>440</v>
      </c>
      <c r="G6" s="940" t="s">
        <v>441</v>
      </c>
      <c r="H6" s="940" t="s">
        <v>442</v>
      </c>
      <c r="I6" s="707" t="s">
        <v>443</v>
      </c>
      <c r="J6" s="941" t="s">
        <v>444</v>
      </c>
      <c r="K6" s="1131"/>
      <c r="L6" s="1101"/>
      <c r="M6" s="1097"/>
      <c r="N6" s="1097"/>
      <c r="O6" s="1105"/>
      <c r="P6" s="1101"/>
      <c r="Q6" s="1097"/>
      <c r="R6" s="1097"/>
      <c r="S6" s="1107"/>
      <c r="T6" s="1099"/>
      <c r="U6" s="1101"/>
      <c r="V6" s="1103"/>
      <c r="W6" s="1126"/>
      <c r="X6" s="1128"/>
      <c r="Y6" s="1105"/>
    </row>
    <row r="7" spans="1:26" ht="15.75">
      <c r="A7" s="708" t="s">
        <v>311</v>
      </c>
      <c r="B7" s="709">
        <v>28</v>
      </c>
      <c r="C7" s="710">
        <v>51</v>
      </c>
      <c r="D7" s="710">
        <v>0</v>
      </c>
      <c r="E7" s="711">
        <v>79</v>
      </c>
      <c r="F7" s="709">
        <v>3939</v>
      </c>
      <c r="G7" s="710">
        <v>670</v>
      </c>
      <c r="H7" s="710">
        <v>418</v>
      </c>
      <c r="I7" s="712">
        <v>115</v>
      </c>
      <c r="J7" s="713">
        <v>5142</v>
      </c>
      <c r="K7" s="714">
        <v>5221</v>
      </c>
      <c r="L7" s="709">
        <v>0</v>
      </c>
      <c r="M7" s="710">
        <v>588</v>
      </c>
      <c r="N7" s="715">
        <v>0</v>
      </c>
      <c r="O7" s="716">
        <v>588</v>
      </c>
      <c r="P7" s="717">
        <v>0</v>
      </c>
      <c r="Q7" s="715">
        <v>0</v>
      </c>
      <c r="R7" s="715">
        <v>0</v>
      </c>
      <c r="S7" s="716">
        <v>3821</v>
      </c>
      <c r="T7" s="718">
        <v>3821</v>
      </c>
      <c r="U7" s="717">
        <v>5809</v>
      </c>
      <c r="V7" s="718">
        <v>1400</v>
      </c>
      <c r="W7" s="867">
        <v>340213</v>
      </c>
      <c r="X7" s="710">
        <v>293584</v>
      </c>
      <c r="Y7" s="719">
        <v>1.1588267753011063</v>
      </c>
    </row>
    <row r="8" spans="1:26" ht="15.75">
      <c r="A8" s="720" t="s">
        <v>312</v>
      </c>
      <c r="B8" s="721">
        <v>11</v>
      </c>
      <c r="C8" s="722">
        <v>43</v>
      </c>
      <c r="D8" s="722">
        <v>0</v>
      </c>
      <c r="E8" s="711">
        <v>54</v>
      </c>
      <c r="F8" s="721">
        <v>4043</v>
      </c>
      <c r="G8" s="722">
        <v>720</v>
      </c>
      <c r="H8" s="722">
        <v>488</v>
      </c>
      <c r="I8" s="723">
        <v>91</v>
      </c>
      <c r="J8" s="713">
        <v>5342</v>
      </c>
      <c r="K8" s="714">
        <v>5396</v>
      </c>
      <c r="L8" s="721">
        <v>0</v>
      </c>
      <c r="M8" s="722">
        <v>1234</v>
      </c>
      <c r="N8" s="724">
        <v>0</v>
      </c>
      <c r="O8" s="716">
        <v>1236</v>
      </c>
      <c r="P8" s="725">
        <v>0</v>
      </c>
      <c r="Q8" s="724">
        <v>0</v>
      </c>
      <c r="R8" s="724">
        <v>0</v>
      </c>
      <c r="S8" s="716">
        <v>1400</v>
      </c>
      <c r="T8" s="718">
        <v>1400</v>
      </c>
      <c r="U8" s="717">
        <v>6632</v>
      </c>
      <c r="V8" s="718">
        <v>3996</v>
      </c>
      <c r="W8" s="721">
        <v>342899</v>
      </c>
      <c r="X8" s="710">
        <v>293584</v>
      </c>
      <c r="Y8" s="719">
        <v>1.1679757752466073</v>
      </c>
    </row>
    <row r="9" spans="1:26" ht="15.75">
      <c r="A9" s="720" t="s">
        <v>313</v>
      </c>
      <c r="B9" s="721">
        <v>8</v>
      </c>
      <c r="C9" s="722">
        <v>32</v>
      </c>
      <c r="D9" s="722">
        <v>0</v>
      </c>
      <c r="E9" s="711">
        <v>40</v>
      </c>
      <c r="F9" s="721">
        <v>2156</v>
      </c>
      <c r="G9" s="722">
        <v>411</v>
      </c>
      <c r="H9" s="722">
        <v>132</v>
      </c>
      <c r="I9" s="723">
        <v>49</v>
      </c>
      <c r="J9" s="713">
        <v>2748</v>
      </c>
      <c r="K9" s="714">
        <v>2788</v>
      </c>
      <c r="L9" s="721">
        <v>27</v>
      </c>
      <c r="M9" s="722">
        <v>1496</v>
      </c>
      <c r="N9" s="724">
        <v>2</v>
      </c>
      <c r="O9" s="716">
        <v>1525</v>
      </c>
      <c r="P9" s="725">
        <v>0</v>
      </c>
      <c r="Q9" s="724">
        <v>0</v>
      </c>
      <c r="R9" s="724">
        <v>0</v>
      </c>
      <c r="S9" s="716">
        <v>3364</v>
      </c>
      <c r="T9" s="718">
        <v>3364</v>
      </c>
      <c r="U9" s="717">
        <v>4313</v>
      </c>
      <c r="V9" s="718">
        <v>-576</v>
      </c>
      <c r="W9" s="721">
        <v>342412</v>
      </c>
      <c r="X9" s="710">
        <v>293584</v>
      </c>
      <c r="Y9" s="719">
        <v>1.1663169655022072</v>
      </c>
    </row>
    <row r="10" spans="1:26" ht="15.75">
      <c r="A10" s="720" t="s">
        <v>314</v>
      </c>
      <c r="B10" s="721">
        <v>0</v>
      </c>
      <c r="C10" s="722">
        <v>36</v>
      </c>
      <c r="D10" s="722">
        <v>0</v>
      </c>
      <c r="E10" s="711">
        <v>36</v>
      </c>
      <c r="F10" s="721">
        <v>4379</v>
      </c>
      <c r="G10" s="722">
        <v>582</v>
      </c>
      <c r="H10" s="722">
        <v>233</v>
      </c>
      <c r="I10" s="723">
        <v>95</v>
      </c>
      <c r="J10" s="713">
        <v>5289</v>
      </c>
      <c r="K10" s="714">
        <v>5325</v>
      </c>
      <c r="L10" s="721">
        <v>0</v>
      </c>
      <c r="M10" s="722">
        <v>1373</v>
      </c>
      <c r="N10" s="724">
        <v>10</v>
      </c>
      <c r="O10" s="716">
        <v>1383</v>
      </c>
      <c r="P10" s="726">
        <v>0</v>
      </c>
      <c r="Q10" s="724">
        <v>0</v>
      </c>
      <c r="R10" s="724">
        <v>1</v>
      </c>
      <c r="S10" s="716">
        <v>7596</v>
      </c>
      <c r="T10" s="718">
        <v>7597</v>
      </c>
      <c r="U10" s="717">
        <v>6708</v>
      </c>
      <c r="V10" s="718">
        <v>-2272</v>
      </c>
      <c r="W10" s="710">
        <v>340140</v>
      </c>
      <c r="X10" s="710">
        <v>293584</v>
      </c>
      <c r="Y10" s="719">
        <v>1.158578124148455</v>
      </c>
    </row>
    <row r="11" spans="1:26" ht="15.75">
      <c r="A11" s="720" t="s">
        <v>315</v>
      </c>
      <c r="B11" s="721">
        <v>0</v>
      </c>
      <c r="C11" s="722">
        <v>33</v>
      </c>
      <c r="D11" s="722">
        <v>0</v>
      </c>
      <c r="E11" s="711">
        <v>33</v>
      </c>
      <c r="F11" s="721">
        <v>4746</v>
      </c>
      <c r="G11" s="722">
        <v>501</v>
      </c>
      <c r="H11" s="722">
        <v>475</v>
      </c>
      <c r="I11" s="723">
        <v>105</v>
      </c>
      <c r="J11" s="713">
        <v>5827</v>
      </c>
      <c r="K11" s="714">
        <v>5860</v>
      </c>
      <c r="L11" s="721">
        <v>0</v>
      </c>
      <c r="M11" s="722">
        <v>2988</v>
      </c>
      <c r="N11" s="724">
        <v>5</v>
      </c>
      <c r="O11" s="716">
        <v>2993</v>
      </c>
      <c r="P11" s="725">
        <v>0</v>
      </c>
      <c r="Q11" s="724">
        <v>0</v>
      </c>
      <c r="R11" s="724">
        <v>0</v>
      </c>
      <c r="S11" s="716">
        <v>3498</v>
      </c>
      <c r="T11" s="718">
        <v>3498</v>
      </c>
      <c r="U11" s="717">
        <v>8853</v>
      </c>
      <c r="V11" s="718">
        <v>2362</v>
      </c>
      <c r="W11" s="710">
        <v>342502</v>
      </c>
      <c r="X11" s="710">
        <v>293584</v>
      </c>
      <c r="Y11" s="719">
        <v>1.1666235217178047</v>
      </c>
    </row>
    <row r="12" spans="1:26" ht="15.75">
      <c r="A12" s="720" t="s">
        <v>316</v>
      </c>
      <c r="B12" s="721">
        <v>1</v>
      </c>
      <c r="C12" s="722">
        <v>52</v>
      </c>
      <c r="D12" s="722">
        <v>0</v>
      </c>
      <c r="E12" s="711">
        <v>53</v>
      </c>
      <c r="F12" s="721">
        <v>4515</v>
      </c>
      <c r="G12" s="722">
        <v>456</v>
      </c>
      <c r="H12" s="722">
        <v>440</v>
      </c>
      <c r="I12" s="723">
        <v>104</v>
      </c>
      <c r="J12" s="713">
        <v>5515</v>
      </c>
      <c r="K12" s="714">
        <v>5568</v>
      </c>
      <c r="L12" s="721">
        <v>4</v>
      </c>
      <c r="M12" s="722">
        <v>2628</v>
      </c>
      <c r="N12" s="724">
        <v>554</v>
      </c>
      <c r="O12" s="716">
        <v>3186</v>
      </c>
      <c r="P12" s="725">
        <v>0</v>
      </c>
      <c r="Q12" s="724">
        <v>0</v>
      </c>
      <c r="R12" s="724">
        <v>0</v>
      </c>
      <c r="S12" s="716">
        <v>4291</v>
      </c>
      <c r="T12" s="718">
        <v>4291</v>
      </c>
      <c r="U12" s="717">
        <v>8754</v>
      </c>
      <c r="V12" s="718">
        <v>1277</v>
      </c>
      <c r="W12" s="710">
        <v>343779</v>
      </c>
      <c r="X12" s="710">
        <v>293584</v>
      </c>
      <c r="Y12" s="719">
        <v>1.1709732137991171</v>
      </c>
    </row>
    <row r="13" spans="1:26" ht="15.75">
      <c r="A13" s="720" t="s">
        <v>317</v>
      </c>
      <c r="B13" s="721">
        <v>0</v>
      </c>
      <c r="C13" s="722">
        <v>46</v>
      </c>
      <c r="D13" s="722">
        <v>0</v>
      </c>
      <c r="E13" s="711">
        <v>46</v>
      </c>
      <c r="F13" s="721">
        <v>4107</v>
      </c>
      <c r="G13" s="722">
        <v>535</v>
      </c>
      <c r="H13" s="722">
        <v>314</v>
      </c>
      <c r="I13" s="723">
        <v>106</v>
      </c>
      <c r="J13" s="713">
        <v>5062</v>
      </c>
      <c r="K13" s="714">
        <v>5108</v>
      </c>
      <c r="L13" s="721">
        <v>199</v>
      </c>
      <c r="M13" s="722">
        <v>2441</v>
      </c>
      <c r="N13" s="724">
        <v>775</v>
      </c>
      <c r="O13" s="716">
        <v>3415</v>
      </c>
      <c r="P13" s="725">
        <v>2</v>
      </c>
      <c r="Q13" s="724">
        <v>2</v>
      </c>
      <c r="R13" s="724">
        <v>9</v>
      </c>
      <c r="S13" s="716">
        <v>6065</v>
      </c>
      <c r="T13" s="718">
        <v>6078</v>
      </c>
      <c r="U13" s="717">
        <v>8523</v>
      </c>
      <c r="V13" s="718">
        <v>-970</v>
      </c>
      <c r="W13" s="710">
        <v>342809</v>
      </c>
      <c r="X13" s="710">
        <v>293584</v>
      </c>
      <c r="Y13" s="719">
        <v>1.1676692190310098</v>
      </c>
    </row>
    <row r="14" spans="1:26" ht="15.75">
      <c r="A14" s="720" t="s">
        <v>318</v>
      </c>
      <c r="B14" s="721">
        <v>0</v>
      </c>
      <c r="C14" s="722">
        <v>22</v>
      </c>
      <c r="D14" s="722">
        <v>0</v>
      </c>
      <c r="E14" s="711">
        <v>22</v>
      </c>
      <c r="F14" s="721">
        <v>4017</v>
      </c>
      <c r="G14" s="722">
        <v>326</v>
      </c>
      <c r="H14" s="722">
        <v>365</v>
      </c>
      <c r="I14" s="723">
        <v>81</v>
      </c>
      <c r="J14" s="713">
        <v>4789</v>
      </c>
      <c r="K14" s="714">
        <v>4811</v>
      </c>
      <c r="L14" s="721">
        <v>682</v>
      </c>
      <c r="M14" s="722">
        <v>1984</v>
      </c>
      <c r="N14" s="724">
        <v>628</v>
      </c>
      <c r="O14" s="716">
        <v>3294</v>
      </c>
      <c r="P14" s="725">
        <v>262</v>
      </c>
      <c r="Q14" s="724">
        <v>3</v>
      </c>
      <c r="R14" s="724">
        <v>37</v>
      </c>
      <c r="S14" s="716">
        <v>4486</v>
      </c>
      <c r="T14" s="718">
        <v>4788</v>
      </c>
      <c r="U14" s="717">
        <v>8105</v>
      </c>
      <c r="V14" s="718">
        <v>23</v>
      </c>
      <c r="W14" s="727">
        <v>342832</v>
      </c>
      <c r="X14" s="710">
        <v>293584</v>
      </c>
      <c r="Y14" s="719">
        <v>1.1677475611749959</v>
      </c>
    </row>
    <row r="15" spans="1:26" ht="15.75">
      <c r="A15" s="720" t="s">
        <v>319</v>
      </c>
      <c r="B15" s="721">
        <v>0</v>
      </c>
      <c r="C15" s="722">
        <v>40</v>
      </c>
      <c r="D15" s="722">
        <v>0</v>
      </c>
      <c r="E15" s="711">
        <v>40</v>
      </c>
      <c r="F15" s="721">
        <v>4920</v>
      </c>
      <c r="G15" s="722">
        <v>677</v>
      </c>
      <c r="H15" s="722">
        <v>253</v>
      </c>
      <c r="I15" s="723">
        <v>72</v>
      </c>
      <c r="J15" s="713">
        <v>5922</v>
      </c>
      <c r="K15" s="714">
        <v>5962</v>
      </c>
      <c r="L15" s="721">
        <v>2503</v>
      </c>
      <c r="M15" s="722">
        <v>2476</v>
      </c>
      <c r="N15" s="724">
        <v>1081</v>
      </c>
      <c r="O15" s="716">
        <v>6060</v>
      </c>
      <c r="P15" s="725">
        <v>3869</v>
      </c>
      <c r="Q15" s="724">
        <v>3</v>
      </c>
      <c r="R15" s="724">
        <v>177</v>
      </c>
      <c r="S15" s="716">
        <v>4322</v>
      </c>
      <c r="T15" s="718">
        <v>8371</v>
      </c>
      <c r="U15" s="717">
        <v>12022</v>
      </c>
      <c r="V15" s="718">
        <v>-2409</v>
      </c>
      <c r="W15" s="727">
        <v>340423</v>
      </c>
      <c r="X15" s="710">
        <v>293584</v>
      </c>
      <c r="Y15" s="719">
        <v>1.1595420731375006</v>
      </c>
      <c r="Z15" s="338"/>
    </row>
    <row r="16" spans="1:26" ht="15.75">
      <c r="A16" s="720" t="s">
        <v>320</v>
      </c>
      <c r="B16" s="721">
        <v>1</v>
      </c>
      <c r="C16" s="722">
        <v>25</v>
      </c>
      <c r="D16" s="722">
        <v>0</v>
      </c>
      <c r="E16" s="711">
        <v>26</v>
      </c>
      <c r="F16" s="721">
        <v>4754</v>
      </c>
      <c r="G16" s="722">
        <v>959</v>
      </c>
      <c r="H16" s="722">
        <v>236</v>
      </c>
      <c r="I16" s="723">
        <v>111</v>
      </c>
      <c r="J16" s="713">
        <v>6060</v>
      </c>
      <c r="K16" s="714">
        <v>6086</v>
      </c>
      <c r="L16" s="721">
        <v>2946</v>
      </c>
      <c r="M16" s="722">
        <v>2665</v>
      </c>
      <c r="N16" s="724">
        <v>648</v>
      </c>
      <c r="O16" s="716">
        <v>6259</v>
      </c>
      <c r="P16" s="725">
        <v>9621</v>
      </c>
      <c r="Q16" s="724">
        <v>0</v>
      </c>
      <c r="R16" s="724">
        <v>179</v>
      </c>
      <c r="S16" s="716">
        <v>3577</v>
      </c>
      <c r="T16" s="718">
        <v>13377</v>
      </c>
      <c r="U16" s="717">
        <v>12345</v>
      </c>
      <c r="V16" s="718">
        <v>-7291</v>
      </c>
      <c r="W16" s="727">
        <v>333132</v>
      </c>
      <c r="X16" s="710">
        <v>293584</v>
      </c>
      <c r="Y16" s="719">
        <v>1.1347076134939234</v>
      </c>
    </row>
    <row r="17" spans="1:25" ht="15.75">
      <c r="A17" s="720" t="s">
        <v>321</v>
      </c>
      <c r="B17" s="721">
        <v>41</v>
      </c>
      <c r="C17" s="722">
        <v>17</v>
      </c>
      <c r="D17" s="722">
        <v>0</v>
      </c>
      <c r="E17" s="711">
        <v>58</v>
      </c>
      <c r="F17" s="721">
        <v>4283</v>
      </c>
      <c r="G17" s="722">
        <v>1091</v>
      </c>
      <c r="H17" s="722">
        <v>365</v>
      </c>
      <c r="I17" s="723">
        <v>86</v>
      </c>
      <c r="J17" s="713">
        <v>5825</v>
      </c>
      <c r="K17" s="714">
        <v>5883</v>
      </c>
      <c r="L17" s="721">
        <v>2038</v>
      </c>
      <c r="M17" s="722">
        <v>2171</v>
      </c>
      <c r="N17" s="724">
        <v>662</v>
      </c>
      <c r="O17" s="716">
        <v>4871</v>
      </c>
      <c r="P17" s="725">
        <v>6335</v>
      </c>
      <c r="Q17" s="724">
        <v>5</v>
      </c>
      <c r="R17" s="724">
        <v>134</v>
      </c>
      <c r="S17" s="716">
        <v>2105</v>
      </c>
      <c r="T17" s="718">
        <v>8579</v>
      </c>
      <c r="U17" s="717">
        <v>10754</v>
      </c>
      <c r="V17" s="718">
        <v>-2696</v>
      </c>
      <c r="W17" s="727">
        <v>330436</v>
      </c>
      <c r="X17" s="710">
        <v>293584</v>
      </c>
      <c r="Y17" s="719">
        <v>1.1255245517466892</v>
      </c>
    </row>
    <row r="18" spans="1:25" ht="16.5" thickBot="1">
      <c r="A18" s="720" t="s">
        <v>322</v>
      </c>
      <c r="B18" s="728">
        <v>1</v>
      </c>
      <c r="C18" s="729">
        <v>5</v>
      </c>
      <c r="D18" s="729">
        <v>0</v>
      </c>
      <c r="E18" s="711">
        <v>6</v>
      </c>
      <c r="F18" s="728">
        <v>5073</v>
      </c>
      <c r="G18" s="729">
        <v>712</v>
      </c>
      <c r="H18" s="729">
        <v>480</v>
      </c>
      <c r="I18" s="730">
        <v>129</v>
      </c>
      <c r="J18" s="731">
        <v>6394</v>
      </c>
      <c r="K18" s="714">
        <v>6400</v>
      </c>
      <c r="L18" s="728">
        <v>2168</v>
      </c>
      <c r="M18" s="729">
        <v>2524</v>
      </c>
      <c r="N18" s="732">
        <v>521</v>
      </c>
      <c r="O18" s="716">
        <v>5213</v>
      </c>
      <c r="P18" s="733">
        <v>13327</v>
      </c>
      <c r="Q18" s="732">
        <v>2</v>
      </c>
      <c r="R18" s="732">
        <v>157</v>
      </c>
      <c r="S18" s="734">
        <v>2677</v>
      </c>
      <c r="T18" s="718">
        <v>16163</v>
      </c>
      <c r="U18" s="717">
        <v>11613</v>
      </c>
      <c r="V18" s="718">
        <v>-9763</v>
      </c>
      <c r="W18" s="735">
        <v>320673</v>
      </c>
      <c r="X18" s="710">
        <v>293584</v>
      </c>
      <c r="Y18" s="719">
        <v>1.0922700147146984</v>
      </c>
    </row>
    <row r="19" spans="1:25" ht="16.5" thickBot="1">
      <c r="A19" s="736" t="s">
        <v>445</v>
      </c>
      <c r="B19" s="737">
        <f>SUM(B7:B18)</f>
        <v>91</v>
      </c>
      <c r="C19" s="738">
        <f t="shared" ref="C19:V19" si="0">SUM(C7:C18)</f>
        <v>402</v>
      </c>
      <c r="D19" s="738">
        <f t="shared" si="0"/>
        <v>0</v>
      </c>
      <c r="E19" s="739">
        <f t="shared" si="0"/>
        <v>493</v>
      </c>
      <c r="F19" s="737">
        <f t="shared" si="0"/>
        <v>50932</v>
      </c>
      <c r="G19" s="738">
        <f t="shared" si="0"/>
        <v>7640</v>
      </c>
      <c r="H19" s="738">
        <f t="shared" si="0"/>
        <v>4199</v>
      </c>
      <c r="I19" s="738">
        <f t="shared" si="0"/>
        <v>1144</v>
      </c>
      <c r="J19" s="739">
        <f t="shared" si="0"/>
        <v>63915</v>
      </c>
      <c r="K19" s="737">
        <f t="shared" si="0"/>
        <v>64408</v>
      </c>
      <c r="L19" s="737">
        <f t="shared" si="0"/>
        <v>10567</v>
      </c>
      <c r="M19" s="738">
        <f t="shared" si="0"/>
        <v>24568</v>
      </c>
      <c r="N19" s="738">
        <f t="shared" si="0"/>
        <v>4886</v>
      </c>
      <c r="O19" s="739">
        <f t="shared" si="0"/>
        <v>40023</v>
      </c>
      <c r="P19" s="737">
        <f t="shared" si="0"/>
        <v>33416</v>
      </c>
      <c r="Q19" s="738">
        <f t="shared" si="0"/>
        <v>15</v>
      </c>
      <c r="R19" s="738">
        <f t="shared" si="0"/>
        <v>694</v>
      </c>
      <c r="S19" s="738">
        <f t="shared" si="0"/>
        <v>47202</v>
      </c>
      <c r="T19" s="739">
        <f t="shared" si="0"/>
        <v>81327</v>
      </c>
      <c r="U19" s="737">
        <f t="shared" si="0"/>
        <v>104431</v>
      </c>
      <c r="V19" s="740">
        <f t="shared" si="0"/>
        <v>-16919</v>
      </c>
      <c r="W19" s="741">
        <f>_xlfn.IFS(W18&lt;&gt;0,W18,W17&lt;&gt;0,W17,W16&lt;&gt;0,W16,W15&lt;&gt;0,W15,W14&lt;&gt;0,W14,W13&lt;&gt;0,W13,W12&lt;&gt;0,W12,W11&lt;&gt;0,W11,W10&lt;&gt;0,W10,W9&lt;&gt;0,W9,W8&lt;&gt;0,W8,W7&lt;&gt;0,W7)</f>
        <v>320673</v>
      </c>
      <c r="X19" s="742">
        <f>_xlfn.IFS(X18&lt;&gt;"",X18,X17&lt;&gt;"",X17,X16&lt;&gt;"",X16,X15&lt;&gt;"",X15,X14&lt;&gt;"",X14,X13&lt;&gt;"",X13,X12&lt;&gt;"",X12,X11&lt;&gt;"",X11,X10&lt;&gt;"",X10,X9&lt;&gt;"",X9,X8&lt;&gt;"",X8,X7&lt;&gt;"",X7)</f>
        <v>293584</v>
      </c>
      <c r="Y19" s="743">
        <f>W19/X19</f>
        <v>1.0922700147146984</v>
      </c>
    </row>
    <row r="20" spans="1:25" ht="15">
      <c r="A20" s="744"/>
      <c r="B20" s="745"/>
      <c r="C20" s="745"/>
      <c r="D20" s="745"/>
      <c r="E20" s="745"/>
      <c r="F20" s="745"/>
      <c r="G20" s="745"/>
      <c r="H20" s="745"/>
      <c r="I20" s="745"/>
      <c r="J20" s="746"/>
      <c r="K20" s="745"/>
      <c r="L20" s="745"/>
      <c r="M20" s="745"/>
      <c r="N20" s="745"/>
      <c r="O20" s="745"/>
      <c r="P20" s="848"/>
      <c r="Q20" s="848"/>
      <c r="R20" s="848"/>
      <c r="S20" s="848"/>
      <c r="T20" s="848"/>
      <c r="U20" s="848"/>
      <c r="W20" s="848"/>
    </row>
    <row r="21" spans="1:25" ht="16.5">
      <c r="A21" s="1094" t="s">
        <v>446</v>
      </c>
      <c r="B21" s="1094"/>
      <c r="C21" s="1094"/>
      <c r="D21" s="1094"/>
      <c r="E21" s="1094"/>
      <c r="F21" s="1094"/>
      <c r="G21" s="1094"/>
      <c r="H21" s="1094"/>
      <c r="I21" s="1094"/>
      <c r="J21" s="1094"/>
      <c r="K21" s="1094"/>
      <c r="L21" s="1094"/>
      <c r="M21" s="1094"/>
      <c r="N21" s="1094"/>
      <c r="O21" s="1094"/>
      <c r="P21" s="849"/>
      <c r="Q21" s="849"/>
      <c r="R21" s="849"/>
      <c r="S21" s="849"/>
      <c r="T21" s="849"/>
      <c r="U21" s="849"/>
      <c r="V21" s="1"/>
      <c r="W21" s="747"/>
    </row>
    <row r="22" spans="1:25" ht="16.5">
      <c r="A22" s="1094" t="s">
        <v>447</v>
      </c>
      <c r="B22" s="1094"/>
      <c r="C22" s="1094"/>
      <c r="D22" s="1094"/>
      <c r="E22" s="1094"/>
      <c r="F22" s="1094"/>
      <c r="G22" s="1094"/>
      <c r="H22" s="1094"/>
      <c r="I22" s="1094"/>
      <c r="J22" s="1094"/>
      <c r="K22" s="1094"/>
      <c r="L22" s="1094"/>
      <c r="M22" s="1094"/>
      <c r="N22" s="1094"/>
      <c r="O22" s="1094"/>
      <c r="P22" s="849"/>
      <c r="Q22" s="849"/>
      <c r="R22" s="849"/>
      <c r="S22" s="849"/>
      <c r="T22" s="849"/>
      <c r="U22" s="849"/>
      <c r="W22" s="747"/>
    </row>
    <row r="23" spans="1:25" ht="16.5">
      <c r="A23" s="1094" t="s">
        <v>448</v>
      </c>
      <c r="B23" s="1094"/>
      <c r="C23" s="1094"/>
      <c r="D23" s="1094"/>
      <c r="E23" s="1094"/>
      <c r="F23" s="1094"/>
      <c r="G23" s="1094"/>
      <c r="H23" s="1094"/>
      <c r="I23" s="1094"/>
      <c r="J23" s="1094"/>
      <c r="K23" s="1094"/>
      <c r="L23" s="1094"/>
      <c r="M23" s="1094"/>
      <c r="N23" s="1094"/>
      <c r="O23" s="1094"/>
      <c r="P23" s="849"/>
      <c r="Q23" s="849"/>
      <c r="R23" s="849"/>
      <c r="S23" s="849"/>
      <c r="T23" s="849"/>
      <c r="U23" s="849"/>
    </row>
    <row r="24" spans="1:25" ht="17.25" customHeight="1">
      <c r="A24" s="1094" t="s">
        <v>449</v>
      </c>
      <c r="B24" s="1094"/>
      <c r="C24" s="1094"/>
      <c r="D24" s="1094"/>
      <c r="E24" s="1094"/>
      <c r="F24" s="1094"/>
      <c r="G24" s="1094"/>
      <c r="H24" s="1094"/>
      <c r="I24" s="1094"/>
      <c r="J24" s="1094"/>
      <c r="K24" s="1094"/>
      <c r="L24" s="1094"/>
      <c r="M24" s="1094"/>
      <c r="N24" s="1094"/>
      <c r="O24" s="1094"/>
      <c r="P24" s="849"/>
      <c r="Q24" s="849"/>
      <c r="R24" s="849"/>
      <c r="S24" s="849"/>
      <c r="T24" s="849"/>
      <c r="U24" s="849"/>
      <c r="W24" s="747"/>
    </row>
    <row r="25" spans="1:25" ht="15">
      <c r="A25" s="1095" t="s">
        <v>450</v>
      </c>
      <c r="B25" s="1095"/>
      <c r="C25" s="1095"/>
      <c r="D25" s="1095"/>
      <c r="E25" s="1095"/>
      <c r="F25" s="1095"/>
      <c r="G25" s="1095"/>
      <c r="H25" s="1095"/>
      <c r="I25" s="1095"/>
      <c r="J25" s="1095"/>
      <c r="K25" s="1095"/>
      <c r="L25" s="1095"/>
      <c r="M25" s="1095"/>
      <c r="N25" s="1095"/>
      <c r="O25" s="1095"/>
      <c r="P25" s="849"/>
      <c r="Q25" s="849"/>
      <c r="R25" s="849"/>
      <c r="S25" s="849"/>
      <c r="T25" s="849"/>
      <c r="U25" s="849"/>
      <c r="W25" s="747"/>
    </row>
    <row r="26" spans="1:25" ht="14.25">
      <c r="A26" s="850"/>
      <c r="J26" s="925"/>
      <c r="P26" s="849"/>
      <c r="Q26" s="849"/>
      <c r="R26" s="849"/>
      <c r="S26" s="849"/>
      <c r="T26" s="849"/>
      <c r="U26" s="849"/>
    </row>
    <row r="27" spans="1:25">
      <c r="B27" s="849"/>
      <c r="C27" s="849"/>
      <c r="D27" s="849"/>
      <c r="E27" s="849"/>
      <c r="F27" s="849"/>
      <c r="G27" s="849"/>
      <c r="H27" s="849"/>
      <c r="I27" s="849"/>
      <c r="J27" s="748"/>
      <c r="K27" s="849"/>
      <c r="L27" s="849"/>
      <c r="M27" s="849"/>
      <c r="N27" s="849"/>
      <c r="O27" s="849"/>
    </row>
    <row r="28" spans="1:25">
      <c r="J28" s="925"/>
      <c r="P28" s="849"/>
      <c r="Q28" s="849"/>
      <c r="R28" s="849"/>
      <c r="S28" s="849"/>
      <c r="T28" s="849"/>
      <c r="U28" s="849"/>
    </row>
    <row r="32" spans="1:25">
      <c r="J32" s="925"/>
      <c r="T32" s="338"/>
    </row>
  </sheetData>
  <mergeCells count="30">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 ref="U5:U6"/>
    <mergeCell ref="V5:V6"/>
    <mergeCell ref="A21:O21"/>
    <mergeCell ref="A22:O22"/>
    <mergeCell ref="N5:N6"/>
    <mergeCell ref="O5:O6"/>
    <mergeCell ref="P5:P6"/>
    <mergeCell ref="Q5:Q6"/>
    <mergeCell ref="S5:S6"/>
    <mergeCell ref="A23:O23"/>
    <mergeCell ref="A24:O24"/>
    <mergeCell ref="A25:O25"/>
    <mergeCell ref="R5:R6"/>
    <mergeCell ref="T5:T6"/>
  </mergeCells>
  <printOptions horizontalCentered="1" verticalCentered="1"/>
  <pageMargins left="0.25" right="0.25" top="0.5" bottom="0.5" header="0.5" footer="0.5"/>
  <pageSetup paperSize="5" scale="5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sheetPr>
    <pageSetUpPr fitToPage="1"/>
  </sheetPr>
  <dimension ref="A1:P49"/>
  <sheetViews>
    <sheetView zoomScale="130" zoomScaleNormal="130" workbookViewId="0">
      <selection activeCell="A35" sqref="A35:XFD40"/>
    </sheetView>
  </sheetViews>
  <sheetFormatPr defaultColWidth="9.42578125" defaultRowHeight="12.75"/>
  <cols>
    <col min="1" max="1" width="12.42578125" bestFit="1" customWidth="1"/>
    <col min="2" max="2" width="11.5703125" customWidth="1"/>
    <col min="3" max="4" width="12.5703125" customWidth="1"/>
    <col min="5" max="7" width="13.5703125" customWidth="1"/>
    <col min="8" max="8" width="14.5703125" customWidth="1"/>
    <col min="9" max="9" width="12.5703125" customWidth="1"/>
  </cols>
  <sheetData>
    <row r="1" spans="1:9" ht="15.75">
      <c r="A1" s="1138" t="s">
        <v>451</v>
      </c>
      <c r="B1" s="1139"/>
      <c r="C1" s="1139"/>
      <c r="D1" s="1139"/>
      <c r="E1" s="1139"/>
      <c r="F1" s="1139"/>
      <c r="G1" s="1139"/>
      <c r="H1" s="1139"/>
      <c r="I1" s="1140"/>
    </row>
    <row r="2" spans="1:9" ht="15.75">
      <c r="A2" s="1141" t="s">
        <v>1</v>
      </c>
      <c r="B2" s="1048"/>
      <c r="C2" s="1048"/>
      <c r="D2" s="1048"/>
      <c r="E2" s="1048"/>
      <c r="F2" s="1048"/>
      <c r="G2" s="1048"/>
      <c r="H2" s="1048"/>
      <c r="I2" s="1142"/>
    </row>
    <row r="3" spans="1:9" ht="16.5" customHeight="1" thickBot="1">
      <c r="A3" s="1143" t="s">
        <v>2</v>
      </c>
      <c r="B3" s="1144"/>
      <c r="C3" s="1144"/>
      <c r="D3" s="1144"/>
      <c r="E3" s="1144"/>
      <c r="F3" s="1144"/>
      <c r="G3" s="1144"/>
      <c r="H3" s="1144"/>
      <c r="I3" s="1145"/>
    </row>
    <row r="4" spans="1:9" ht="75" customHeight="1" thickBot="1">
      <c r="A4" s="749">
        <v>6</v>
      </c>
      <c r="B4" s="750" t="s">
        <v>452</v>
      </c>
      <c r="C4" s="750" t="s">
        <v>453</v>
      </c>
      <c r="D4" s="751" t="s">
        <v>454</v>
      </c>
      <c r="E4" s="750" t="s">
        <v>455</v>
      </c>
      <c r="F4" s="750" t="s">
        <v>456</v>
      </c>
      <c r="G4" s="750" t="s">
        <v>457</v>
      </c>
      <c r="H4" s="751" t="s">
        <v>458</v>
      </c>
      <c r="I4" s="752" t="s">
        <v>459</v>
      </c>
    </row>
    <row r="5" spans="1:9">
      <c r="A5" s="753" t="s">
        <v>311</v>
      </c>
      <c r="B5" s="774">
        <v>340213</v>
      </c>
      <c r="C5" s="754">
        <v>0</v>
      </c>
      <c r="D5" s="851">
        <v>0</v>
      </c>
      <c r="E5" s="889" t="s">
        <v>460</v>
      </c>
      <c r="F5" s="890">
        <v>0</v>
      </c>
      <c r="G5" s="774">
        <v>0</v>
      </c>
      <c r="H5" s="851">
        <v>0</v>
      </c>
      <c r="I5" s="852">
        <v>0</v>
      </c>
    </row>
    <row r="6" spans="1:9">
      <c r="A6" s="757" t="s">
        <v>312</v>
      </c>
      <c r="B6" s="774">
        <v>342899</v>
      </c>
      <c r="C6" s="754">
        <v>0</v>
      </c>
      <c r="D6" s="851">
        <v>0</v>
      </c>
      <c r="E6" s="889" t="s">
        <v>460</v>
      </c>
      <c r="F6" s="890">
        <v>0</v>
      </c>
      <c r="G6" s="774">
        <v>0</v>
      </c>
      <c r="H6" s="851">
        <v>0</v>
      </c>
      <c r="I6" s="852">
        <v>0</v>
      </c>
    </row>
    <row r="7" spans="1:9">
      <c r="A7" s="757" t="s">
        <v>313</v>
      </c>
      <c r="B7" s="774">
        <v>342412</v>
      </c>
      <c r="C7" s="754">
        <v>0</v>
      </c>
      <c r="D7" s="851">
        <v>0</v>
      </c>
      <c r="E7" s="889" t="s">
        <v>460</v>
      </c>
      <c r="F7" s="890">
        <v>0</v>
      </c>
      <c r="G7" s="774">
        <v>0</v>
      </c>
      <c r="H7" s="851">
        <v>0</v>
      </c>
      <c r="I7" s="852">
        <v>0</v>
      </c>
    </row>
    <row r="8" spans="1:9">
      <c r="A8" s="757" t="s">
        <v>314</v>
      </c>
      <c r="B8" s="774">
        <v>340140</v>
      </c>
      <c r="C8" s="754">
        <v>0</v>
      </c>
      <c r="D8" s="851">
        <v>0</v>
      </c>
      <c r="E8" s="889">
        <v>0</v>
      </c>
      <c r="F8" s="890">
        <v>0</v>
      </c>
      <c r="G8" s="774">
        <v>0</v>
      </c>
      <c r="H8" s="851">
        <v>0</v>
      </c>
      <c r="I8" s="852">
        <v>0</v>
      </c>
    </row>
    <row r="9" spans="1:9">
      <c r="A9" s="757" t="s">
        <v>315</v>
      </c>
      <c r="B9" s="774">
        <v>342502</v>
      </c>
      <c r="C9" s="754">
        <v>0</v>
      </c>
      <c r="D9" s="851">
        <v>0</v>
      </c>
      <c r="E9" s="889">
        <v>0</v>
      </c>
      <c r="F9" s="890">
        <v>0</v>
      </c>
      <c r="G9" s="774">
        <v>0</v>
      </c>
      <c r="H9" s="851">
        <v>0</v>
      </c>
      <c r="I9" s="852">
        <v>0</v>
      </c>
    </row>
    <row r="10" spans="1:9">
      <c r="A10" s="757" t="s">
        <v>316</v>
      </c>
      <c r="B10" s="774">
        <v>343779</v>
      </c>
      <c r="C10" s="754">
        <v>0</v>
      </c>
      <c r="D10" s="851">
        <v>0</v>
      </c>
      <c r="E10" s="889" t="s">
        <v>460</v>
      </c>
      <c r="F10" s="890" t="s">
        <v>460</v>
      </c>
      <c r="G10" s="774">
        <v>0</v>
      </c>
      <c r="H10" s="851">
        <v>0</v>
      </c>
      <c r="I10" s="852">
        <v>0</v>
      </c>
    </row>
    <row r="11" spans="1:9">
      <c r="A11" s="757" t="s">
        <v>317</v>
      </c>
      <c r="B11" s="774">
        <v>342809</v>
      </c>
      <c r="C11" s="754">
        <v>1491</v>
      </c>
      <c r="D11" s="851">
        <v>4.3493607227348173E-3</v>
      </c>
      <c r="E11" s="889">
        <v>1072</v>
      </c>
      <c r="F11" s="890">
        <v>5</v>
      </c>
      <c r="G11" s="774">
        <v>1077</v>
      </c>
      <c r="H11" s="851">
        <v>0.72233400402414483</v>
      </c>
      <c r="I11" s="852">
        <v>3.1416911457983893E-3</v>
      </c>
    </row>
    <row r="12" spans="1:9">
      <c r="A12" s="757" t="s">
        <v>318</v>
      </c>
      <c r="B12" s="774">
        <v>342832</v>
      </c>
      <c r="C12" s="754">
        <v>2513</v>
      </c>
      <c r="D12" s="851">
        <v>7.3301208755308725E-3</v>
      </c>
      <c r="E12" s="889">
        <v>1913</v>
      </c>
      <c r="F12" s="890">
        <v>3</v>
      </c>
      <c r="G12" s="774">
        <v>1916</v>
      </c>
      <c r="H12" s="851">
        <v>0.76243533625149229</v>
      </c>
      <c r="I12" s="852">
        <v>5.5887431744994637E-3</v>
      </c>
    </row>
    <row r="13" spans="1:9">
      <c r="A13" s="757" t="s">
        <v>319</v>
      </c>
      <c r="B13" s="774">
        <v>340423</v>
      </c>
      <c r="C13" s="754">
        <v>1558</v>
      </c>
      <c r="D13" s="851">
        <v>4.5766590389016018E-3</v>
      </c>
      <c r="E13" s="889">
        <v>1030</v>
      </c>
      <c r="F13" s="890">
        <v>4</v>
      </c>
      <c r="G13" s="774">
        <v>1034</v>
      </c>
      <c r="H13" s="851">
        <v>0.66367137355584083</v>
      </c>
      <c r="I13" s="852">
        <v>3.0373975906445804E-3</v>
      </c>
    </row>
    <row r="14" spans="1:9">
      <c r="A14" s="757" t="s">
        <v>320</v>
      </c>
      <c r="B14" s="774">
        <v>333132</v>
      </c>
      <c r="C14" s="754">
        <v>218</v>
      </c>
      <c r="D14" s="851">
        <v>6.5439525473385922E-4</v>
      </c>
      <c r="E14" s="889">
        <v>11</v>
      </c>
      <c r="F14" s="890">
        <v>1</v>
      </c>
      <c r="G14" s="774">
        <v>12</v>
      </c>
      <c r="H14" s="851">
        <v>5.5045871559633031E-2</v>
      </c>
      <c r="I14" s="852">
        <v>3.6021757141313356E-5</v>
      </c>
    </row>
    <row r="15" spans="1:9">
      <c r="A15" s="757" t="s">
        <v>321</v>
      </c>
      <c r="B15" s="774">
        <v>330436</v>
      </c>
      <c r="C15" s="754">
        <v>282</v>
      </c>
      <c r="D15" s="851">
        <v>8.5341790846033721E-4</v>
      </c>
      <c r="E15" s="889">
        <v>6</v>
      </c>
      <c r="F15" s="890">
        <v>0</v>
      </c>
      <c r="G15" s="774">
        <v>6</v>
      </c>
      <c r="H15" s="851">
        <v>2.1276595744680851E-2</v>
      </c>
      <c r="I15" s="852">
        <v>1.8157827839581644E-5</v>
      </c>
    </row>
    <row r="16" spans="1:9" ht="13.5" thickBot="1">
      <c r="A16" s="759" t="s">
        <v>322</v>
      </c>
      <c r="B16" s="853">
        <v>320673</v>
      </c>
      <c r="C16" s="754">
        <v>227</v>
      </c>
      <c r="D16" s="851">
        <v>7.0788622677930477E-4</v>
      </c>
      <c r="E16" s="889">
        <v>2</v>
      </c>
      <c r="F16" s="890">
        <v>0</v>
      </c>
      <c r="G16" s="774">
        <v>2</v>
      </c>
      <c r="H16" s="851">
        <v>8.8105726872246704E-3</v>
      </c>
      <c r="I16" s="852">
        <v>6.2368830553242709E-6</v>
      </c>
    </row>
    <row r="17" spans="1:16" ht="13.5" thickBot="1">
      <c r="A17" s="761" t="s">
        <v>445</v>
      </c>
      <c r="B17" s="762">
        <f>_xlfn.IFS(B16&lt;&gt;0,B16,B15&lt;&gt;0,B15,B14&lt;&gt;0,B14,B13&lt;&gt;0,B13,B12&lt;&gt;0,B12,B11&lt;&gt;0,B11,B10&lt;&gt;0,B10,B9&lt;&gt;0,B9,B8&lt;&gt;0,B8,B7&lt;&gt;0,B7,B6&lt;&gt;0,B6,B5&lt;&gt;0,B5)</f>
        <v>320673</v>
      </c>
      <c r="C17" s="762">
        <f>SUM(C5:C16)</f>
        <v>6289</v>
      </c>
      <c r="D17" s="763">
        <f t="shared" ref="D17" si="0">IF(B17&gt;0,(C17/B17),0)</f>
        <v>1.9611878767467169E-2</v>
      </c>
      <c r="E17" s="762">
        <f>SUM(E5:E16)</f>
        <v>4034</v>
      </c>
      <c r="F17" s="762">
        <f>SUM(F5:F16)</f>
        <v>13</v>
      </c>
      <c r="G17" s="762">
        <f>SUM(G5:G16)</f>
        <v>4047</v>
      </c>
      <c r="H17" s="763">
        <f>IF(C17=0,0,G17/C17)</f>
        <v>0.64350453172205435</v>
      </c>
      <c r="I17" s="764">
        <f>IF(B17&gt;0,G17/B17,0)</f>
        <v>1.2620332862448663E-2</v>
      </c>
    </row>
    <row r="18" spans="1:16" ht="15" customHeight="1">
      <c r="A18" s="765"/>
      <c r="B18" s="766"/>
      <c r="C18" s="766"/>
      <c r="D18" s="767"/>
      <c r="E18" s="766"/>
      <c r="F18" s="766"/>
      <c r="G18" s="766"/>
      <c r="H18" s="767"/>
      <c r="I18" s="767"/>
    </row>
    <row r="19" spans="1:16" ht="12.75" customHeight="1">
      <c r="A19" s="1136" t="s">
        <v>461</v>
      </c>
      <c r="B19" s="1137"/>
      <c r="C19" s="1137"/>
      <c r="D19" s="1137"/>
      <c r="E19" s="1137"/>
      <c r="F19" s="1137"/>
      <c r="G19" s="1137"/>
      <c r="H19" s="1137"/>
      <c r="I19" s="992"/>
      <c r="J19" s="945"/>
      <c r="K19" s="945"/>
      <c r="L19" s="769"/>
    </row>
    <row r="20" spans="1:16" ht="12.75" customHeight="1">
      <c r="A20" s="1132" t="s">
        <v>462</v>
      </c>
      <c r="B20" s="1030"/>
      <c r="C20" s="1030"/>
      <c r="D20" s="1030"/>
      <c r="E20" s="1030"/>
      <c r="F20" s="1030"/>
      <c r="G20" s="1030"/>
      <c r="H20" s="1030"/>
      <c r="I20" s="1030"/>
      <c r="J20" s="945"/>
      <c r="K20" s="945"/>
      <c r="L20" s="945"/>
    </row>
    <row r="21" spans="1:16" ht="28.5" customHeight="1">
      <c r="A21" s="1137" t="s">
        <v>463</v>
      </c>
      <c r="B21" s="1137"/>
      <c r="C21" s="1137"/>
      <c r="D21" s="1137"/>
      <c r="E21" s="1137"/>
      <c r="F21" s="1137"/>
      <c r="G21" s="1137"/>
      <c r="H21" s="1137"/>
      <c r="I21" s="1137"/>
      <c r="J21" s="770"/>
      <c r="K21" s="770"/>
      <c r="L21" s="770"/>
      <c r="M21" s="771"/>
      <c r="N21" s="771"/>
      <c r="O21" s="771"/>
      <c r="P21" s="771"/>
    </row>
    <row r="22" spans="1:16" ht="12.75" customHeight="1">
      <c r="A22" s="1135" t="s">
        <v>464</v>
      </c>
      <c r="B22" s="992"/>
      <c r="C22" s="992"/>
      <c r="D22" s="992"/>
      <c r="E22" s="992"/>
      <c r="F22" s="992"/>
      <c r="G22" s="992"/>
      <c r="H22" s="992"/>
      <c r="I22" s="915"/>
      <c r="J22" s="945"/>
      <c r="K22" s="945"/>
      <c r="L22" s="945"/>
    </row>
    <row r="23" spans="1:16" ht="26.1" customHeight="1">
      <c r="A23" s="1135" t="s">
        <v>465</v>
      </c>
      <c r="B23" s="992"/>
      <c r="C23" s="992"/>
      <c r="D23" s="992"/>
      <c r="E23" s="992"/>
      <c r="F23" s="992"/>
      <c r="G23" s="992"/>
      <c r="H23" s="992"/>
      <c r="I23" s="992"/>
      <c r="J23" s="945"/>
      <c r="K23" s="945"/>
      <c r="L23" s="945"/>
    </row>
    <row r="24" spans="1:16" ht="13.5" thickBot="1">
      <c r="A24" s="772"/>
      <c r="B24" s="773"/>
      <c r="C24" s="773"/>
      <c r="D24" s="849"/>
      <c r="E24" s="773"/>
      <c r="F24" s="773"/>
      <c r="G24" s="773"/>
      <c r="H24" s="849"/>
      <c r="I24" s="849"/>
    </row>
    <row r="25" spans="1:16" ht="15.75">
      <c r="A25" s="1138" t="s">
        <v>466</v>
      </c>
      <c r="B25" s="1139"/>
      <c r="C25" s="1139"/>
      <c r="D25" s="1139"/>
      <c r="E25" s="1139"/>
      <c r="F25" s="1139"/>
      <c r="G25" s="1139"/>
      <c r="H25" s="1139"/>
      <c r="I25" s="1140"/>
    </row>
    <row r="26" spans="1:16" ht="16.5" customHeight="1">
      <c r="A26" s="1141" t="s">
        <v>1</v>
      </c>
      <c r="B26" s="1048"/>
      <c r="C26" s="1048"/>
      <c r="D26" s="1048"/>
      <c r="E26" s="1048"/>
      <c r="F26" s="1048"/>
      <c r="G26" s="1048"/>
      <c r="H26" s="1048"/>
      <c r="I26" s="1142"/>
    </row>
    <row r="27" spans="1:16" ht="16.5" customHeight="1" thickBot="1">
      <c r="A27" s="1143" t="s">
        <v>2</v>
      </c>
      <c r="B27" s="1144"/>
      <c r="C27" s="1144"/>
      <c r="D27" s="1144"/>
      <c r="E27" s="1144"/>
      <c r="F27" s="1144"/>
      <c r="G27" s="1144"/>
      <c r="H27" s="1144"/>
      <c r="I27" s="1145"/>
    </row>
    <row r="28" spans="1:16" ht="75" customHeight="1" thickBot="1">
      <c r="A28" s="749" t="s">
        <v>299</v>
      </c>
      <c r="B28" s="750" t="s">
        <v>452</v>
      </c>
      <c r="C28" s="750" t="s">
        <v>467</v>
      </c>
      <c r="D28" s="751" t="s">
        <v>454</v>
      </c>
      <c r="E28" s="750" t="s">
        <v>468</v>
      </c>
      <c r="F28" s="750" t="s">
        <v>456</v>
      </c>
      <c r="G28" s="750" t="s">
        <v>469</v>
      </c>
      <c r="H28" s="751" t="s">
        <v>458</v>
      </c>
      <c r="I28" s="752" t="s">
        <v>470</v>
      </c>
    </row>
    <row r="29" spans="1:16">
      <c r="A29" s="753" t="s">
        <v>311</v>
      </c>
      <c r="B29" s="774">
        <v>340213</v>
      </c>
      <c r="C29" s="882">
        <v>0</v>
      </c>
      <c r="D29" s="755">
        <v>0</v>
      </c>
      <c r="E29" s="883" t="s">
        <v>460</v>
      </c>
      <c r="F29" s="882">
        <v>0</v>
      </c>
      <c r="G29" s="754">
        <v>0</v>
      </c>
      <c r="H29" s="755">
        <v>0</v>
      </c>
      <c r="I29" s="756">
        <v>0</v>
      </c>
    </row>
    <row r="30" spans="1:16">
      <c r="A30" s="757" t="s">
        <v>312</v>
      </c>
      <c r="B30" s="774">
        <v>342899</v>
      </c>
      <c r="C30" s="882">
        <v>0</v>
      </c>
      <c r="D30" s="755">
        <v>0</v>
      </c>
      <c r="E30" s="883" t="s">
        <v>460</v>
      </c>
      <c r="F30" s="882">
        <v>0</v>
      </c>
      <c r="G30" s="754">
        <v>0</v>
      </c>
      <c r="H30" s="755">
        <v>0</v>
      </c>
      <c r="I30" s="756">
        <v>0</v>
      </c>
    </row>
    <row r="31" spans="1:16">
      <c r="A31" s="757" t="s">
        <v>313</v>
      </c>
      <c r="B31" s="774">
        <v>342412</v>
      </c>
      <c r="C31" s="882">
        <v>46</v>
      </c>
      <c r="D31" s="755">
        <v>1.3434108617688633E-4</v>
      </c>
      <c r="E31" s="883" t="s">
        <v>460</v>
      </c>
      <c r="F31" s="882">
        <v>0</v>
      </c>
      <c r="G31" s="754">
        <v>0</v>
      </c>
      <c r="H31" s="755">
        <v>0</v>
      </c>
      <c r="I31" s="756">
        <v>0</v>
      </c>
    </row>
    <row r="32" spans="1:16">
      <c r="A32" s="757" t="s">
        <v>314</v>
      </c>
      <c r="B32" s="774">
        <v>340140</v>
      </c>
      <c r="C32" s="775">
        <v>6</v>
      </c>
      <c r="D32" s="755">
        <v>1.7639795378373612E-5</v>
      </c>
      <c r="E32" s="775">
        <v>0</v>
      </c>
      <c r="F32" s="775">
        <v>0</v>
      </c>
      <c r="G32" s="754">
        <v>0</v>
      </c>
      <c r="H32" s="755">
        <v>0</v>
      </c>
      <c r="I32" s="756">
        <v>0</v>
      </c>
    </row>
    <row r="33" spans="1:12">
      <c r="A33" s="757" t="s">
        <v>315</v>
      </c>
      <c r="B33" s="754">
        <v>342502</v>
      </c>
      <c r="C33" s="775">
        <v>13</v>
      </c>
      <c r="D33" s="755">
        <v>3.7955982738786925E-5</v>
      </c>
      <c r="E33" s="775">
        <v>0</v>
      </c>
      <c r="F33" s="775">
        <v>0</v>
      </c>
      <c r="G33" s="754">
        <v>0</v>
      </c>
      <c r="H33" s="755">
        <v>0</v>
      </c>
      <c r="I33" s="756">
        <v>0</v>
      </c>
    </row>
    <row r="34" spans="1:12">
      <c r="A34" s="757" t="s">
        <v>316</v>
      </c>
      <c r="B34" s="754">
        <v>343779</v>
      </c>
      <c r="C34" s="775">
        <v>0</v>
      </c>
      <c r="D34" s="755">
        <v>0</v>
      </c>
      <c r="E34" s="775" t="s">
        <v>460</v>
      </c>
      <c r="F34" s="775">
        <v>0</v>
      </c>
      <c r="G34" s="754">
        <v>0</v>
      </c>
      <c r="H34" s="755">
        <v>0</v>
      </c>
      <c r="I34" s="756">
        <v>0</v>
      </c>
    </row>
    <row r="35" spans="1:12">
      <c r="A35" s="757" t="s">
        <v>317</v>
      </c>
      <c r="B35" s="754">
        <v>342809</v>
      </c>
      <c r="C35" s="758">
        <v>5696</v>
      </c>
      <c r="D35" s="755">
        <v>1.6615666449830663E-2</v>
      </c>
      <c r="E35" s="758">
        <v>4592</v>
      </c>
      <c r="F35" s="758">
        <v>49</v>
      </c>
      <c r="G35" s="754">
        <v>4641</v>
      </c>
      <c r="H35" s="755">
        <v>0.8147823033707865</v>
      </c>
      <c r="I35" s="756">
        <v>1.3538150982033727E-2</v>
      </c>
    </row>
    <row r="36" spans="1:12">
      <c r="A36" s="757" t="s">
        <v>318</v>
      </c>
      <c r="B36" s="754">
        <v>342832</v>
      </c>
      <c r="C36" s="758">
        <v>5377</v>
      </c>
      <c r="D36" s="755">
        <v>1.5684066831567648E-2</v>
      </c>
      <c r="E36" s="758">
        <v>4502</v>
      </c>
      <c r="F36" s="758">
        <v>39</v>
      </c>
      <c r="G36" s="754">
        <v>4541</v>
      </c>
      <c r="H36" s="755">
        <v>0.84452296819787986</v>
      </c>
      <c r="I36" s="756">
        <v>1.3245554674009428E-2</v>
      </c>
    </row>
    <row r="37" spans="1:12">
      <c r="A37" s="757" t="s">
        <v>319</v>
      </c>
      <c r="B37" s="776">
        <v>340423</v>
      </c>
      <c r="C37" s="758">
        <v>2040</v>
      </c>
      <c r="D37" s="755">
        <v>5.9925445695502358E-3</v>
      </c>
      <c r="E37" s="758">
        <v>1760</v>
      </c>
      <c r="F37" s="758">
        <v>7</v>
      </c>
      <c r="G37" s="754">
        <v>1767</v>
      </c>
      <c r="H37" s="755">
        <v>0.86617647058823533</v>
      </c>
      <c r="I37" s="756">
        <v>5.190601105095719E-3</v>
      </c>
      <c r="J37" s="76"/>
    </row>
    <row r="38" spans="1:12">
      <c r="A38" s="757" t="s">
        <v>320</v>
      </c>
      <c r="B38" s="776">
        <v>333132</v>
      </c>
      <c r="C38" s="758">
        <v>618</v>
      </c>
      <c r="D38" s="755">
        <v>1.8551204927776377E-3</v>
      </c>
      <c r="E38" s="758">
        <v>504</v>
      </c>
      <c r="F38" s="758">
        <v>4</v>
      </c>
      <c r="G38" s="754">
        <v>508</v>
      </c>
      <c r="H38" s="755">
        <v>0.82200647249190939</v>
      </c>
      <c r="I38" s="756">
        <v>1.5249210523155985E-3</v>
      </c>
    </row>
    <row r="39" spans="1:12">
      <c r="A39" s="757" t="s">
        <v>321</v>
      </c>
      <c r="B39" s="776">
        <v>330436</v>
      </c>
      <c r="C39" s="758">
        <v>290</v>
      </c>
      <c r="D39" s="755">
        <v>8.776283455797794E-4</v>
      </c>
      <c r="E39" s="758">
        <v>57</v>
      </c>
      <c r="F39" s="758">
        <v>3</v>
      </c>
      <c r="G39" s="754">
        <v>60</v>
      </c>
      <c r="H39" s="755">
        <v>0.20689655172413793</v>
      </c>
      <c r="I39" s="756">
        <v>1.8157827839581644E-4</v>
      </c>
    </row>
    <row r="40" spans="1:12" ht="13.5" thickBot="1">
      <c r="A40" s="759" t="s">
        <v>322</v>
      </c>
      <c r="B40" s="776">
        <v>320673</v>
      </c>
      <c r="C40" s="760">
        <v>906</v>
      </c>
      <c r="D40" s="755">
        <v>2.8253080240618947E-3</v>
      </c>
      <c r="E40" s="760">
        <v>1</v>
      </c>
      <c r="F40" s="760">
        <v>0</v>
      </c>
      <c r="G40" s="754">
        <v>1</v>
      </c>
      <c r="H40" s="755">
        <v>1.1037527593818985E-3</v>
      </c>
      <c r="I40" s="756">
        <v>3.1184415276621354E-6</v>
      </c>
    </row>
    <row r="41" spans="1:12" ht="13.5" thickBot="1">
      <c r="A41" s="761" t="s">
        <v>445</v>
      </c>
      <c r="B41" s="762">
        <v>330449</v>
      </c>
      <c r="C41" s="762">
        <v>14086</v>
      </c>
      <c r="D41" s="763">
        <v>4.262685013421133E-2</v>
      </c>
      <c r="E41" s="762">
        <v>10995</v>
      </c>
      <c r="F41" s="762">
        <v>100</v>
      </c>
      <c r="G41" s="762">
        <v>11095</v>
      </c>
      <c r="H41" s="763">
        <v>0.78766150788016476</v>
      </c>
      <c r="I41" s="764">
        <v>3.3575529052894695E-2</v>
      </c>
      <c r="L41" s="76"/>
    </row>
    <row r="42" spans="1:12" s="768" customFormat="1">
      <c r="A42" s="777"/>
      <c r="B42" s="777"/>
      <c r="C42" s="777"/>
      <c r="D42" s="777"/>
      <c r="E42" s="777"/>
      <c r="F42" s="777"/>
      <c r="G42" s="777"/>
      <c r="H42" s="777"/>
      <c r="I42" s="777"/>
      <c r="J42"/>
      <c r="K42"/>
      <c r="L42"/>
    </row>
    <row r="43" spans="1:12" ht="12.75" customHeight="1">
      <c r="A43" s="1136" t="s">
        <v>471</v>
      </c>
      <c r="B43" s="1137"/>
      <c r="C43" s="1137"/>
      <c r="D43" s="1137"/>
      <c r="E43" s="1137"/>
      <c r="F43" s="1137"/>
      <c r="G43" s="1137"/>
      <c r="H43" s="1137"/>
      <c r="I43" s="992"/>
    </row>
    <row r="44" spans="1:12">
      <c r="A44" s="1132" t="s">
        <v>472</v>
      </c>
      <c r="B44" s="1030"/>
      <c r="C44" s="1030"/>
      <c r="D44" s="1030"/>
      <c r="E44" s="1030"/>
      <c r="F44" s="1030"/>
      <c r="G44" s="1030"/>
      <c r="H44" s="1030"/>
      <c r="I44" s="1030"/>
    </row>
    <row r="45" spans="1:12" s="768" customFormat="1" ht="43.5" customHeight="1">
      <c r="A45" s="1133" t="s">
        <v>473</v>
      </c>
      <c r="B45" s="1134"/>
      <c r="C45" s="1134"/>
      <c r="D45" s="1134"/>
      <c r="E45" s="1134"/>
      <c r="F45" s="1134"/>
      <c r="G45" s="1134"/>
      <c r="H45" s="1134"/>
      <c r="I45" s="1134"/>
      <c r="J45" s="945"/>
      <c r="K45" s="945"/>
      <c r="L45" s="945"/>
    </row>
    <row r="46" spans="1:12" s="768" customFormat="1">
      <c r="A46" s="1135" t="s">
        <v>464</v>
      </c>
      <c r="B46" s="992"/>
      <c r="C46" s="992"/>
      <c r="D46" s="992"/>
      <c r="E46" s="992"/>
      <c r="F46" s="992"/>
      <c r="G46" s="992"/>
      <c r="H46" s="992"/>
      <c r="I46" s="943"/>
      <c r="J46" s="945"/>
      <c r="K46" s="945"/>
      <c r="L46" s="945"/>
    </row>
    <row r="47" spans="1:12" s="768" customFormat="1">
      <c r="A47" s="992" t="s">
        <v>474</v>
      </c>
      <c r="B47" s="994"/>
      <c r="C47" s="994"/>
      <c r="D47" s="994"/>
      <c r="E47" s="994"/>
      <c r="F47" s="994"/>
      <c r="G47" s="994"/>
      <c r="H47" s="994"/>
      <c r="I47" s="994"/>
      <c r="J47" s="994"/>
      <c r="K47" s="994"/>
      <c r="L47" s="945"/>
    </row>
    <row r="48" spans="1:12" ht="25.5" customHeight="1">
      <c r="A48" s="1135" t="s">
        <v>475</v>
      </c>
      <c r="B48" s="1135"/>
      <c r="C48" s="1135"/>
      <c r="D48" s="1135"/>
      <c r="E48" s="1135"/>
      <c r="F48" s="1135"/>
      <c r="G48" s="1135"/>
      <c r="H48" s="1135"/>
      <c r="I48" s="1135"/>
      <c r="J48" s="945"/>
      <c r="K48" s="945"/>
      <c r="L48" s="945"/>
    </row>
    <row r="49" spans="2:2">
      <c r="B49" s="778"/>
    </row>
  </sheetData>
  <mergeCells count="17">
    <mergeCell ref="A43:I43"/>
    <mergeCell ref="A1:I1"/>
    <mergeCell ref="A2:I2"/>
    <mergeCell ref="A3:I3"/>
    <mergeCell ref="A19:I19"/>
    <mergeCell ref="A20:I20"/>
    <mergeCell ref="A21:I21"/>
    <mergeCell ref="A22:H22"/>
    <mergeCell ref="A23:I23"/>
    <mergeCell ref="A25:I25"/>
    <mergeCell ref="A26:I26"/>
    <mergeCell ref="A27:I27"/>
    <mergeCell ref="A44:I44"/>
    <mergeCell ref="A45:I45"/>
    <mergeCell ref="A46:H46"/>
    <mergeCell ref="A47:K47"/>
    <mergeCell ref="A48:I48"/>
  </mergeCells>
  <printOptions horizontalCentered="1" verticalCentered="1"/>
  <pageMargins left="0.25" right="0.25" top="0.5" bottom="0.5" header="0.5" footer="0.5"/>
  <pageSetup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6F5D5-BB67-47C4-95E7-A6FEF1DB5860}">
  <dimension ref="A1:K10"/>
  <sheetViews>
    <sheetView workbookViewId="0">
      <selection activeCell="K15" sqref="K15"/>
    </sheetView>
  </sheetViews>
  <sheetFormatPr defaultColWidth="8.5703125" defaultRowHeight="12.75"/>
  <cols>
    <col min="1" max="1" width="16.42578125" customWidth="1"/>
    <col min="2" max="2" width="13.5703125" bestFit="1" customWidth="1"/>
    <col min="3" max="3" width="10.5703125" customWidth="1"/>
    <col min="4" max="4" width="12.5703125" customWidth="1"/>
    <col min="5" max="5" width="13.42578125" customWidth="1"/>
    <col min="6" max="6" width="17" customWidth="1"/>
    <col min="7" max="7" width="15.42578125" customWidth="1"/>
    <col min="11" max="11" width="20.5703125" customWidth="1"/>
  </cols>
  <sheetData>
    <row r="1" spans="1:11" ht="18.75">
      <c r="A1" s="1146" t="s">
        <v>476</v>
      </c>
      <c r="B1" s="1146"/>
      <c r="C1" s="1146"/>
      <c r="D1" s="1146"/>
      <c r="E1" s="1146"/>
      <c r="F1" s="1146"/>
      <c r="G1" s="1146"/>
    </row>
    <row r="2" spans="1:11" ht="15.75">
      <c r="A2" s="1146" t="s">
        <v>1</v>
      </c>
      <c r="B2" s="1147"/>
      <c r="C2" s="1147"/>
      <c r="D2" s="1147"/>
      <c r="E2" s="1147"/>
      <c r="F2" s="1147"/>
      <c r="G2" s="1147"/>
    </row>
    <row r="3" spans="1:11" ht="16.5" thickBot="1">
      <c r="A3" s="1016" t="s">
        <v>2</v>
      </c>
      <c r="B3" s="1048"/>
      <c r="C3" s="1048"/>
      <c r="D3" s="1048"/>
      <c r="E3" s="1048"/>
      <c r="F3" s="1048"/>
      <c r="G3" s="1048"/>
    </row>
    <row r="4" spans="1:11" ht="40.5" customHeight="1">
      <c r="A4" s="946"/>
      <c r="B4" s="779" t="s">
        <v>477</v>
      </c>
      <c r="C4" s="779" t="s">
        <v>478</v>
      </c>
      <c r="D4" s="779" t="s">
        <v>479</v>
      </c>
      <c r="E4" s="779" t="s">
        <v>480</v>
      </c>
      <c r="F4" s="779" t="s">
        <v>481</v>
      </c>
      <c r="G4" s="541" t="s">
        <v>482</v>
      </c>
      <c r="K4" s="780"/>
    </row>
    <row r="5" spans="1:11" ht="15">
      <c r="A5" s="781" t="s">
        <v>483</v>
      </c>
      <c r="B5" s="782">
        <v>2234</v>
      </c>
      <c r="C5" s="899">
        <v>84063</v>
      </c>
      <c r="D5" s="783">
        <v>44892</v>
      </c>
      <c r="E5" s="783">
        <v>5892</v>
      </c>
      <c r="F5" s="784">
        <v>15052</v>
      </c>
      <c r="G5" s="785">
        <v>18227</v>
      </c>
      <c r="H5" s="6"/>
      <c r="K5" s="780"/>
    </row>
    <row r="6" spans="1:11" ht="15.75" thickBot="1">
      <c r="A6" s="786" t="s">
        <v>484</v>
      </c>
      <c r="B6" s="787"/>
      <c r="C6" s="788">
        <f>C5/C5</f>
        <v>1</v>
      </c>
      <c r="D6" s="788">
        <f>D5/C5</f>
        <v>0.53402805039077839</v>
      </c>
      <c r="E6" s="788">
        <f>E5/C5</f>
        <v>7.0090289425787808E-2</v>
      </c>
      <c r="F6" s="788">
        <f>F5/C5</f>
        <v>0.17905618405243687</v>
      </c>
      <c r="G6" s="893">
        <f>G5/C5</f>
        <v>0.21682547613099698</v>
      </c>
      <c r="H6" s="682"/>
      <c r="K6" s="780"/>
    </row>
    <row r="7" spans="1:11" ht="15">
      <c r="K7" s="780"/>
    </row>
    <row r="8" spans="1:11" ht="18" customHeight="1">
      <c r="A8" s="1148" t="s">
        <v>485</v>
      </c>
      <c r="B8" s="1148"/>
      <c r="C8" s="1148"/>
      <c r="D8" s="1148"/>
      <c r="E8" s="1148"/>
      <c r="F8" s="1148"/>
      <c r="G8" s="1148"/>
      <c r="K8" s="780"/>
    </row>
    <row r="9" spans="1:11" ht="18" customHeight="1">
      <c r="A9" s="1148" t="s">
        <v>486</v>
      </c>
      <c r="B9" s="1148"/>
      <c r="C9" s="1148"/>
      <c r="D9" s="1148"/>
      <c r="E9" s="1148"/>
      <c r="F9" s="1148"/>
      <c r="G9" s="1148"/>
      <c r="K9" s="780"/>
    </row>
    <row r="10" spans="1:11" ht="27" customHeight="1">
      <c r="A10" s="996" t="s">
        <v>155</v>
      </c>
      <c r="B10" s="996"/>
      <c r="C10" s="996"/>
      <c r="D10" s="996"/>
      <c r="E10" s="996"/>
      <c r="F10" s="996"/>
      <c r="G10" s="996"/>
    </row>
  </sheetData>
  <mergeCells count="6">
    <mergeCell ref="A1:G1"/>
    <mergeCell ref="A2:G2"/>
    <mergeCell ref="A3:G3"/>
    <mergeCell ref="A8:G8"/>
    <mergeCell ref="A10:G10"/>
    <mergeCell ref="A9:G9"/>
  </mergeCells>
  <printOptions horizontalCentered="1" verticalCentered="1"/>
  <pageMargins left="0.25" right="0.25" top="0.5" bottom="0.5" header="0.5" footer="0.5"/>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sheetPr>
    <pageSetUpPr fitToPage="1"/>
  </sheetPr>
  <dimension ref="A1:S19"/>
  <sheetViews>
    <sheetView workbookViewId="0">
      <selection activeCell="H21" sqref="H21"/>
    </sheetView>
  </sheetViews>
  <sheetFormatPr defaultColWidth="8.5703125" defaultRowHeight="12.75"/>
  <cols>
    <col min="1" max="10" width="10.5703125" customWidth="1"/>
  </cols>
  <sheetData>
    <row r="1" spans="1:19" ht="15.75">
      <c r="A1" s="985" t="s">
        <v>487</v>
      </c>
      <c r="B1" s="985"/>
      <c r="C1" s="985"/>
      <c r="D1" s="985"/>
      <c r="E1" s="985"/>
      <c r="F1" s="985"/>
      <c r="G1" s="985"/>
      <c r="H1" s="985"/>
      <c r="I1" s="985"/>
      <c r="J1" s="985"/>
    </row>
    <row r="2" spans="1:19" ht="15.75">
      <c r="A2" s="1016" t="s">
        <v>1</v>
      </c>
      <c r="B2" s="1048"/>
      <c r="C2" s="1048"/>
      <c r="D2" s="1048"/>
      <c r="E2" s="1048"/>
      <c r="F2" s="1048"/>
      <c r="G2" s="1048"/>
      <c r="H2" s="1048"/>
      <c r="I2" s="1048"/>
      <c r="J2" s="1048"/>
    </row>
    <row r="3" spans="1:19" ht="16.5" thickBot="1">
      <c r="A3" s="1016" t="s">
        <v>2</v>
      </c>
      <c r="B3" s="1048"/>
      <c r="C3" s="1048"/>
      <c r="D3" s="1048"/>
      <c r="E3" s="1048"/>
      <c r="F3" s="1048"/>
      <c r="G3" s="1048"/>
      <c r="H3" s="1048"/>
      <c r="I3" s="1048"/>
      <c r="J3" s="1048"/>
    </row>
    <row r="4" spans="1:19" ht="36" customHeight="1" thickBot="1">
      <c r="A4" s="1153" t="s">
        <v>273</v>
      </c>
      <c r="B4" s="1155" t="s">
        <v>488</v>
      </c>
      <c r="C4" s="1156"/>
      <c r="D4" s="1157"/>
      <c r="E4" s="1158" t="s">
        <v>489</v>
      </c>
      <c r="F4" s="1156"/>
      <c r="G4" s="1157"/>
      <c r="H4" s="1155" t="s">
        <v>490</v>
      </c>
      <c r="I4" s="1156"/>
      <c r="J4" s="1157"/>
    </row>
    <row r="5" spans="1:19" ht="19.5" thickBot="1">
      <c r="A5" s="1154"/>
      <c r="B5" s="789" t="s">
        <v>275</v>
      </c>
      <c r="C5" s="790" t="s">
        <v>491</v>
      </c>
      <c r="D5" s="792" t="s">
        <v>11</v>
      </c>
      <c r="E5" s="789" t="s">
        <v>275</v>
      </c>
      <c r="F5" s="791" t="s">
        <v>492</v>
      </c>
      <c r="G5" s="792" t="s">
        <v>11</v>
      </c>
      <c r="H5" s="789" t="s">
        <v>275</v>
      </c>
      <c r="I5" s="790" t="s">
        <v>276</v>
      </c>
      <c r="J5" s="792" t="s">
        <v>11</v>
      </c>
    </row>
    <row r="6" spans="1:19">
      <c r="A6" s="793" t="s">
        <v>277</v>
      </c>
      <c r="B6" s="794">
        <v>18944</v>
      </c>
      <c r="C6" s="794">
        <v>0</v>
      </c>
      <c r="D6" s="794">
        <f>SUM(B6:C6)</f>
        <v>18944</v>
      </c>
      <c r="E6" s="794">
        <v>13819</v>
      </c>
      <c r="F6" s="794">
        <v>0</v>
      </c>
      <c r="G6" s="794">
        <f>SUM(E6:F6)</f>
        <v>13819</v>
      </c>
      <c r="H6" s="795">
        <f>E6/B6</f>
        <v>0.72946579391891897</v>
      </c>
      <c r="I6" s="796">
        <v>0</v>
      </c>
      <c r="J6" s="797">
        <f>G6/D6</f>
        <v>0.72946579391891897</v>
      </c>
    </row>
    <row r="7" spans="1:19">
      <c r="A7" s="798" t="s">
        <v>278</v>
      </c>
      <c r="B7" s="776">
        <v>267760</v>
      </c>
      <c r="C7" s="776">
        <v>6880</v>
      </c>
      <c r="D7" s="776">
        <f>SUM(B7:C7)</f>
        <v>274640</v>
      </c>
      <c r="E7" s="776">
        <v>299894</v>
      </c>
      <c r="F7" s="776">
        <v>6960</v>
      </c>
      <c r="G7" s="794">
        <f>SUM(E7:F7)</f>
        <v>306854</v>
      </c>
      <c r="H7" s="799">
        <f>E7/B7</f>
        <v>1.1200104571257843</v>
      </c>
      <c r="I7" s="799">
        <f>F7/C7</f>
        <v>1.0116279069767442</v>
      </c>
      <c r="J7" s="800">
        <f t="shared" ref="J7" si="0">G7/D7</f>
        <v>1.117295368482377</v>
      </c>
    </row>
    <row r="8" spans="1:19" ht="13.5" thickBot="1">
      <c r="A8" s="801" t="s">
        <v>11</v>
      </c>
      <c r="B8" s="802">
        <f>SUM(B6:B7)</f>
        <v>286704</v>
      </c>
      <c r="C8" s="802">
        <f t="shared" ref="C8:G8" si="1">SUM(C6:C7)</f>
        <v>6880</v>
      </c>
      <c r="D8" s="802">
        <f t="shared" si="1"/>
        <v>293584</v>
      </c>
      <c r="E8" s="803">
        <f t="shared" si="1"/>
        <v>313713</v>
      </c>
      <c r="F8" s="803">
        <f t="shared" si="1"/>
        <v>6960</v>
      </c>
      <c r="G8" s="802">
        <f t="shared" si="1"/>
        <v>320673</v>
      </c>
      <c r="H8" s="804">
        <f t="shared" ref="H8" si="2">E8/B8</f>
        <v>1.0942051732797589</v>
      </c>
      <c r="I8" s="804">
        <f>F8/C8</f>
        <v>1.0116279069767442</v>
      </c>
      <c r="J8" s="805">
        <f>G8/D8</f>
        <v>1.0922700147146984</v>
      </c>
    </row>
    <row r="10" spans="1:19" ht="14.25">
      <c r="A10" s="1149" t="s">
        <v>493</v>
      </c>
      <c r="B10" s="1150"/>
      <c r="C10" s="1150"/>
      <c r="D10" s="1150"/>
      <c r="E10" s="1150"/>
      <c r="F10" s="1150"/>
      <c r="G10" s="1150"/>
      <c r="H10" s="1150"/>
      <c r="I10" s="1150"/>
      <c r="J10" s="1150"/>
      <c r="K10" s="849"/>
      <c r="L10" s="849"/>
      <c r="M10" s="849"/>
      <c r="N10" s="849"/>
      <c r="O10" s="849"/>
      <c r="P10" s="849"/>
      <c r="Q10" s="849"/>
      <c r="R10" s="849"/>
      <c r="S10" s="849"/>
    </row>
    <row r="11" spans="1:19" ht="14.25">
      <c r="A11" s="1151" t="s">
        <v>494</v>
      </c>
      <c r="B11" s="1151"/>
      <c r="C11" s="1151"/>
      <c r="D11" s="1151"/>
      <c r="E11" s="1151"/>
      <c r="F11" s="1151"/>
      <c r="G11" s="1151"/>
      <c r="H11" s="1151"/>
      <c r="I11" s="1151"/>
      <c r="J11" s="1151"/>
      <c r="K11" s="849"/>
      <c r="L11" s="849"/>
      <c r="M11" s="849"/>
      <c r="N11" s="849"/>
      <c r="O11" s="849"/>
      <c r="P11" s="849"/>
      <c r="Q11" s="849"/>
      <c r="R11" s="849"/>
      <c r="S11" s="849"/>
    </row>
    <row r="12" spans="1:19" ht="14.25">
      <c r="A12" t="s">
        <v>495</v>
      </c>
    </row>
    <row r="13" spans="1:19" ht="26.25" customHeight="1">
      <c r="A13" s="1152" t="s">
        <v>155</v>
      </c>
      <c r="B13" s="1152"/>
      <c r="C13" s="1152"/>
      <c r="D13" s="1152"/>
      <c r="E13" s="1152"/>
      <c r="F13" s="1152"/>
      <c r="G13" s="1152"/>
      <c r="H13" s="1152"/>
      <c r="I13" s="1152"/>
      <c r="J13" s="1152"/>
    </row>
    <row r="19" spans="8:8">
      <c r="H19" t="s">
        <v>55</v>
      </c>
    </row>
  </sheetData>
  <mergeCells count="10">
    <mergeCell ref="A10:J10"/>
    <mergeCell ref="A11:J11"/>
    <mergeCell ref="A13:J13"/>
    <mergeCell ref="A1:J1"/>
    <mergeCell ref="A2:J2"/>
    <mergeCell ref="A3:J3"/>
    <mergeCell ref="A4:A5"/>
    <mergeCell ref="B4:D4"/>
    <mergeCell ref="E4:G4"/>
    <mergeCell ref="H4:J4"/>
  </mergeCells>
  <printOptions horizontalCentered="1" verticalCentered="1"/>
  <pageMargins left="0.25" right="0.25" top="0.5" bottom="0.5" header="0.5" footer="0.5"/>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sheetPr>
    <pageSetUpPr fitToPage="1"/>
  </sheetPr>
  <dimension ref="A1:K25"/>
  <sheetViews>
    <sheetView workbookViewId="0">
      <selection activeCell="L4" sqref="L4"/>
    </sheetView>
  </sheetViews>
  <sheetFormatPr defaultColWidth="8.5703125" defaultRowHeight="12.75"/>
  <cols>
    <col min="1" max="1" width="10.5703125" customWidth="1"/>
    <col min="2" max="5" width="12.5703125" customWidth="1"/>
    <col min="6" max="6" width="13.5703125" customWidth="1"/>
    <col min="7" max="7" width="14.5703125" style="682" customWidth="1"/>
    <col min="8" max="8" width="12.5703125" customWidth="1"/>
    <col min="9" max="9" width="12.140625" style="5" bestFit="1" customWidth="1"/>
    <col min="10" max="11" width="8.5703125" style="5"/>
  </cols>
  <sheetData>
    <row r="1" spans="1:11" ht="15.75">
      <c r="A1" s="985" t="s">
        <v>496</v>
      </c>
      <c r="B1" s="985"/>
      <c r="C1" s="985"/>
      <c r="D1" s="985"/>
      <c r="E1" s="985"/>
      <c r="F1" s="985"/>
      <c r="G1" s="985"/>
      <c r="H1" s="985"/>
      <c r="I1" s="925"/>
      <c r="J1" s="925"/>
      <c r="K1" s="925"/>
    </row>
    <row r="2" spans="1:11" ht="15.75">
      <c r="A2" s="1016" t="s">
        <v>1</v>
      </c>
      <c r="B2" s="1048"/>
      <c r="C2" s="1048"/>
      <c r="D2" s="1048"/>
      <c r="E2" s="1048"/>
      <c r="F2" s="1048"/>
      <c r="G2" s="1048"/>
      <c r="H2" s="1048"/>
      <c r="I2" s="925"/>
      <c r="J2" s="925"/>
      <c r="K2" s="925"/>
    </row>
    <row r="3" spans="1:11" ht="16.5" thickBot="1">
      <c r="A3" s="1016" t="s">
        <v>2</v>
      </c>
      <c r="B3" s="1048"/>
      <c r="C3" s="1048"/>
      <c r="D3" s="1048"/>
      <c r="E3" s="1048"/>
      <c r="F3" s="1048"/>
      <c r="G3" s="1048"/>
      <c r="H3" s="1048"/>
      <c r="I3" s="925"/>
      <c r="J3" s="925"/>
      <c r="K3" s="925"/>
    </row>
    <row r="4" spans="1:11" ht="52.5">
      <c r="A4" s="946" t="s">
        <v>299</v>
      </c>
      <c r="B4" s="779" t="s">
        <v>497</v>
      </c>
      <c r="C4" s="779" t="s">
        <v>498</v>
      </c>
      <c r="D4" s="779" t="s">
        <v>499</v>
      </c>
      <c r="E4" s="779" t="s">
        <v>500</v>
      </c>
      <c r="F4" s="779" t="s">
        <v>501</v>
      </c>
      <c r="G4" s="806" t="s">
        <v>502</v>
      </c>
      <c r="H4" s="541" t="s">
        <v>503</v>
      </c>
      <c r="I4" s="927"/>
      <c r="J4" s="927"/>
      <c r="K4" s="925"/>
    </row>
    <row r="5" spans="1:11" s="5" customFormat="1">
      <c r="A5" s="807" t="s">
        <v>311</v>
      </c>
      <c r="B5" s="776">
        <v>340213</v>
      </c>
      <c r="C5" s="776">
        <v>0</v>
      </c>
      <c r="D5" s="808">
        <v>0</v>
      </c>
      <c r="E5" s="855">
        <v>0</v>
      </c>
      <c r="F5" s="855">
        <v>0</v>
      </c>
      <c r="G5" s="808">
        <v>0</v>
      </c>
      <c r="H5" s="809">
        <v>0</v>
      </c>
      <c r="I5" s="861"/>
      <c r="J5" s="810"/>
      <c r="K5" s="925"/>
    </row>
    <row r="6" spans="1:11">
      <c r="A6" s="807" t="s">
        <v>312</v>
      </c>
      <c r="B6" s="776">
        <v>342899</v>
      </c>
      <c r="C6" s="776">
        <v>7</v>
      </c>
      <c r="D6" s="808">
        <v>2.0414174436204245E-5</v>
      </c>
      <c r="E6" s="855" t="s">
        <v>460</v>
      </c>
      <c r="F6" s="855" t="s">
        <v>460</v>
      </c>
      <c r="G6" s="808">
        <v>0</v>
      </c>
      <c r="H6" s="809">
        <v>0</v>
      </c>
      <c r="I6" s="861"/>
      <c r="J6" s="810"/>
      <c r="K6" s="925"/>
    </row>
    <row r="7" spans="1:11">
      <c r="A7" s="807" t="s">
        <v>313</v>
      </c>
      <c r="B7" s="776">
        <v>342412</v>
      </c>
      <c r="C7" s="776">
        <v>172</v>
      </c>
      <c r="D7" s="808">
        <v>5.0231884396574882E-4</v>
      </c>
      <c r="E7" s="855">
        <v>8</v>
      </c>
      <c r="F7" s="855" t="s">
        <v>460</v>
      </c>
      <c r="G7" s="808">
        <v>4.6511627906976744E-2</v>
      </c>
      <c r="H7" s="809">
        <v>0</v>
      </c>
      <c r="I7" s="862"/>
      <c r="J7" s="810"/>
      <c r="K7" s="925"/>
    </row>
    <row r="8" spans="1:11">
      <c r="A8" s="807" t="s">
        <v>314</v>
      </c>
      <c r="B8" s="776">
        <v>340140</v>
      </c>
      <c r="C8" s="776">
        <v>0</v>
      </c>
      <c r="D8" s="808">
        <v>0</v>
      </c>
      <c r="E8" s="855" t="s">
        <v>460</v>
      </c>
      <c r="F8" s="855">
        <v>0</v>
      </c>
      <c r="G8" s="808">
        <v>0</v>
      </c>
      <c r="H8" s="809">
        <v>0</v>
      </c>
      <c r="I8" s="862"/>
      <c r="J8" s="810"/>
      <c r="K8" s="925"/>
    </row>
    <row r="9" spans="1:11">
      <c r="A9" s="807" t="s">
        <v>315</v>
      </c>
      <c r="B9" s="811">
        <v>342502</v>
      </c>
      <c r="C9" s="811">
        <v>0</v>
      </c>
      <c r="D9" s="808">
        <v>0</v>
      </c>
      <c r="E9" s="855" t="s">
        <v>460</v>
      </c>
      <c r="F9" s="855">
        <v>0</v>
      </c>
      <c r="G9" s="808">
        <v>0</v>
      </c>
      <c r="H9" s="809">
        <v>0</v>
      </c>
      <c r="I9" s="862"/>
      <c r="J9" s="925"/>
      <c r="K9" s="925"/>
    </row>
    <row r="10" spans="1:11">
      <c r="A10" s="807" t="s">
        <v>316</v>
      </c>
      <c r="B10" s="776">
        <v>343779</v>
      </c>
      <c r="C10" s="776">
        <v>0</v>
      </c>
      <c r="D10" s="808">
        <v>0</v>
      </c>
      <c r="E10" s="776" t="s">
        <v>460</v>
      </c>
      <c r="F10" s="776">
        <v>0</v>
      </c>
      <c r="G10" s="808">
        <v>0</v>
      </c>
      <c r="H10" s="809">
        <v>0</v>
      </c>
      <c r="I10" s="862"/>
      <c r="J10" s="925"/>
      <c r="K10" s="925"/>
    </row>
    <row r="11" spans="1:11">
      <c r="A11" s="807" t="s">
        <v>317</v>
      </c>
      <c r="B11" s="776">
        <v>342809</v>
      </c>
      <c r="C11" s="776">
        <v>5158</v>
      </c>
      <c r="D11" s="808">
        <v>1.5046279415067866E-2</v>
      </c>
      <c r="E11" s="776">
        <v>1537</v>
      </c>
      <c r="F11" s="776">
        <v>3245</v>
      </c>
      <c r="G11" s="808">
        <v>0.297983714618069</v>
      </c>
      <c r="H11" s="885">
        <v>0.62911981388134941</v>
      </c>
      <c r="I11" s="862"/>
      <c r="J11" s="925"/>
      <c r="K11" s="925"/>
    </row>
    <row r="12" spans="1:11">
      <c r="A12" s="807" t="s">
        <v>318</v>
      </c>
      <c r="B12" s="776">
        <v>342832</v>
      </c>
      <c r="C12" s="776">
        <v>5116</v>
      </c>
      <c r="D12" s="808">
        <v>1.4922761002473514E-2</v>
      </c>
      <c r="E12" s="776">
        <v>1399</v>
      </c>
      <c r="F12" s="776">
        <v>3366</v>
      </c>
      <c r="G12" s="808">
        <v>0.27345582486317438</v>
      </c>
      <c r="H12" s="885">
        <v>0.65793588741204068</v>
      </c>
      <c r="I12" s="862"/>
      <c r="J12" s="868"/>
      <c r="K12" s="925"/>
    </row>
    <row r="13" spans="1:11">
      <c r="A13" s="807" t="s">
        <v>319</v>
      </c>
      <c r="B13" s="776">
        <v>340423</v>
      </c>
      <c r="C13" s="776">
        <v>15928</v>
      </c>
      <c r="D13" s="808">
        <v>4.6788847992056938E-2</v>
      </c>
      <c r="E13" s="776">
        <v>3903</v>
      </c>
      <c r="F13" s="776">
        <v>11063</v>
      </c>
      <c r="G13" s="808">
        <v>0.24504018081366147</v>
      </c>
      <c r="H13" s="885">
        <v>0.69456303365143146</v>
      </c>
      <c r="I13" s="884"/>
      <c r="J13" s="868"/>
      <c r="K13" s="868"/>
    </row>
    <row r="14" spans="1:11">
      <c r="A14" s="807" t="s">
        <v>320</v>
      </c>
      <c r="B14" s="776">
        <v>333132</v>
      </c>
      <c r="C14" s="776">
        <v>5986</v>
      </c>
      <c r="D14" s="808">
        <v>1.7968853187325145E-2</v>
      </c>
      <c r="E14" s="776">
        <v>1737</v>
      </c>
      <c r="F14" s="776">
        <v>1408</v>
      </c>
      <c r="G14" s="808">
        <v>0.29017707985299029</v>
      </c>
      <c r="H14" s="809">
        <v>0.2352155028399599</v>
      </c>
      <c r="I14" s="863"/>
      <c r="J14" s="925"/>
      <c r="K14" s="925"/>
    </row>
    <row r="15" spans="1:11">
      <c r="A15" s="807" t="s">
        <v>321</v>
      </c>
      <c r="B15" s="776">
        <v>330436</v>
      </c>
      <c r="C15" s="776">
        <v>5185</v>
      </c>
      <c r="D15" s="808">
        <v>1.569138955803847E-2</v>
      </c>
      <c r="E15" s="776">
        <v>1266</v>
      </c>
      <c r="F15" s="776">
        <v>130</v>
      </c>
      <c r="G15" s="808">
        <v>0.24416586306653809</v>
      </c>
      <c r="H15" s="809">
        <v>2.5072324011571841E-2</v>
      </c>
      <c r="I15" s="863"/>
      <c r="J15" s="925"/>
      <c r="K15" s="925"/>
    </row>
    <row r="16" spans="1:11" ht="13.5" thickBot="1">
      <c r="A16" s="812" t="s">
        <v>322</v>
      </c>
      <c r="B16" s="813">
        <v>320673</v>
      </c>
      <c r="C16" s="813">
        <v>7566</v>
      </c>
      <c r="D16" s="808">
        <v>2.3594128598291717E-2</v>
      </c>
      <c r="E16" s="813">
        <v>914</v>
      </c>
      <c r="F16" s="813">
        <v>118</v>
      </c>
      <c r="G16" s="808">
        <v>0.12080359503039916</v>
      </c>
      <c r="H16" s="809">
        <v>1.5596087761036215E-2</v>
      </c>
      <c r="I16" s="863"/>
      <c r="J16" s="925"/>
      <c r="K16" s="925"/>
    </row>
    <row r="17" spans="1:9" ht="13.5" thickBot="1">
      <c r="A17" s="814" t="s">
        <v>323</v>
      </c>
      <c r="B17" s="815">
        <f>_xlfn.IFS(B16&lt;&gt;0,B16,B15&lt;&gt;0,B15,B14&lt;&gt;0,B14,B13&lt;&gt;0,B13,B12&lt;&gt;0,B12,B11&lt;&gt;0,B11,B10&lt;&gt;0,B10,B9&lt;&gt;0,B9,B8&lt;&gt;0,B8,B7&lt;&gt;0,B7)</f>
        <v>320673</v>
      </c>
      <c r="C17" s="815">
        <f>SUM(C5:C16)</f>
        <v>45118</v>
      </c>
      <c r="D17" s="816">
        <f>C17/B17</f>
        <v>0.14069784484506023</v>
      </c>
      <c r="E17" s="815">
        <f>SUM(E5:E16)</f>
        <v>10764</v>
      </c>
      <c r="F17" s="815">
        <f>SUM(F5:F16)</f>
        <v>19330</v>
      </c>
      <c r="G17" s="816">
        <f>IF(C17=0,0,E17/C17)</f>
        <v>0.23857440489383394</v>
      </c>
      <c r="H17" s="894">
        <f>IF(B17=0,0,F17/B17)</f>
        <v>6.0279474729709077E-2</v>
      </c>
      <c r="I17" s="862"/>
    </row>
    <row r="19" spans="1:9" ht="12.75" customHeight="1">
      <c r="A19" s="1161"/>
      <c r="B19" s="1162"/>
      <c r="C19" s="1162"/>
      <c r="D19" s="1162"/>
      <c r="E19" s="1162"/>
      <c r="F19" s="1162"/>
      <c r="G19" s="1162"/>
      <c r="H19" s="1162"/>
      <c r="I19" s="748"/>
    </row>
    <row r="20" spans="1:9">
      <c r="A20" s="1149" t="s">
        <v>504</v>
      </c>
      <c r="B20" s="1150"/>
      <c r="C20" s="1150"/>
      <c r="D20" s="1150"/>
      <c r="E20" s="1150"/>
      <c r="F20" s="1150"/>
      <c r="G20" s="1150"/>
      <c r="H20" s="1150"/>
      <c r="I20" s="849"/>
    </row>
    <row r="21" spans="1:9" ht="12.75" customHeight="1">
      <c r="A21" s="994" t="s">
        <v>505</v>
      </c>
      <c r="B21" s="994"/>
      <c r="C21" s="994"/>
      <c r="D21" s="994"/>
      <c r="E21" s="994"/>
      <c r="F21" s="994"/>
      <c r="G21" s="994"/>
      <c r="H21" s="994"/>
      <c r="I21"/>
    </row>
    <row r="22" spans="1:9" ht="12.75" customHeight="1">
      <c r="A22" s="1159" t="s">
        <v>506</v>
      </c>
      <c r="B22" s="1160"/>
      <c r="C22" s="1160"/>
      <c r="D22" s="1160"/>
      <c r="E22" s="1160"/>
      <c r="F22" s="1160"/>
      <c r="G22" s="1160"/>
      <c r="H22" s="1160"/>
      <c r="I22" s="925"/>
    </row>
    <row r="23" spans="1:9" ht="14.25">
      <c r="A23" s="1160" t="s">
        <v>507</v>
      </c>
      <c r="B23" s="1160"/>
      <c r="C23" s="1160"/>
      <c r="D23" s="1160"/>
      <c r="E23" s="1160"/>
      <c r="F23" s="1160"/>
      <c r="G23" s="1160"/>
      <c r="H23" s="1160"/>
      <c r="I23" s="925"/>
    </row>
    <row r="24" spans="1:9" ht="27.6" customHeight="1">
      <c r="A24" s="1134" t="s">
        <v>508</v>
      </c>
      <c r="B24" s="1134"/>
      <c r="C24" s="1134"/>
      <c r="D24" s="1134"/>
      <c r="E24" s="1134"/>
      <c r="F24" s="1134"/>
      <c r="G24" s="1134"/>
      <c r="H24" s="1134"/>
      <c r="I24" s="925"/>
    </row>
    <row r="25" spans="1:9" ht="29.1" customHeight="1">
      <c r="A25" s="1134" t="s">
        <v>509</v>
      </c>
      <c r="B25" s="1134"/>
      <c r="C25" s="1134"/>
      <c r="D25" s="1134"/>
      <c r="E25" s="1134"/>
      <c r="F25" s="1134"/>
      <c r="G25" s="1134"/>
      <c r="H25" s="1134"/>
      <c r="I25" s="925"/>
    </row>
  </sheetData>
  <mergeCells count="10">
    <mergeCell ref="A22:H22"/>
    <mergeCell ref="A23:H23"/>
    <mergeCell ref="A25:H25"/>
    <mergeCell ref="A1:H1"/>
    <mergeCell ref="A2:H2"/>
    <mergeCell ref="A3:H3"/>
    <mergeCell ref="A19:H19"/>
    <mergeCell ref="A20:H20"/>
    <mergeCell ref="A21:H21"/>
    <mergeCell ref="A24:H24"/>
  </mergeCells>
  <printOptions horizontalCentered="1" verticalCentered="1"/>
  <pageMargins left="0.25" right="0.25" top="0.5" bottom="0.5" header="0.5" footer="0.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198E0-267F-46A4-822F-56DB3D55CB23}">
  <sheetPr>
    <pageSetUpPr fitToPage="1"/>
  </sheetPr>
  <dimension ref="A1:M32"/>
  <sheetViews>
    <sheetView zoomScaleNormal="100" workbookViewId="0">
      <selection activeCell="O34" sqref="O34"/>
    </sheetView>
  </sheetViews>
  <sheetFormatPr defaultColWidth="8.5703125" defaultRowHeight="12.75"/>
  <cols>
    <col min="1" max="1" width="46.5703125" customWidth="1"/>
    <col min="2" max="2" width="14.42578125" customWidth="1"/>
    <col min="3" max="3" width="15.5703125" bestFit="1" customWidth="1"/>
    <col min="4" max="4" width="13.42578125" bestFit="1" customWidth="1"/>
    <col min="5" max="5" width="15.42578125" customWidth="1"/>
    <col min="6" max="6" width="15.5703125" customWidth="1"/>
    <col min="7" max="7" width="12.42578125" customWidth="1"/>
    <col min="8" max="8" width="12.42578125" bestFit="1" customWidth="1"/>
    <col min="9" max="9" width="14" bestFit="1" customWidth="1"/>
    <col min="10" max="10" width="13.42578125" bestFit="1" customWidth="1"/>
    <col min="11" max="11" width="7.5703125" bestFit="1" customWidth="1"/>
    <col min="12" max="12" width="7.42578125" bestFit="1" customWidth="1"/>
    <col min="13" max="13" width="10.5703125" customWidth="1"/>
  </cols>
  <sheetData>
    <row r="1" spans="1:13">
      <c r="A1" s="969" t="s">
        <v>46</v>
      </c>
      <c r="B1" s="969"/>
      <c r="C1" s="969"/>
      <c r="D1" s="969"/>
      <c r="E1" s="969"/>
      <c r="F1" s="969"/>
      <c r="G1" s="969"/>
      <c r="H1" s="969"/>
      <c r="I1" s="969"/>
      <c r="J1" s="969"/>
      <c r="K1" s="969"/>
      <c r="L1" s="969"/>
      <c r="M1" s="969"/>
    </row>
    <row r="2" spans="1:13">
      <c r="A2" s="969" t="s">
        <v>1</v>
      </c>
      <c r="B2" s="970"/>
      <c r="C2" s="970"/>
      <c r="D2" s="970"/>
      <c r="E2" s="970"/>
      <c r="F2" s="970"/>
      <c r="G2" s="970"/>
      <c r="H2" s="970"/>
      <c r="I2" s="970"/>
      <c r="J2" s="970"/>
      <c r="K2" s="970"/>
      <c r="L2" s="970"/>
      <c r="M2" s="970"/>
    </row>
    <row r="3" spans="1:13" ht="13.5" thickBot="1">
      <c r="A3" s="971" t="s">
        <v>2</v>
      </c>
      <c r="B3" s="972"/>
      <c r="C3" s="972"/>
      <c r="D3" s="972"/>
      <c r="E3" s="972"/>
      <c r="F3" s="972"/>
      <c r="G3" s="972"/>
      <c r="H3" s="972"/>
      <c r="I3" s="972"/>
      <c r="J3" s="972"/>
      <c r="K3" s="972"/>
      <c r="L3" s="972"/>
      <c r="M3" s="972"/>
    </row>
    <row r="4" spans="1:13">
      <c r="A4" s="523"/>
      <c r="B4" s="961" t="s">
        <v>47</v>
      </c>
      <c r="C4" s="962"/>
      <c r="D4" s="963"/>
      <c r="E4" s="961" t="s">
        <v>48</v>
      </c>
      <c r="F4" s="962"/>
      <c r="G4" s="963"/>
      <c r="H4" s="961" t="s">
        <v>6</v>
      </c>
      <c r="I4" s="962"/>
      <c r="J4" s="963"/>
      <c r="K4" s="964" t="s">
        <v>7</v>
      </c>
      <c r="L4" s="962"/>
      <c r="M4" s="963"/>
    </row>
    <row r="5" spans="1:13" ht="13.5" thickBot="1">
      <c r="A5" s="231" t="s">
        <v>49</v>
      </c>
      <c r="B5" s="232" t="s">
        <v>9</v>
      </c>
      <c r="C5" s="233" t="s">
        <v>10</v>
      </c>
      <c r="D5" s="234" t="s">
        <v>11</v>
      </c>
      <c r="E5" s="232" t="s">
        <v>9</v>
      </c>
      <c r="F5" s="233" t="s">
        <v>10</v>
      </c>
      <c r="G5" s="234" t="s">
        <v>11</v>
      </c>
      <c r="H5" s="232" t="s">
        <v>9</v>
      </c>
      <c r="I5" s="233" t="s">
        <v>10</v>
      </c>
      <c r="J5" s="234" t="s">
        <v>11</v>
      </c>
      <c r="K5" s="232" t="s">
        <v>9</v>
      </c>
      <c r="L5" s="233" t="s">
        <v>10</v>
      </c>
      <c r="M5" s="234" t="s">
        <v>11</v>
      </c>
    </row>
    <row r="6" spans="1:13">
      <c r="A6" s="270" t="s">
        <v>12</v>
      </c>
      <c r="B6" s="527"/>
      <c r="C6" s="453"/>
      <c r="D6" s="520"/>
      <c r="E6" s="528"/>
      <c r="F6" s="528"/>
      <c r="G6" s="271"/>
      <c r="H6" s="529"/>
      <c r="I6" s="528"/>
      <c r="J6" s="520"/>
      <c r="K6" s="527"/>
      <c r="L6" s="453"/>
      <c r="M6" s="520"/>
    </row>
    <row r="7" spans="1:13">
      <c r="A7" s="273" t="s">
        <v>50</v>
      </c>
      <c r="B7" s="607">
        <f>(2151923.625/4928587)*(950000)</f>
        <v>414789.76504827855</v>
      </c>
      <c r="C7" s="608">
        <f>(2776663.725/4928587)*(950000)</f>
        <v>535210.30241527641</v>
      </c>
      <c r="D7" s="609">
        <f>B7+C7</f>
        <v>950000.06746355491</v>
      </c>
      <c r="E7" s="607">
        <v>162793.66999999998</v>
      </c>
      <c r="F7" s="608">
        <v>20637.100000000002</v>
      </c>
      <c r="G7" s="609">
        <f>E7+F7</f>
        <v>183430.77</v>
      </c>
      <c r="H7" s="607">
        <v>484923</v>
      </c>
      <c r="I7" s="608">
        <v>342766</v>
      </c>
      <c r="J7" s="609">
        <f>H7+I7</f>
        <v>827689</v>
      </c>
      <c r="K7" s="454">
        <f>IFERROR(H7/B7,0)</f>
        <v>1.1690814018604303</v>
      </c>
      <c r="L7" s="272">
        <f>IFERROR(I7/C7,0)</f>
        <v>0.6404323654705053</v>
      </c>
      <c r="M7" s="264">
        <f>IFERROR(J7/D7,0)</f>
        <v>0.8712515170760794</v>
      </c>
    </row>
    <row r="8" spans="1:13">
      <c r="A8" s="273" t="s">
        <v>51</v>
      </c>
      <c r="B8" s="607">
        <v>0</v>
      </c>
      <c r="C8" s="608">
        <v>0</v>
      </c>
      <c r="D8" s="609">
        <f>B8+C8</f>
        <v>0</v>
      </c>
      <c r="E8" s="611">
        <v>0</v>
      </c>
      <c r="F8" s="610">
        <v>0</v>
      </c>
      <c r="G8" s="609">
        <f>E8+F8</f>
        <v>0</v>
      </c>
      <c r="H8" s="612">
        <v>0</v>
      </c>
      <c r="I8" s="613">
        <v>0</v>
      </c>
      <c r="J8" s="609">
        <f>H8+I8</f>
        <v>0</v>
      </c>
      <c r="K8" s="454">
        <f t="shared" ref="K8:K11" si="0">IFERROR(H8/B8,0)</f>
        <v>0</v>
      </c>
      <c r="L8" s="272">
        <f t="shared" ref="L8:L11" si="1">IFERROR(I8/C8,0)</f>
        <v>0</v>
      </c>
      <c r="M8" s="264">
        <f t="shared" ref="M8:M11" si="2">IFERROR(J8/D8,0)</f>
        <v>0</v>
      </c>
    </row>
    <row r="9" spans="1:13">
      <c r="A9" s="273" t="s">
        <v>52</v>
      </c>
      <c r="B9" s="607">
        <v>0</v>
      </c>
      <c r="C9" s="608">
        <v>0</v>
      </c>
      <c r="D9" s="609">
        <f>B9+C9</f>
        <v>0</v>
      </c>
      <c r="E9" s="614">
        <v>0</v>
      </c>
      <c r="F9" s="613">
        <v>0</v>
      </c>
      <c r="G9" s="609">
        <f>E9+F9</f>
        <v>0</v>
      </c>
      <c r="H9" s="612">
        <v>0</v>
      </c>
      <c r="I9" s="613">
        <v>0</v>
      </c>
      <c r="J9" s="609">
        <f>H9+I9</f>
        <v>0</v>
      </c>
      <c r="K9" s="454">
        <f t="shared" si="0"/>
        <v>0</v>
      </c>
      <c r="L9" s="272">
        <f t="shared" si="1"/>
        <v>0</v>
      </c>
      <c r="M9" s="264">
        <f t="shared" si="2"/>
        <v>0</v>
      </c>
    </row>
    <row r="10" spans="1:13">
      <c r="A10" s="273" t="s">
        <v>53</v>
      </c>
      <c r="B10" s="607">
        <v>0</v>
      </c>
      <c r="C10" s="608">
        <v>0</v>
      </c>
      <c r="D10" s="609">
        <f>B10+C10</f>
        <v>0</v>
      </c>
      <c r="E10" s="614">
        <v>0</v>
      </c>
      <c r="F10" s="613">
        <v>0</v>
      </c>
      <c r="G10" s="609">
        <f>E10+F10</f>
        <v>0</v>
      </c>
      <c r="H10" s="612">
        <v>0</v>
      </c>
      <c r="I10" s="613">
        <v>0</v>
      </c>
      <c r="J10" s="609">
        <f>H10+I10</f>
        <v>0</v>
      </c>
      <c r="K10" s="454">
        <f t="shared" si="0"/>
        <v>0</v>
      </c>
      <c r="L10" s="272">
        <f t="shared" si="1"/>
        <v>0</v>
      </c>
      <c r="M10" s="264">
        <f t="shared" si="2"/>
        <v>0</v>
      </c>
    </row>
    <row r="11" spans="1:13">
      <c r="A11" s="273" t="s">
        <v>29</v>
      </c>
      <c r="B11" s="607">
        <v>44555.6</v>
      </c>
      <c r="C11" s="608">
        <v>44555.5</v>
      </c>
      <c r="D11" s="609">
        <f>B11+C11</f>
        <v>89111.1</v>
      </c>
      <c r="E11" s="607">
        <v>7826</v>
      </c>
      <c r="F11" s="608">
        <v>7826</v>
      </c>
      <c r="G11" s="609">
        <f>E11+F11</f>
        <v>15652</v>
      </c>
      <c r="H11" s="607">
        <v>9999</v>
      </c>
      <c r="I11" s="608">
        <v>9999</v>
      </c>
      <c r="J11" s="609">
        <f>H11+I11</f>
        <v>19998</v>
      </c>
      <c r="K11" s="454">
        <f t="shared" si="0"/>
        <v>0.22441623499627433</v>
      </c>
      <c r="L11" s="272">
        <f t="shared" si="1"/>
        <v>0.22441673867423775</v>
      </c>
      <c r="M11" s="264">
        <f t="shared" si="2"/>
        <v>0.22441648683497339</v>
      </c>
    </row>
    <row r="12" spans="1:13">
      <c r="A12" s="274" t="s">
        <v>30</v>
      </c>
      <c r="B12" s="612">
        <v>0</v>
      </c>
      <c r="C12" s="615">
        <v>0</v>
      </c>
      <c r="D12" s="616">
        <v>0</v>
      </c>
      <c r="E12" s="614">
        <v>0</v>
      </c>
      <c r="F12" s="613">
        <v>0</v>
      </c>
      <c r="G12" s="609">
        <v>0</v>
      </c>
      <c r="H12" s="612">
        <v>0</v>
      </c>
      <c r="I12" s="613">
        <v>0</v>
      </c>
      <c r="J12" s="609">
        <v>0</v>
      </c>
      <c r="K12" s="454">
        <f t="shared" ref="K12:K13" si="3">IFERROR(H12/B12,0)</f>
        <v>0</v>
      </c>
      <c r="L12" s="272">
        <f t="shared" ref="L12:L13" si="4">IFERROR(I12/C12,0)</f>
        <v>0</v>
      </c>
      <c r="M12" s="264">
        <f t="shared" ref="M12:M13" si="5">IFERROR(J12/D12,0)</f>
        <v>0</v>
      </c>
    </row>
    <row r="13" spans="1:13">
      <c r="A13" s="275" t="s">
        <v>31</v>
      </c>
      <c r="B13" s="612">
        <v>0</v>
      </c>
      <c r="C13" s="613">
        <v>0</v>
      </c>
      <c r="D13" s="609">
        <v>0</v>
      </c>
      <c r="E13" s="614">
        <v>0</v>
      </c>
      <c r="F13" s="613">
        <v>0</v>
      </c>
      <c r="G13" s="609">
        <v>0</v>
      </c>
      <c r="H13" s="612">
        <v>0</v>
      </c>
      <c r="I13" s="613">
        <v>0</v>
      </c>
      <c r="J13" s="609">
        <v>0</v>
      </c>
      <c r="K13" s="454">
        <f t="shared" si="3"/>
        <v>0</v>
      </c>
      <c r="L13" s="272">
        <f t="shared" si="4"/>
        <v>0</v>
      </c>
      <c r="M13" s="264">
        <f t="shared" si="5"/>
        <v>0</v>
      </c>
    </row>
    <row r="14" spans="1:13" ht="14.25" customHeight="1" thickBot="1">
      <c r="A14" s="276"/>
      <c r="B14" s="617"/>
      <c r="C14" s="618"/>
      <c r="D14" s="619"/>
      <c r="E14" s="620"/>
      <c r="F14" s="621"/>
      <c r="G14" s="622"/>
      <c r="H14" s="617"/>
      <c r="I14" s="618"/>
      <c r="J14" s="619"/>
      <c r="K14" s="455"/>
      <c r="L14" s="456"/>
      <c r="M14" s="457"/>
    </row>
    <row r="15" spans="1:13" ht="13.5" thickBot="1">
      <c r="A15" s="474"/>
      <c r="B15" s="623"/>
      <c r="C15" s="624"/>
      <c r="D15" s="625"/>
      <c r="E15" s="623"/>
      <c r="F15" s="624"/>
      <c r="G15" s="625"/>
      <c r="H15" s="623"/>
      <c r="I15" s="624"/>
      <c r="J15" s="625"/>
      <c r="K15" s="476"/>
      <c r="L15" s="477"/>
      <c r="M15" s="475"/>
    </row>
    <row r="16" spans="1:13" ht="13.5" thickBot="1">
      <c r="A16" s="458" t="s">
        <v>54</v>
      </c>
      <c r="B16" s="626">
        <f t="shared" ref="B16:J16" si="6">SUM(B7:B14)</f>
        <v>459345.36504827853</v>
      </c>
      <c r="C16" s="627">
        <f t="shared" si="6"/>
        <v>579765.80241527641</v>
      </c>
      <c r="D16" s="628">
        <f t="shared" si="6"/>
        <v>1039111.1674635549</v>
      </c>
      <c r="E16" s="626">
        <f t="shared" si="6"/>
        <v>170619.66999999998</v>
      </c>
      <c r="F16" s="627">
        <f t="shared" si="6"/>
        <v>28463.100000000002</v>
      </c>
      <c r="G16" s="628">
        <f t="shared" si="6"/>
        <v>199082.77</v>
      </c>
      <c r="H16" s="626">
        <f t="shared" si="6"/>
        <v>494922</v>
      </c>
      <c r="I16" s="627">
        <f t="shared" si="6"/>
        <v>352765</v>
      </c>
      <c r="J16" s="628">
        <f t="shared" si="6"/>
        <v>847687</v>
      </c>
      <c r="K16" s="478">
        <f>H16/B16</f>
        <v>1.0774507324091149</v>
      </c>
      <c r="L16" s="479">
        <f>I16/C16</f>
        <v>0.60846120714674445</v>
      </c>
      <c r="M16" s="480">
        <f>J16/D16</f>
        <v>0.81578085823981983</v>
      </c>
    </row>
    <row r="17" spans="1:13">
      <c r="A17" s="253"/>
      <c r="B17" s="253"/>
      <c r="C17" s="253"/>
      <c r="D17" s="277"/>
      <c r="E17" s="253"/>
      <c r="F17" s="253"/>
      <c r="G17" s="253"/>
      <c r="H17" s="253"/>
      <c r="I17" s="253" t="s">
        <v>55</v>
      </c>
      <c r="J17" s="253"/>
      <c r="K17" s="253"/>
      <c r="L17" s="253"/>
      <c r="M17" s="253"/>
    </row>
    <row r="18" spans="1:13">
      <c r="A18" s="967" t="s">
        <v>56</v>
      </c>
      <c r="B18" s="968"/>
      <c r="C18" s="968"/>
      <c r="D18" s="968"/>
      <c r="E18" s="968"/>
      <c r="F18" s="968"/>
      <c r="G18" s="583"/>
      <c r="H18" s="583"/>
      <c r="I18" s="583"/>
      <c r="J18" s="583"/>
      <c r="K18" s="583"/>
      <c r="L18" s="583"/>
      <c r="M18" s="583"/>
    </row>
    <row r="19" spans="1:13" ht="12.75" customHeight="1">
      <c r="A19" s="967" t="s">
        <v>57</v>
      </c>
      <c r="B19" s="967"/>
      <c r="C19" s="967"/>
      <c r="D19" s="967"/>
      <c r="E19" s="967"/>
      <c r="F19" s="967"/>
      <c r="G19" s="967"/>
      <c r="H19" s="967"/>
      <c r="I19" s="967"/>
      <c r="J19" s="967"/>
      <c r="K19" s="967"/>
      <c r="L19" s="967"/>
      <c r="M19" s="967"/>
    </row>
    <row r="20" spans="1:13">
      <c r="A20" s="967" t="s">
        <v>58</v>
      </c>
      <c r="B20" s="968"/>
      <c r="C20" s="968"/>
      <c r="D20" s="968"/>
      <c r="E20" s="968"/>
      <c r="F20" s="968"/>
      <c r="G20" s="583"/>
      <c r="H20" s="583"/>
      <c r="I20" s="583"/>
      <c r="J20" s="583"/>
      <c r="K20" s="583"/>
      <c r="L20" s="583"/>
      <c r="M20" s="583"/>
    </row>
    <row r="21" spans="1:13">
      <c r="A21" s="967" t="s">
        <v>59</v>
      </c>
      <c r="B21" s="968"/>
      <c r="C21" s="968"/>
      <c r="D21" s="968"/>
      <c r="E21" s="968"/>
      <c r="F21" s="968"/>
      <c r="G21" s="583"/>
      <c r="H21" s="583"/>
      <c r="I21" s="583"/>
      <c r="J21" s="583"/>
      <c r="K21" s="583"/>
      <c r="L21" s="583"/>
      <c r="M21" s="583"/>
    </row>
    <row r="22" spans="1:13">
      <c r="A22" s="967" t="s">
        <v>60</v>
      </c>
      <c r="B22" s="968"/>
      <c r="C22" s="968"/>
      <c r="D22" s="968"/>
      <c r="E22" s="968"/>
      <c r="F22" s="968"/>
      <c r="G22" s="583"/>
      <c r="H22" s="583"/>
      <c r="I22" s="583"/>
      <c r="J22" s="583"/>
      <c r="K22" s="583"/>
      <c r="L22" s="583"/>
      <c r="M22" s="583"/>
    </row>
    <row r="23" spans="1:13" ht="12.75" customHeight="1">
      <c r="I23" s="947"/>
      <c r="J23" s="947"/>
      <c r="K23" s="947"/>
      <c r="L23" s="947"/>
      <c r="M23" s="947"/>
    </row>
    <row r="24" spans="1:13">
      <c r="A24" s="965" t="s">
        <v>45</v>
      </c>
      <c r="B24" s="966"/>
      <c r="C24" s="966"/>
      <c r="D24" s="966"/>
      <c r="E24" s="966"/>
      <c r="F24" s="966"/>
      <c r="G24" s="966"/>
      <c r="H24" s="966"/>
    </row>
    <row r="27" spans="1:13">
      <c r="I27" s="600"/>
      <c r="J27" s="673"/>
    </row>
    <row r="28" spans="1:13">
      <c r="I28" s="673"/>
      <c r="J28" s="673"/>
    </row>
    <row r="29" spans="1:13">
      <c r="C29" s="278"/>
      <c r="D29" s="673"/>
      <c r="G29" s="278"/>
    </row>
    <row r="31" spans="1:13">
      <c r="D31" s="673"/>
    </row>
    <row r="32" spans="1:13">
      <c r="H32" s="279"/>
    </row>
  </sheetData>
  <mergeCells count="13">
    <mergeCell ref="A1:M1"/>
    <mergeCell ref="A2:M2"/>
    <mergeCell ref="A3:M3"/>
    <mergeCell ref="B4:D4"/>
    <mergeCell ref="E4:G4"/>
    <mergeCell ref="H4:J4"/>
    <mergeCell ref="K4:M4"/>
    <mergeCell ref="A24:H24"/>
    <mergeCell ref="A18:F18"/>
    <mergeCell ref="A20:F20"/>
    <mergeCell ref="A21:F21"/>
    <mergeCell ref="A22:F22"/>
    <mergeCell ref="A19:M19"/>
  </mergeCells>
  <printOptions horizontalCentered="1" verticalCentered="1"/>
  <pageMargins left="0.25" right="0.25" top="0.5" bottom="0.5" header="0.5" footer="0.5"/>
  <pageSetup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dimension ref="A1:K29"/>
  <sheetViews>
    <sheetView zoomScale="110" zoomScaleNormal="110" workbookViewId="0">
      <selection activeCell="G12" sqref="G12"/>
    </sheetView>
  </sheetViews>
  <sheetFormatPr defaultColWidth="9.42578125" defaultRowHeight="12.75"/>
  <cols>
    <col min="1" max="1" width="48.5703125" customWidth="1"/>
    <col min="2" max="6" width="9.5703125" customWidth="1"/>
    <col min="7" max="7" width="12.5703125" customWidth="1"/>
  </cols>
  <sheetData>
    <row r="1" spans="1:7" ht="15.75">
      <c r="A1" s="985" t="s">
        <v>510</v>
      </c>
      <c r="B1" s="985"/>
      <c r="C1" s="985"/>
      <c r="D1" s="985"/>
      <c r="E1" s="985"/>
      <c r="F1" s="985"/>
      <c r="G1" s="985"/>
    </row>
    <row r="2" spans="1:7" ht="15.75">
      <c r="A2" s="1016" t="s">
        <v>1</v>
      </c>
      <c r="B2" s="1016"/>
      <c r="C2" s="1016"/>
      <c r="D2" s="1016"/>
      <c r="E2" s="1016"/>
      <c r="F2" s="1016"/>
      <c r="G2" s="1016"/>
    </row>
    <row r="3" spans="1:7" ht="16.5" thickBot="1">
      <c r="A3" s="1164" t="s">
        <v>2</v>
      </c>
      <c r="B3" s="1164"/>
      <c r="C3" s="1164"/>
      <c r="D3" s="1164"/>
      <c r="E3" s="1164"/>
      <c r="F3" s="1164"/>
      <c r="G3" s="1164"/>
    </row>
    <row r="4" spans="1:7" ht="13.5" customHeight="1" thickBot="1">
      <c r="A4" s="1165" t="s">
        <v>511</v>
      </c>
      <c r="B4" s="1166" t="s">
        <v>512</v>
      </c>
      <c r="C4" s="1166"/>
      <c r="D4" s="1166"/>
      <c r="E4" s="1166"/>
      <c r="F4" s="1166" t="s">
        <v>513</v>
      </c>
      <c r="G4" s="1167"/>
    </row>
    <row r="5" spans="1:7" ht="13.5" customHeight="1" thickBot="1">
      <c r="A5" s="1165"/>
      <c r="B5" s="1168" t="s">
        <v>514</v>
      </c>
      <c r="C5" s="1168"/>
      <c r="D5" s="1168"/>
      <c r="E5" s="1168"/>
      <c r="F5" s="1166"/>
      <c r="G5" s="1167"/>
    </row>
    <row r="6" spans="1:7" ht="24.75" customHeight="1">
      <c r="A6" s="1165"/>
      <c r="B6" s="817" t="s">
        <v>515</v>
      </c>
      <c r="C6" s="817" t="s">
        <v>516</v>
      </c>
      <c r="D6" s="817" t="s">
        <v>517</v>
      </c>
      <c r="E6" s="817" t="s">
        <v>518</v>
      </c>
      <c r="F6" s="818" t="s">
        <v>519</v>
      </c>
      <c r="G6" s="819" t="s">
        <v>520</v>
      </c>
    </row>
    <row r="7" spans="1:7">
      <c r="A7" s="857" t="s">
        <v>521</v>
      </c>
      <c r="B7" s="859"/>
      <c r="C7" s="858" t="s">
        <v>522</v>
      </c>
      <c r="D7" s="856"/>
      <c r="E7" s="856"/>
      <c r="F7" s="860">
        <v>128</v>
      </c>
      <c r="G7" s="895">
        <v>1054</v>
      </c>
    </row>
    <row r="8" spans="1:7">
      <c r="A8" s="857" t="s">
        <v>523</v>
      </c>
      <c r="B8" s="858" t="s">
        <v>522</v>
      </c>
      <c r="C8" s="858"/>
      <c r="D8" s="856"/>
      <c r="E8" s="856"/>
      <c r="F8" s="821">
        <v>0</v>
      </c>
      <c r="G8" s="896">
        <v>1</v>
      </c>
    </row>
    <row r="9" spans="1:7">
      <c r="A9" s="822" t="s">
        <v>524</v>
      </c>
      <c r="B9" s="823"/>
      <c r="C9" s="823" t="s">
        <v>522</v>
      </c>
      <c r="D9" s="824" t="s">
        <v>522</v>
      </c>
      <c r="E9" s="825"/>
      <c r="F9" s="821">
        <v>0</v>
      </c>
      <c r="G9" s="896">
        <v>2</v>
      </c>
    </row>
    <row r="10" spans="1:7">
      <c r="A10" s="822" t="s">
        <v>525</v>
      </c>
      <c r="B10" s="823"/>
      <c r="C10" s="823" t="s">
        <v>522</v>
      </c>
      <c r="D10" s="824"/>
      <c r="E10" s="825"/>
      <c r="F10" s="821">
        <v>0</v>
      </c>
      <c r="G10" s="896">
        <v>3</v>
      </c>
    </row>
    <row r="11" spans="1:7">
      <c r="A11" s="822" t="s">
        <v>526</v>
      </c>
      <c r="B11" s="823"/>
      <c r="C11" s="823" t="s">
        <v>522</v>
      </c>
      <c r="D11" s="824"/>
      <c r="E11" s="825"/>
      <c r="F11" s="821">
        <v>0</v>
      </c>
      <c r="G11" s="896">
        <v>0</v>
      </c>
    </row>
    <row r="12" spans="1:7">
      <c r="A12" s="822" t="s">
        <v>527</v>
      </c>
      <c r="B12" s="823"/>
      <c r="C12" s="823" t="s">
        <v>522</v>
      </c>
      <c r="D12" s="824"/>
      <c r="E12" s="825"/>
      <c r="F12" s="821">
        <v>0</v>
      </c>
      <c r="G12" s="896">
        <v>2</v>
      </c>
    </row>
    <row r="13" spans="1:7">
      <c r="A13" s="822" t="s">
        <v>528</v>
      </c>
      <c r="B13" s="823"/>
      <c r="C13" s="823" t="s">
        <v>522</v>
      </c>
      <c r="D13" s="824"/>
      <c r="E13" s="825"/>
      <c r="F13" s="821">
        <v>0</v>
      </c>
      <c r="G13" s="896">
        <v>1</v>
      </c>
    </row>
    <row r="14" spans="1:7">
      <c r="A14" s="822" t="s">
        <v>529</v>
      </c>
      <c r="B14" s="823"/>
      <c r="C14" s="823" t="s">
        <v>522</v>
      </c>
      <c r="D14" s="824"/>
      <c r="E14" s="825"/>
      <c r="F14" s="821">
        <v>0</v>
      </c>
      <c r="G14" s="896">
        <v>0</v>
      </c>
    </row>
    <row r="15" spans="1:7">
      <c r="A15" s="822" t="s">
        <v>530</v>
      </c>
      <c r="B15" s="826"/>
      <c r="C15" s="827" t="s">
        <v>522</v>
      </c>
      <c r="D15" s="828"/>
      <c r="E15" s="829"/>
      <c r="F15" s="821">
        <v>0</v>
      </c>
      <c r="G15" s="896">
        <v>0</v>
      </c>
    </row>
    <row r="16" spans="1:7">
      <c r="A16" s="822" t="s">
        <v>531</v>
      </c>
      <c r="B16" s="826"/>
      <c r="C16" s="827" t="s">
        <v>522</v>
      </c>
      <c r="D16" s="828"/>
      <c r="E16" s="829"/>
      <c r="F16" s="821">
        <v>0</v>
      </c>
      <c r="G16" s="896">
        <v>1</v>
      </c>
    </row>
    <row r="17" spans="1:11">
      <c r="A17" s="822" t="s">
        <v>532</v>
      </c>
      <c r="B17" s="826"/>
      <c r="C17" s="827" t="s">
        <v>522</v>
      </c>
      <c r="D17" s="828"/>
      <c r="E17" s="829"/>
      <c r="F17" s="821">
        <v>0</v>
      </c>
      <c r="G17" s="896">
        <v>3</v>
      </c>
    </row>
    <row r="18" spans="1:11">
      <c r="A18" s="822" t="s">
        <v>533</v>
      </c>
      <c r="B18" s="826"/>
      <c r="C18" s="827" t="s">
        <v>522</v>
      </c>
      <c r="D18" s="828"/>
      <c r="E18" s="829" t="s">
        <v>522</v>
      </c>
      <c r="F18" s="821">
        <v>0</v>
      </c>
      <c r="G18" s="896">
        <v>7</v>
      </c>
    </row>
    <row r="19" spans="1:11">
      <c r="A19" s="822" t="s">
        <v>534</v>
      </c>
      <c r="B19" s="830"/>
      <c r="C19" s="823" t="s">
        <v>522</v>
      </c>
      <c r="D19" s="824"/>
      <c r="E19" s="825"/>
      <c r="F19" s="821">
        <v>0</v>
      </c>
      <c r="G19" s="896">
        <v>1</v>
      </c>
    </row>
    <row r="20" spans="1:11">
      <c r="A20" s="822" t="s">
        <v>535</v>
      </c>
      <c r="B20" s="830"/>
      <c r="C20" s="823"/>
      <c r="D20" s="824"/>
      <c r="E20" s="825"/>
      <c r="F20" s="821"/>
      <c r="G20" s="896">
        <v>1</v>
      </c>
    </row>
    <row r="21" spans="1:11">
      <c r="A21" s="822" t="s">
        <v>536</v>
      </c>
      <c r="B21" s="823" t="s">
        <v>522</v>
      </c>
      <c r="C21" s="823"/>
      <c r="D21" s="824"/>
      <c r="E21" s="825"/>
      <c r="F21" s="821">
        <v>0</v>
      </c>
      <c r="G21" s="896">
        <v>3</v>
      </c>
    </row>
    <row r="22" spans="1:11">
      <c r="A22" s="831" t="s">
        <v>537</v>
      </c>
      <c r="B22" s="823"/>
      <c r="C22" s="823" t="s">
        <v>522</v>
      </c>
      <c r="D22" s="824"/>
      <c r="E22" s="825"/>
      <c r="F22" s="821">
        <v>0</v>
      </c>
      <c r="G22" s="896">
        <v>10</v>
      </c>
    </row>
    <row r="23" spans="1:11">
      <c r="A23" s="831" t="s">
        <v>538</v>
      </c>
      <c r="B23" s="823"/>
      <c r="C23" s="823" t="s">
        <v>522</v>
      </c>
      <c r="D23" s="824"/>
      <c r="E23" s="825"/>
      <c r="F23" s="821">
        <v>1</v>
      </c>
      <c r="G23" s="896">
        <v>5</v>
      </c>
    </row>
    <row r="24" spans="1:11">
      <c r="A24" s="831" t="s">
        <v>539</v>
      </c>
      <c r="B24" s="823"/>
      <c r="C24" s="823" t="s">
        <v>522</v>
      </c>
      <c r="D24" s="824"/>
      <c r="E24" s="829"/>
      <c r="F24" s="821">
        <v>0</v>
      </c>
      <c r="G24" s="896">
        <v>0</v>
      </c>
    </row>
    <row r="25" spans="1:11">
      <c r="A25" s="820" t="s">
        <v>540</v>
      </c>
      <c r="B25" s="823"/>
      <c r="C25" s="823" t="s">
        <v>522</v>
      </c>
      <c r="D25" s="824"/>
      <c r="E25" s="825"/>
      <c r="F25" s="821">
        <v>0</v>
      </c>
      <c r="G25" s="896">
        <v>0</v>
      </c>
    </row>
    <row r="26" spans="1:11" ht="13.5" thickBot="1">
      <c r="A26" s="832" t="s">
        <v>541</v>
      </c>
      <c r="B26" s="833"/>
      <c r="C26" s="834"/>
      <c r="D26" s="834"/>
      <c r="E26" s="834"/>
      <c r="F26" s="897">
        <f>SUM(F7:F25)</f>
        <v>129</v>
      </c>
      <c r="G26" s="898">
        <f>SUM(G7:G25)</f>
        <v>1094</v>
      </c>
    </row>
    <row r="27" spans="1:11" ht="28.5" customHeight="1">
      <c r="A27" s="835"/>
      <c r="B27" s="836"/>
      <c r="C27" s="836"/>
      <c r="D27" s="836"/>
      <c r="E27" s="836"/>
      <c r="F27" s="837"/>
      <c r="G27" s="837"/>
    </row>
    <row r="28" spans="1:11" ht="26.25" customHeight="1">
      <c r="A28" s="1163" t="s">
        <v>542</v>
      </c>
      <c r="B28" s="1163"/>
      <c r="C28" s="1163"/>
      <c r="D28" s="1163"/>
      <c r="E28" s="1163"/>
      <c r="F28" s="1163"/>
      <c r="G28" s="1163"/>
    </row>
    <row r="29" spans="1:11" ht="12.75" customHeight="1">
      <c r="A29" s="1134" t="s">
        <v>155</v>
      </c>
      <c r="B29" s="1134"/>
      <c r="C29" s="1134"/>
      <c r="D29" s="1134"/>
      <c r="E29" s="1134"/>
      <c r="F29" s="1134"/>
      <c r="G29" s="1134"/>
      <c r="H29" s="1134"/>
      <c r="I29" s="1134"/>
      <c r="J29" s="1134"/>
      <c r="K29" s="1134"/>
    </row>
  </sheetData>
  <mergeCells count="9">
    <mergeCell ref="A28:G28"/>
    <mergeCell ref="A29:K29"/>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E659F-0E56-4E69-B803-28211ABD378D}">
  <sheetPr>
    <pageSetUpPr fitToPage="1"/>
  </sheetPr>
  <dimension ref="A1:R22"/>
  <sheetViews>
    <sheetView workbookViewId="0">
      <selection activeCell="C15" sqref="C15:C16"/>
    </sheetView>
  </sheetViews>
  <sheetFormatPr defaultColWidth="8.5703125" defaultRowHeight="12.75"/>
  <cols>
    <col min="1" max="1" width="10.5703125" customWidth="1"/>
    <col min="2" max="6" width="12.5703125" style="846" customWidth="1"/>
    <col min="7" max="7" width="12.5703125" style="847" customWidth="1"/>
    <col min="8" max="8" width="13.140625" style="846" bestFit="1" customWidth="1"/>
    <col min="9" max="9" width="12.5703125" style="846" customWidth="1"/>
  </cols>
  <sheetData>
    <row r="1" spans="1:10" ht="15.75">
      <c r="A1" s="985" t="s">
        <v>543</v>
      </c>
      <c r="B1" s="985"/>
      <c r="C1" s="985"/>
      <c r="D1" s="985"/>
      <c r="E1" s="985"/>
      <c r="F1" s="985"/>
      <c r="G1" s="985"/>
      <c r="H1" s="985"/>
      <c r="I1" s="985"/>
    </row>
    <row r="2" spans="1:10" ht="15.75">
      <c r="A2" s="1016" t="s">
        <v>1</v>
      </c>
      <c r="B2" s="1048"/>
      <c r="C2" s="1048"/>
      <c r="D2" s="1048"/>
      <c r="E2" s="1048"/>
      <c r="F2" s="1048"/>
      <c r="G2" s="1048"/>
      <c r="H2" s="1048"/>
      <c r="I2" s="1048"/>
    </row>
    <row r="3" spans="1:10" ht="16.5" thickBot="1">
      <c r="A3" s="1016" t="s">
        <v>2</v>
      </c>
      <c r="B3" s="1048"/>
      <c r="C3" s="1048"/>
      <c r="D3" s="1048"/>
      <c r="E3" s="1048"/>
      <c r="F3" s="1048"/>
      <c r="G3" s="1048"/>
      <c r="H3" s="1048"/>
      <c r="I3" s="1048"/>
    </row>
    <row r="4" spans="1:10" ht="39.75">
      <c r="A4" s="946" t="s">
        <v>299</v>
      </c>
      <c r="B4" s="779" t="s">
        <v>544</v>
      </c>
      <c r="C4" s="779" t="s">
        <v>301</v>
      </c>
      <c r="D4" s="779" t="s">
        <v>302</v>
      </c>
      <c r="E4" s="779" t="s">
        <v>11</v>
      </c>
      <c r="F4" s="779" t="s">
        <v>545</v>
      </c>
      <c r="G4" s="838" t="s">
        <v>546</v>
      </c>
      <c r="H4" s="838" t="s">
        <v>547</v>
      </c>
      <c r="I4" s="541" t="s">
        <v>548</v>
      </c>
    </row>
    <row r="5" spans="1:10">
      <c r="A5" s="807" t="s">
        <v>311</v>
      </c>
      <c r="B5" s="869">
        <v>214291</v>
      </c>
      <c r="C5" s="870">
        <v>0</v>
      </c>
      <c r="D5" s="871">
        <v>125922</v>
      </c>
      <c r="E5" s="871">
        <v>340213</v>
      </c>
      <c r="F5" s="871">
        <v>293584</v>
      </c>
      <c r="G5" s="872">
        <v>1.1588267753011063</v>
      </c>
      <c r="H5" s="873">
        <v>6.3925146867132021E-3</v>
      </c>
      <c r="I5" s="874">
        <v>1356449</v>
      </c>
    </row>
    <row r="6" spans="1:10">
      <c r="A6" s="807" t="s">
        <v>312</v>
      </c>
      <c r="B6" s="875">
        <v>216042</v>
      </c>
      <c r="C6" s="876">
        <v>0</v>
      </c>
      <c r="D6" s="877">
        <v>126857</v>
      </c>
      <c r="E6" s="877">
        <v>342899</v>
      </c>
      <c r="F6" s="877">
        <v>293584</v>
      </c>
      <c r="G6" s="878">
        <v>1.1679757752466073</v>
      </c>
      <c r="H6" s="879">
        <v>7.8950539808884442E-3</v>
      </c>
      <c r="I6" s="880">
        <v>1358455</v>
      </c>
    </row>
    <row r="7" spans="1:10">
      <c r="A7" s="807" t="s">
        <v>313</v>
      </c>
      <c r="B7" s="875">
        <v>215946</v>
      </c>
      <c r="C7" s="876">
        <v>0</v>
      </c>
      <c r="D7" s="877">
        <v>126466</v>
      </c>
      <c r="E7" s="877">
        <v>342412</v>
      </c>
      <c r="F7" s="877">
        <v>293584</v>
      </c>
      <c r="G7" s="878">
        <v>1.1663169655022072</v>
      </c>
      <c r="H7" s="879">
        <v>-1.4202432786330668E-3</v>
      </c>
      <c r="I7" s="880">
        <v>1360611</v>
      </c>
    </row>
    <row r="8" spans="1:10">
      <c r="A8" s="807" t="s">
        <v>314</v>
      </c>
      <c r="B8" s="875">
        <v>198341</v>
      </c>
      <c r="C8" s="876">
        <v>0</v>
      </c>
      <c r="D8" s="877">
        <v>141799</v>
      </c>
      <c r="E8" s="877">
        <v>340140</v>
      </c>
      <c r="F8" s="877">
        <v>293584</v>
      </c>
      <c r="G8" s="878">
        <v>1.158578124148455</v>
      </c>
      <c r="H8" s="879">
        <v>-6.6352814737801243E-3</v>
      </c>
      <c r="I8" s="880">
        <v>1344393</v>
      </c>
      <c r="J8" s="839"/>
    </row>
    <row r="9" spans="1:10">
      <c r="A9" s="807" t="s">
        <v>315</v>
      </c>
      <c r="B9" s="875">
        <v>199771</v>
      </c>
      <c r="C9" s="876">
        <v>0</v>
      </c>
      <c r="D9" s="877">
        <v>142731</v>
      </c>
      <c r="E9" s="877">
        <v>342502</v>
      </c>
      <c r="F9" s="877">
        <v>293584</v>
      </c>
      <c r="G9" s="878">
        <v>1.1666235217178047</v>
      </c>
      <c r="H9" s="879">
        <v>6.9441994472864118E-3</v>
      </c>
      <c r="I9" s="880">
        <v>1348209</v>
      </c>
      <c r="J9" s="839"/>
    </row>
    <row r="10" spans="1:10">
      <c r="A10" s="807" t="s">
        <v>316</v>
      </c>
      <c r="B10" s="875">
        <v>200688</v>
      </c>
      <c r="C10" s="876">
        <v>0</v>
      </c>
      <c r="D10" s="877">
        <v>143091</v>
      </c>
      <c r="E10" s="877">
        <v>343779</v>
      </c>
      <c r="F10" s="877">
        <v>293584</v>
      </c>
      <c r="G10" s="878">
        <v>1.1709732137991171</v>
      </c>
      <c r="H10" s="879">
        <v>3.7284453813408391E-3</v>
      </c>
      <c r="I10" s="880">
        <v>1353635</v>
      </c>
      <c r="J10" s="839"/>
    </row>
    <row r="11" spans="1:10">
      <c r="A11" s="807" t="s">
        <v>317</v>
      </c>
      <c r="B11" s="875">
        <v>200427</v>
      </c>
      <c r="C11" s="876">
        <v>0</v>
      </c>
      <c r="D11" s="877">
        <v>142382</v>
      </c>
      <c r="E11" s="877">
        <v>342809</v>
      </c>
      <c r="F11" s="877">
        <v>293584</v>
      </c>
      <c r="G11" s="878">
        <v>1.1676692190310098</v>
      </c>
      <c r="H11" s="879">
        <v>-2.8215801430570221E-3</v>
      </c>
      <c r="I11" s="880">
        <v>1357655</v>
      </c>
    </row>
    <row r="12" spans="1:10">
      <c r="A12" s="807" t="s">
        <v>318</v>
      </c>
      <c r="B12" s="875">
        <v>200542</v>
      </c>
      <c r="C12" s="876">
        <v>0</v>
      </c>
      <c r="D12" s="877">
        <v>142290</v>
      </c>
      <c r="E12" s="877">
        <v>342832</v>
      </c>
      <c r="F12" s="877">
        <v>293584</v>
      </c>
      <c r="G12" s="878">
        <v>1.1677475611749959</v>
      </c>
      <c r="H12" s="879">
        <v>6.7092754274246009E-5</v>
      </c>
      <c r="I12" s="880">
        <v>1361093</v>
      </c>
    </row>
    <row r="13" spans="1:10">
      <c r="A13" s="807" t="s">
        <v>319</v>
      </c>
      <c r="B13" s="875">
        <v>199540</v>
      </c>
      <c r="C13" s="876">
        <v>0</v>
      </c>
      <c r="D13" s="877">
        <v>140883</v>
      </c>
      <c r="E13" s="877">
        <v>340423</v>
      </c>
      <c r="F13" s="877">
        <v>293584</v>
      </c>
      <c r="G13" s="878">
        <v>1.1595420731375006</v>
      </c>
      <c r="H13" s="879">
        <v>-7.0267652961217156E-3</v>
      </c>
      <c r="I13" s="880">
        <v>1368246</v>
      </c>
      <c r="J13" s="76"/>
    </row>
    <row r="14" spans="1:10">
      <c r="A14" s="807" t="s">
        <v>320</v>
      </c>
      <c r="B14" s="875">
        <v>194931</v>
      </c>
      <c r="C14" s="876">
        <v>0</v>
      </c>
      <c r="D14" s="877">
        <v>138201</v>
      </c>
      <c r="E14" s="877">
        <v>333132</v>
      </c>
      <c r="F14" s="877">
        <v>293584</v>
      </c>
      <c r="G14" s="878">
        <v>1.1347076134939234</v>
      </c>
      <c r="H14" s="879">
        <v>-2.1417471792446456E-2</v>
      </c>
      <c r="I14" s="880">
        <v>1373683</v>
      </c>
    </row>
    <row r="15" spans="1:10">
      <c r="A15" s="807" t="s">
        <v>321</v>
      </c>
      <c r="B15" s="877">
        <v>193173</v>
      </c>
      <c r="C15" s="876">
        <v>0</v>
      </c>
      <c r="D15" s="877">
        <v>137263</v>
      </c>
      <c r="E15" s="877">
        <v>330436</v>
      </c>
      <c r="F15" s="877">
        <v>293584</v>
      </c>
      <c r="G15" s="878">
        <v>1.1255245517466892</v>
      </c>
      <c r="H15" s="879">
        <v>-8.0928881044150663E-3</v>
      </c>
      <c r="I15" s="880">
        <v>1378298</v>
      </c>
    </row>
    <row r="16" spans="1:10" ht="13.5" thickBot="1">
      <c r="A16" s="812" t="s">
        <v>322</v>
      </c>
      <c r="B16" s="877">
        <v>187206</v>
      </c>
      <c r="C16" s="876">
        <v>0</v>
      </c>
      <c r="D16" s="877">
        <v>133467</v>
      </c>
      <c r="E16" s="877">
        <v>320673</v>
      </c>
      <c r="F16" s="877">
        <v>293584</v>
      </c>
      <c r="G16" s="878">
        <v>1.0922700147146984</v>
      </c>
      <c r="H16" s="879">
        <v>-2.9545812199639265E-2</v>
      </c>
      <c r="I16" s="880">
        <v>1382051</v>
      </c>
    </row>
    <row r="17" spans="1:18" ht="13.5" thickBot="1">
      <c r="A17" s="814" t="s">
        <v>323</v>
      </c>
      <c r="B17" s="815">
        <f>_xlfn.IFS(B16&lt;&gt;"",B16,B15&lt;&gt;"",B15,B14&lt;&gt;"",B14,B13&lt;&gt;"",B13,B12&lt;&gt;"",B12,B11&lt;&gt;"",B11,B10&lt;&gt;"",B10,B9&lt;&gt;"",B9,B8&lt;&gt;"",B8,B7&lt;&gt;"",B7,B6&lt;&gt;"",B6,B5&lt;&gt;"",B5)</f>
        <v>187206</v>
      </c>
      <c r="C17" s="815">
        <f>_xlfn.IFS(C16&lt;&gt;"",C16,C15&lt;&gt;"",C15,C14&lt;&gt;"",C14,C13&lt;&gt;"",C13,C12&lt;&gt;"",C12,C11&lt;&gt;"",C11,C10&lt;&gt;"",C10,C9&lt;&gt;"",C9,C8&lt;&gt;"",C8,C7&lt;&gt;"",C7,C6&lt;&gt;"",C6,C5&lt;&gt;"",C5)</f>
        <v>0</v>
      </c>
      <c r="D17" s="815">
        <f>_xlfn.IFS(D16&lt;&gt;"",D16,D15&lt;&gt;"",D15,D14&lt;&gt;"",D14,D13&lt;&gt;"",D13,D12&lt;&gt;"",D12,D11&lt;&gt;"",D11,D10&lt;&gt;"",D10,D9&lt;&gt;"",D9,D8&lt;&gt;"",D8,D7&lt;&gt;"",D7,D6&lt;&gt;"",D6,D5&lt;&gt;"",D5)</f>
        <v>133467</v>
      </c>
      <c r="E17" s="815">
        <f>_xlfn.IFS(E16&lt;&gt;0,E16,E15&lt;&gt;0,E15,E14&lt;&gt;0,E14,E13&lt;&gt;0,E13,E12&lt;&gt;0,E12,E11&lt;&gt;0,E11,E10&lt;&gt;0,E10,E9&lt;&gt;0,E9,E8&lt;&gt;0,E8,E7&lt;&gt;0,E7,E6&lt;&gt;0,E6,E5&lt;&gt;0,E5)</f>
        <v>320673</v>
      </c>
      <c r="F17" s="815">
        <f>F16</f>
        <v>293584</v>
      </c>
      <c r="G17" s="840">
        <f t="shared" ref="G17" si="0">E17/F17</f>
        <v>1.0922700147146984</v>
      </c>
      <c r="H17" s="816">
        <f>_xlfn.IFS(H16&lt;&gt;0,H16,H15&lt;&gt;0,H15,H14&lt;&gt;0,H14,H13&lt;&gt;0,H13,H12&lt;&gt;0,H12,H11&lt;&gt;0,H11,H10&lt;&gt;0,H10,H9&lt;&gt;0,H9,H8&lt;&gt;0,H8,H7&lt;&gt;0,H7,H6&lt;&gt;0,H6,H5&lt;&gt;0,H5)</f>
        <v>-2.9545812199639265E-2</v>
      </c>
      <c r="I17" s="841">
        <f>_xlfn.IFS(I16&lt;&gt;"",I16,I15&lt;&gt;"",I15,I14&lt;&gt;"",I14,I13&lt;&gt;"",I13,I12&lt;&gt;"",I12,I11&lt;&gt;"",I11,I10&lt;&gt;"",I10,I9&lt;&gt;"",I9,I8&lt;&gt;"",I8,I7&lt;&gt;"",I7,I6&lt;&gt;"",I6,I5&lt;&gt;"",I5)</f>
        <v>1382051</v>
      </c>
    </row>
    <row r="18" spans="1:18">
      <c r="A18" s="920"/>
      <c r="B18" s="842"/>
      <c r="C18" s="842"/>
      <c r="D18" s="842"/>
      <c r="E18" s="842"/>
      <c r="F18" s="842"/>
      <c r="G18" s="843"/>
      <c r="H18" s="844"/>
      <c r="I18" s="845"/>
    </row>
    <row r="19" spans="1:18">
      <c r="A19" s="1150" t="s">
        <v>504</v>
      </c>
      <c r="B19" s="1150"/>
      <c r="C19" s="1150"/>
      <c r="D19" s="1150"/>
      <c r="E19" s="1150"/>
      <c r="F19" s="1150"/>
      <c r="G19" s="1150"/>
      <c r="H19" s="1150"/>
      <c r="I19" s="1150"/>
      <c r="J19" s="849"/>
      <c r="K19" s="849"/>
      <c r="L19" s="849"/>
      <c r="M19" s="849"/>
      <c r="N19" s="849"/>
      <c r="O19" s="849"/>
      <c r="P19" s="849"/>
      <c r="Q19" s="849"/>
      <c r="R19" s="849"/>
    </row>
    <row r="20" spans="1:18" ht="14.25">
      <c r="A20" s="994" t="s">
        <v>505</v>
      </c>
      <c r="B20" s="994"/>
      <c r="C20" s="994"/>
      <c r="D20" s="994"/>
      <c r="E20" s="994"/>
      <c r="F20" s="994"/>
      <c r="G20" s="994"/>
      <c r="H20" s="994"/>
      <c r="I20" s="994"/>
    </row>
    <row r="22" spans="1:18" ht="25.5" customHeight="1">
      <c r="A22" s="1134" t="s">
        <v>549</v>
      </c>
      <c r="B22" s="1134"/>
      <c r="C22" s="1134"/>
      <c r="D22" s="1134"/>
      <c r="E22" s="1134"/>
      <c r="F22" s="1134"/>
      <c r="G22" s="1134"/>
      <c r="H22" s="1134"/>
      <c r="I22" s="1134"/>
    </row>
  </sheetData>
  <mergeCells count="6">
    <mergeCell ref="A22:I22"/>
    <mergeCell ref="A1:I1"/>
    <mergeCell ref="A2:I2"/>
    <mergeCell ref="A3:I3"/>
    <mergeCell ref="A19:I19"/>
    <mergeCell ref="A20:I20"/>
  </mergeCells>
  <printOptions horizontalCentered="1" verticalCentered="1"/>
  <pageMargins left="0.25" right="0.25" top="0.5" bottom="0.5" header="0.5" footer="0.5"/>
  <pageSetup orientation="landscape"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sheetPr>
    <pageSetUpPr fitToPage="1"/>
  </sheetPr>
  <dimension ref="A1:N19"/>
  <sheetViews>
    <sheetView workbookViewId="0">
      <selection activeCell="B27" sqref="B27"/>
    </sheetView>
  </sheetViews>
  <sheetFormatPr defaultColWidth="8.5703125" defaultRowHeight="12.75"/>
  <cols>
    <col min="1" max="1" width="18" bestFit="1" customWidth="1"/>
    <col min="2" max="5" width="28.5703125" customWidth="1"/>
    <col min="6" max="12" width="9.5703125" customWidth="1"/>
    <col min="13" max="13" width="13.5703125" customWidth="1"/>
  </cols>
  <sheetData>
    <row r="1" spans="1:7" ht="18.75">
      <c r="A1" s="1171" t="s">
        <v>550</v>
      </c>
      <c r="B1" s="985"/>
      <c r="C1" s="985"/>
      <c r="D1" s="985"/>
      <c r="E1" s="985"/>
    </row>
    <row r="2" spans="1:7" ht="15.75">
      <c r="A2" s="985" t="s">
        <v>1</v>
      </c>
      <c r="B2" s="985"/>
      <c r="C2" s="985"/>
      <c r="D2" s="985"/>
      <c r="E2" s="985"/>
    </row>
    <row r="3" spans="1:7" ht="16.5" thickBot="1">
      <c r="A3" s="1172" t="s">
        <v>2</v>
      </c>
      <c r="B3" s="1172"/>
      <c r="C3" s="1172"/>
      <c r="D3" s="1172"/>
      <c r="E3" s="1172"/>
    </row>
    <row r="4" spans="1:7" ht="14.25">
      <c r="A4" s="1173">
        <v>2021</v>
      </c>
      <c r="B4" s="545" t="s">
        <v>551</v>
      </c>
      <c r="C4" s="546" t="s">
        <v>48</v>
      </c>
      <c r="D4" s="546" t="s">
        <v>552</v>
      </c>
      <c r="E4" s="547" t="s">
        <v>553</v>
      </c>
    </row>
    <row r="5" spans="1:7">
      <c r="A5" s="1174"/>
      <c r="B5" s="921" t="s">
        <v>11</v>
      </c>
      <c r="C5" s="936" t="s">
        <v>11</v>
      </c>
      <c r="D5" s="921" t="s">
        <v>11</v>
      </c>
      <c r="E5" s="922" t="s">
        <v>554</v>
      </c>
    </row>
    <row r="6" spans="1:7">
      <c r="A6" s="193"/>
      <c r="B6" s="177"/>
      <c r="C6" s="177"/>
      <c r="D6" s="177"/>
      <c r="E6" s="178"/>
    </row>
    <row r="7" spans="1:7">
      <c r="A7" s="421"/>
      <c r="B7" s="226"/>
      <c r="C7" s="12"/>
      <c r="D7" s="228"/>
      <c r="E7" s="218"/>
    </row>
    <row r="8" spans="1:7">
      <c r="A8" s="422" t="s">
        <v>555</v>
      </c>
      <c r="B8" s="226">
        <v>265000</v>
      </c>
      <c r="C8" s="12">
        <v>17498.210000000003</v>
      </c>
      <c r="D8" s="70">
        <v>249600.70000000004</v>
      </c>
      <c r="E8" s="218">
        <f>D8/B8</f>
        <v>0.94188943396226432</v>
      </c>
    </row>
    <row r="9" spans="1:7">
      <c r="A9" s="423"/>
      <c r="B9" s="185"/>
      <c r="C9" s="31"/>
      <c r="D9" s="185"/>
      <c r="E9" s="218"/>
    </row>
    <row r="10" spans="1:7">
      <c r="A10" s="423"/>
      <c r="B10" s="226"/>
      <c r="C10" s="12"/>
      <c r="D10" s="70"/>
      <c r="E10" s="218"/>
    </row>
    <row r="11" spans="1:7" ht="13.5" thickBot="1">
      <c r="A11" s="207" t="s">
        <v>554</v>
      </c>
      <c r="B11" s="424">
        <f>SUM(B7:B10)</f>
        <v>265000</v>
      </c>
      <c r="C11" s="424">
        <f t="shared" ref="C11:D11" si="0">SUM(C7:C10)</f>
        <v>17498.210000000003</v>
      </c>
      <c r="D11" s="424">
        <f t="shared" si="0"/>
        <v>249600.70000000004</v>
      </c>
      <c r="E11" s="425">
        <f>SUM(E7:E10)</f>
        <v>0.94188943396226432</v>
      </c>
    </row>
    <row r="12" spans="1:7">
      <c r="A12" s="1"/>
    </row>
    <row r="13" spans="1:7" ht="12.75" customHeight="1">
      <c r="A13" s="1175" t="s">
        <v>556</v>
      </c>
      <c r="B13" s="1175"/>
      <c r="C13" s="1175"/>
      <c r="D13" s="1175"/>
      <c r="E13" s="1175"/>
      <c r="F13" s="947"/>
      <c r="G13" s="947"/>
    </row>
    <row r="14" spans="1:7">
      <c r="A14" s="1175" t="s">
        <v>557</v>
      </c>
      <c r="B14" s="1175"/>
      <c r="C14" s="1175"/>
      <c r="D14" s="1175"/>
      <c r="E14" s="1175"/>
      <c r="F14" s="947"/>
      <c r="G14" s="947"/>
    </row>
    <row r="15" spans="1:7">
      <c r="A15" s="1175"/>
      <c r="B15" s="996"/>
      <c r="C15" s="996"/>
      <c r="D15" s="947"/>
      <c r="E15" s="947"/>
      <c r="F15" s="947"/>
      <c r="G15" s="947"/>
    </row>
    <row r="16" spans="1:7">
      <c r="A16" s="1"/>
    </row>
    <row r="17" spans="1:14">
      <c r="A17" s="1169" t="s">
        <v>558</v>
      </c>
      <c r="B17" s="1170"/>
      <c r="C17" s="1170"/>
      <c r="D17" s="1170"/>
      <c r="E17" s="1170"/>
      <c r="F17" s="2"/>
      <c r="G17" s="2"/>
      <c r="H17" s="2"/>
      <c r="I17" s="2"/>
      <c r="J17" s="2"/>
      <c r="K17" s="2"/>
      <c r="L17" s="2"/>
      <c r="M17" s="2"/>
      <c r="N17" s="2"/>
    </row>
    <row r="18" spans="1:14">
      <c r="B18" s="1"/>
    </row>
    <row r="19" spans="1:14">
      <c r="B19" s="1"/>
    </row>
  </sheetData>
  <mergeCells count="8">
    <mergeCell ref="A17:E17"/>
    <mergeCell ref="A1:E1"/>
    <mergeCell ref="A2:E2"/>
    <mergeCell ref="A3:E3"/>
    <mergeCell ref="A4:A5"/>
    <mergeCell ref="A13:E13"/>
    <mergeCell ref="A14:E14"/>
    <mergeCell ref="A15:C15"/>
  </mergeCells>
  <printOptions horizontalCentered="1" verticalCentered="1"/>
  <pageMargins left="0.25" right="0.25" top="0.5" bottom="0.5" header="0.5" footer="0.5"/>
  <pageSetup scale="8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71"/>
  <sheetViews>
    <sheetView workbookViewId="0">
      <selection activeCell="B4" sqref="B4"/>
    </sheetView>
  </sheetViews>
  <sheetFormatPr defaultColWidth="9.42578125" defaultRowHeight="12.75"/>
  <cols>
    <col min="1" max="1" width="65.140625" customWidth="1"/>
    <col min="2" max="2" width="14.42578125" customWidth="1"/>
  </cols>
  <sheetData>
    <row r="1" spans="1:2" ht="36">
      <c r="A1" s="548" t="s">
        <v>559</v>
      </c>
      <c r="B1" s="522"/>
    </row>
    <row r="2" spans="1:2" ht="18" customHeight="1">
      <c r="A2" s="443" t="s">
        <v>560</v>
      </c>
      <c r="B2" s="444"/>
    </row>
    <row r="3" spans="1:2" ht="18" customHeight="1">
      <c r="A3" s="445" t="s">
        <v>561</v>
      </c>
      <c r="B3" s="446"/>
    </row>
    <row r="4" spans="1:2" ht="17.25" thickBot="1">
      <c r="A4" s="514" t="s">
        <v>562</v>
      </c>
      <c r="B4" s="515">
        <v>173</v>
      </c>
    </row>
    <row r="5" spans="1:2" ht="17.25" thickBot="1">
      <c r="A5" s="516" t="s">
        <v>563</v>
      </c>
      <c r="B5" s="517"/>
    </row>
    <row r="6" spans="1:2" ht="17.25" thickBot="1">
      <c r="A6" s="518" t="s">
        <v>564</v>
      </c>
      <c r="B6" s="519">
        <v>0</v>
      </c>
    </row>
    <row r="7" spans="1:2" ht="16.5">
      <c r="A7" s="75" t="s">
        <v>565</v>
      </c>
      <c r="B7" s="519">
        <v>0</v>
      </c>
    </row>
    <row r="8" spans="1:2" ht="16.5">
      <c r="A8" s="75" t="s">
        <v>566</v>
      </c>
      <c r="B8" s="519">
        <v>0</v>
      </c>
    </row>
    <row r="9" spans="1:2" ht="16.5">
      <c r="A9" s="75" t="s">
        <v>567</v>
      </c>
      <c r="B9" s="519">
        <v>0</v>
      </c>
    </row>
    <row r="10" spans="1:2" ht="16.5">
      <c r="A10" s="75" t="s">
        <v>568</v>
      </c>
      <c r="B10" s="519">
        <v>0</v>
      </c>
    </row>
    <row r="11" spans="1:2" ht="16.5">
      <c r="A11" s="75" t="s">
        <v>569</v>
      </c>
      <c r="B11" s="519">
        <v>0</v>
      </c>
    </row>
    <row r="12" spans="1:2" ht="16.5">
      <c r="A12" s="75" t="s">
        <v>570</v>
      </c>
      <c r="B12" s="519">
        <v>0</v>
      </c>
    </row>
    <row r="13" spans="1:2" ht="16.5">
      <c r="A13" s="75" t="s">
        <v>571</v>
      </c>
      <c r="B13" s="519">
        <v>0</v>
      </c>
    </row>
    <row r="14" spans="1:2" ht="16.5">
      <c r="A14" s="75" t="s">
        <v>572</v>
      </c>
      <c r="B14" s="519">
        <v>0</v>
      </c>
    </row>
    <row r="15" spans="1:2" ht="16.5">
      <c r="A15" s="75" t="s">
        <v>573</v>
      </c>
      <c r="B15" s="519">
        <v>0</v>
      </c>
    </row>
    <row r="16" spans="1:2" ht="16.5">
      <c r="A16" s="75" t="s">
        <v>574</v>
      </c>
      <c r="B16" s="519">
        <v>0</v>
      </c>
    </row>
    <row r="17" spans="1:2" ht="16.5">
      <c r="A17" s="75" t="s">
        <v>575</v>
      </c>
      <c r="B17" s="519">
        <v>0</v>
      </c>
    </row>
    <row r="18" spans="1:2" ht="16.5">
      <c r="A18" s="75" t="s">
        <v>576</v>
      </c>
      <c r="B18" s="519">
        <v>0</v>
      </c>
    </row>
    <row r="19" spans="1:2" ht="16.5">
      <c r="A19" s="75" t="s">
        <v>577</v>
      </c>
      <c r="B19" s="519">
        <v>0</v>
      </c>
    </row>
    <row r="20" spans="1:2" ht="16.5">
      <c r="A20" s="75" t="s">
        <v>578</v>
      </c>
      <c r="B20" s="519">
        <v>0</v>
      </c>
    </row>
    <row r="21" spans="1:2" ht="16.5">
      <c r="A21" s="75" t="s">
        <v>579</v>
      </c>
      <c r="B21" s="519">
        <v>0</v>
      </c>
    </row>
    <row r="22" spans="1:2" ht="16.5">
      <c r="A22" s="75" t="s">
        <v>580</v>
      </c>
      <c r="B22" s="519">
        <v>0</v>
      </c>
    </row>
    <row r="23" spans="1:2" ht="16.5">
      <c r="A23" s="75" t="s">
        <v>581</v>
      </c>
      <c r="B23" s="519">
        <v>0</v>
      </c>
    </row>
    <row r="24" spans="1:2" ht="16.5">
      <c r="A24" s="75" t="s">
        <v>582</v>
      </c>
      <c r="B24" s="519">
        <v>0</v>
      </c>
    </row>
    <row r="25" spans="1:2" ht="16.5">
      <c r="A25" s="75" t="s">
        <v>583</v>
      </c>
      <c r="B25" s="519">
        <v>0</v>
      </c>
    </row>
    <row r="26" spans="1:2" ht="16.5">
      <c r="A26" s="75" t="s">
        <v>584</v>
      </c>
      <c r="B26" s="519">
        <v>0</v>
      </c>
    </row>
    <row r="27" spans="1:2" ht="16.5">
      <c r="A27" s="72" t="s">
        <v>585</v>
      </c>
      <c r="B27" s="447">
        <f>SUM(B6:B26)</f>
        <v>0</v>
      </c>
    </row>
    <row r="28" spans="1:2" ht="17.25" thickBot="1">
      <c r="A28" s="442"/>
      <c r="B28" s="442"/>
    </row>
    <row r="29" spans="1:2" ht="17.25" thickBot="1">
      <c r="A29" s="100" t="s">
        <v>586</v>
      </c>
      <c r="B29" s="101"/>
    </row>
    <row r="30" spans="1:2" ht="17.25" thickBot="1">
      <c r="A30" s="448" t="s">
        <v>587</v>
      </c>
      <c r="B30" s="449">
        <v>0</v>
      </c>
    </row>
    <row r="31" spans="1:2" ht="17.25" thickBot="1">
      <c r="A31" s="448" t="s">
        <v>588</v>
      </c>
      <c r="B31" s="449">
        <v>0</v>
      </c>
    </row>
    <row r="32" spans="1:2" ht="17.25" thickBot="1">
      <c r="A32" s="448" t="s">
        <v>589</v>
      </c>
      <c r="B32" s="449">
        <v>2</v>
      </c>
    </row>
    <row r="33" spans="1:2" ht="17.25" thickBot="1">
      <c r="A33" s="448" t="s">
        <v>590</v>
      </c>
      <c r="B33" s="449">
        <v>1</v>
      </c>
    </row>
    <row r="34" spans="1:2" ht="17.25" thickBot="1">
      <c r="A34" s="448" t="s">
        <v>591</v>
      </c>
      <c r="B34" s="449">
        <v>0</v>
      </c>
    </row>
    <row r="35" spans="1:2" ht="16.5" customHeight="1">
      <c r="A35" s="448" t="s">
        <v>592</v>
      </c>
      <c r="B35" s="449">
        <v>0</v>
      </c>
    </row>
    <row r="36" spans="1:2" ht="16.5">
      <c r="A36" s="448" t="s">
        <v>566</v>
      </c>
      <c r="B36" s="449">
        <v>0</v>
      </c>
    </row>
    <row r="37" spans="1:2" ht="16.5">
      <c r="A37" s="448" t="s">
        <v>593</v>
      </c>
      <c r="B37" s="449">
        <v>0</v>
      </c>
    </row>
    <row r="38" spans="1:2" ht="16.5">
      <c r="A38" s="448" t="s">
        <v>594</v>
      </c>
      <c r="B38" s="449">
        <v>0</v>
      </c>
    </row>
    <row r="39" spans="1:2" ht="16.5">
      <c r="A39" s="448" t="s">
        <v>595</v>
      </c>
      <c r="B39" s="449">
        <v>0</v>
      </c>
    </row>
    <row r="40" spans="1:2" ht="16.5">
      <c r="A40" s="448" t="s">
        <v>596</v>
      </c>
      <c r="B40" s="449">
        <v>1</v>
      </c>
    </row>
    <row r="41" spans="1:2" ht="16.5">
      <c r="A41" s="448" t="s">
        <v>597</v>
      </c>
      <c r="B41" s="449">
        <v>0</v>
      </c>
    </row>
    <row r="42" spans="1:2" ht="16.5">
      <c r="A42" s="448" t="s">
        <v>598</v>
      </c>
      <c r="B42" s="449">
        <v>0</v>
      </c>
    </row>
    <row r="43" spans="1:2" ht="16.5">
      <c r="A43" s="448" t="s">
        <v>599</v>
      </c>
      <c r="B43" s="449">
        <v>0</v>
      </c>
    </row>
    <row r="44" spans="1:2" ht="16.5">
      <c r="A44" s="448" t="s">
        <v>600</v>
      </c>
      <c r="B44" s="449">
        <v>0</v>
      </c>
    </row>
    <row r="45" spans="1:2" ht="16.5">
      <c r="A45" s="448" t="s">
        <v>601</v>
      </c>
      <c r="B45" s="449">
        <v>0</v>
      </c>
    </row>
    <row r="46" spans="1:2" ht="16.5">
      <c r="A46" s="448" t="s">
        <v>602</v>
      </c>
      <c r="B46" s="449">
        <v>0</v>
      </c>
    </row>
    <row r="47" spans="1:2" ht="16.5">
      <c r="A47" s="448" t="s">
        <v>603</v>
      </c>
      <c r="B47" s="449">
        <v>0</v>
      </c>
    </row>
    <row r="48" spans="1:2" ht="16.5">
      <c r="A48" s="448" t="s">
        <v>604</v>
      </c>
      <c r="B48" s="449">
        <v>1</v>
      </c>
    </row>
    <row r="49" spans="1:2" ht="16.5">
      <c r="A49" s="448" t="s">
        <v>605</v>
      </c>
      <c r="B49" s="449">
        <v>0</v>
      </c>
    </row>
    <row r="50" spans="1:2" ht="16.5">
      <c r="A50" s="448" t="s">
        <v>573</v>
      </c>
      <c r="B50" s="449">
        <v>8</v>
      </c>
    </row>
    <row r="51" spans="1:2" ht="16.5">
      <c r="A51" s="448" t="s">
        <v>606</v>
      </c>
      <c r="B51" s="449">
        <v>0</v>
      </c>
    </row>
    <row r="52" spans="1:2" ht="16.5">
      <c r="A52" s="448" t="s">
        <v>574</v>
      </c>
      <c r="B52" s="449">
        <v>3</v>
      </c>
    </row>
    <row r="53" spans="1:2" ht="16.5">
      <c r="A53" s="448" t="s">
        <v>575</v>
      </c>
      <c r="B53" s="449">
        <v>2</v>
      </c>
    </row>
    <row r="54" spans="1:2" ht="16.5">
      <c r="A54" s="448" t="s">
        <v>607</v>
      </c>
      <c r="B54" s="449">
        <v>6</v>
      </c>
    </row>
    <row r="55" spans="1:2" ht="16.5">
      <c r="A55" s="448" t="s">
        <v>608</v>
      </c>
      <c r="B55" s="449">
        <v>0</v>
      </c>
    </row>
    <row r="56" spans="1:2" ht="16.5">
      <c r="A56" s="448" t="s">
        <v>609</v>
      </c>
      <c r="B56" s="449">
        <v>0</v>
      </c>
    </row>
    <row r="57" spans="1:2" ht="16.5">
      <c r="A57" s="448" t="s">
        <v>610</v>
      </c>
      <c r="B57" s="449">
        <v>0</v>
      </c>
    </row>
    <row r="58" spans="1:2" ht="16.5">
      <c r="A58" s="448" t="s">
        <v>611</v>
      </c>
      <c r="B58" s="449">
        <v>0</v>
      </c>
    </row>
    <row r="59" spans="1:2" ht="16.5">
      <c r="A59" s="448" t="s">
        <v>612</v>
      </c>
      <c r="B59" s="449">
        <v>0</v>
      </c>
    </row>
    <row r="60" spans="1:2" ht="16.5">
      <c r="A60" s="448" t="s">
        <v>584</v>
      </c>
      <c r="B60" s="449">
        <v>0</v>
      </c>
    </row>
    <row r="61" spans="1:2" ht="16.5" customHeight="1" thickBot="1">
      <c r="A61" s="450" t="s">
        <v>613</v>
      </c>
      <c r="B61" s="451">
        <f>SUM(B30:B60)</f>
        <v>24</v>
      </c>
    </row>
    <row r="62" spans="1:2" ht="14.25">
      <c r="A62" s="309"/>
      <c r="B62" s="309"/>
    </row>
    <row r="63" spans="1:2" ht="66.75" customHeight="1">
      <c r="A63" s="1177" t="s">
        <v>614</v>
      </c>
      <c r="B63" s="1177"/>
    </row>
    <row r="64" spans="1:2" ht="15">
      <c r="A64" s="73"/>
      <c r="B64" s="309"/>
    </row>
    <row r="65" spans="1:2" ht="50.45" customHeight="1">
      <c r="A65" s="1177" t="s">
        <v>615</v>
      </c>
      <c r="B65" s="1177"/>
    </row>
    <row r="66" spans="1:2" ht="14.25">
      <c r="A66" s="74"/>
      <c r="B66" s="309"/>
    </row>
    <row r="67" spans="1:2" ht="25.5" customHeight="1">
      <c r="A67" s="1134" t="s">
        <v>616</v>
      </c>
      <c r="B67" s="1134"/>
    </row>
    <row r="68" spans="1:2" ht="28.5" customHeight="1">
      <c r="A68" s="1134" t="s">
        <v>617</v>
      </c>
      <c r="B68" s="1134"/>
    </row>
    <row r="69" spans="1:2" ht="12.75" customHeight="1">
      <c r="A69" s="944" t="s">
        <v>618</v>
      </c>
      <c r="B69" s="944"/>
    </row>
    <row r="70" spans="1:2" ht="12.75" customHeight="1">
      <c r="A70" s="944" t="s">
        <v>619</v>
      </c>
      <c r="B70" s="944"/>
    </row>
    <row r="71" spans="1:2" ht="26.25" customHeight="1">
      <c r="A71" s="1176" t="s">
        <v>620</v>
      </c>
      <c r="B71" s="1176"/>
    </row>
  </sheetData>
  <mergeCells count="5">
    <mergeCell ref="A67:B67"/>
    <mergeCell ref="A71:B71"/>
    <mergeCell ref="A63:B63"/>
    <mergeCell ref="A65:B65"/>
    <mergeCell ref="A68:B68"/>
  </mergeCells>
  <printOptions horizontalCentered="1" verticalCentered="1"/>
  <pageMargins left="0.25" right="0.25" top="0.5" bottom="0.5" header="0.5" footer="0.5"/>
  <pageSetup scale="4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09D2C-4D03-4D36-8192-BD8D3187E206}">
  <sheetPr>
    <pageSetUpPr fitToPage="1"/>
  </sheetPr>
  <dimension ref="A1:XFD21"/>
  <sheetViews>
    <sheetView workbookViewId="0">
      <selection activeCell="A3" sqref="A3:G3"/>
    </sheetView>
  </sheetViews>
  <sheetFormatPr defaultColWidth="8.5703125" defaultRowHeight="12.75"/>
  <cols>
    <col min="1" max="1" width="8.5703125" style="8" customWidth="1"/>
    <col min="2" max="2" width="11.5703125" style="5" customWidth="1"/>
    <col min="3" max="3" width="39.42578125" style="5" customWidth="1"/>
    <col min="4" max="4" width="10.5703125" style="5" customWidth="1"/>
    <col min="5" max="5" width="9.5703125" style="5" customWidth="1"/>
    <col min="6" max="6" width="11.5703125" style="5" customWidth="1"/>
    <col min="7" max="7" width="24.5703125" style="5" customWidth="1"/>
  </cols>
  <sheetData>
    <row r="1" spans="1:11" ht="30" customHeight="1">
      <c r="A1" s="1181" t="s">
        <v>621</v>
      </c>
      <c r="B1" s="1182"/>
      <c r="C1" s="1182"/>
      <c r="D1" s="1182"/>
      <c r="E1" s="1182"/>
      <c r="F1" s="1182"/>
      <c r="G1" s="1183"/>
    </row>
    <row r="2" spans="1:11" ht="31.5" customHeight="1">
      <c r="A2" s="1184" t="s">
        <v>1</v>
      </c>
      <c r="B2" s="1185"/>
      <c r="C2" s="1185"/>
      <c r="D2" s="1185"/>
      <c r="E2" s="1185"/>
      <c r="F2" s="1185"/>
      <c r="G2" s="1186"/>
    </row>
    <row r="3" spans="1:11" ht="27.75" customHeight="1">
      <c r="A3" s="1187" t="s">
        <v>622</v>
      </c>
      <c r="B3" s="1188"/>
      <c r="C3" s="1188"/>
      <c r="D3" s="1188"/>
      <c r="E3" s="1188"/>
      <c r="F3" s="1188"/>
      <c r="G3" s="1189"/>
    </row>
    <row r="4" spans="1:11" s="7" customFormat="1" ht="15">
      <c r="A4" s="1190" t="s">
        <v>623</v>
      </c>
      <c r="B4" s="1192" t="s">
        <v>624</v>
      </c>
      <c r="C4" s="1192" t="s">
        <v>625</v>
      </c>
      <c r="D4" s="1194" t="s">
        <v>626</v>
      </c>
      <c r="E4" s="1195"/>
      <c r="F4" s="1195"/>
      <c r="G4" s="1196"/>
    </row>
    <row r="5" spans="1:11" s="20" customFormat="1" ht="46.5" customHeight="1">
      <c r="A5" s="1191"/>
      <c r="B5" s="1193"/>
      <c r="C5" s="1193"/>
      <c r="D5" s="71" t="s">
        <v>627</v>
      </c>
      <c r="E5" s="949" t="s">
        <v>628</v>
      </c>
      <c r="F5" s="949" t="s">
        <v>629</v>
      </c>
      <c r="G5" s="426" t="s">
        <v>630</v>
      </c>
    </row>
    <row r="6" spans="1:11" s="672" customFormat="1" ht="12.75" customHeight="1">
      <c r="A6" s="427" t="s">
        <v>143</v>
      </c>
      <c r="B6" s="227"/>
      <c r="C6" s="227" t="s">
        <v>631</v>
      </c>
      <c r="D6" s="227">
        <v>0</v>
      </c>
      <c r="E6" s="227" t="s">
        <v>143</v>
      </c>
      <c r="F6" s="227">
        <v>0</v>
      </c>
      <c r="G6" s="428" t="s">
        <v>632</v>
      </c>
    </row>
    <row r="7" spans="1:11" s="672" customFormat="1" ht="12.75" customHeight="1">
      <c r="A7" s="427" t="s">
        <v>143</v>
      </c>
      <c r="B7" s="227"/>
      <c r="C7" s="227" t="s">
        <v>633</v>
      </c>
      <c r="D7" s="227">
        <v>0</v>
      </c>
      <c r="E7" s="227" t="s">
        <v>143</v>
      </c>
      <c r="F7" s="227">
        <v>0</v>
      </c>
      <c r="G7" s="428" t="s">
        <v>632</v>
      </c>
    </row>
    <row r="8" spans="1:11" s="672" customFormat="1" ht="12.75" customHeight="1">
      <c r="A8" s="427" t="s">
        <v>143</v>
      </c>
      <c r="B8" s="227"/>
      <c r="C8" s="227" t="s">
        <v>634</v>
      </c>
      <c r="D8" s="227">
        <v>0</v>
      </c>
      <c r="E8" s="227" t="s">
        <v>143</v>
      </c>
      <c r="F8" s="227">
        <v>0</v>
      </c>
      <c r="G8" s="428" t="s">
        <v>632</v>
      </c>
    </row>
    <row r="9" spans="1:11" s="672" customFormat="1" ht="12.75" customHeight="1">
      <c r="A9" s="427" t="s">
        <v>143</v>
      </c>
      <c r="B9" s="227"/>
      <c r="C9" s="227" t="s">
        <v>635</v>
      </c>
      <c r="D9" s="227">
        <v>0</v>
      </c>
      <c r="E9" s="227" t="s">
        <v>143</v>
      </c>
      <c r="F9" s="227">
        <v>0</v>
      </c>
      <c r="G9" s="428" t="s">
        <v>632</v>
      </c>
    </row>
    <row r="10" spans="1:11" s="672" customFormat="1" ht="12.75" customHeight="1">
      <c r="A10" s="427" t="s">
        <v>143</v>
      </c>
      <c r="B10" s="227"/>
      <c r="C10" s="227" t="s">
        <v>636</v>
      </c>
      <c r="D10" s="227">
        <v>0</v>
      </c>
      <c r="E10" s="227" t="s">
        <v>143</v>
      </c>
      <c r="F10" s="227">
        <v>0</v>
      </c>
      <c r="G10" s="428" t="s">
        <v>632</v>
      </c>
    </row>
    <row r="11" spans="1:11" s="672" customFormat="1" ht="12.75" customHeight="1">
      <c r="A11" s="427" t="s">
        <v>143</v>
      </c>
      <c r="B11" s="227"/>
      <c r="C11" s="227" t="s">
        <v>637</v>
      </c>
      <c r="D11" s="227">
        <v>0</v>
      </c>
      <c r="E11" s="227" t="s">
        <v>143</v>
      </c>
      <c r="F11" s="227">
        <v>0</v>
      </c>
      <c r="G11" s="428" t="s">
        <v>632</v>
      </c>
    </row>
    <row r="12" spans="1:11" s="672" customFormat="1" ht="12.75" customHeight="1">
      <c r="A12" s="427" t="s">
        <v>143</v>
      </c>
      <c r="B12" s="227"/>
      <c r="C12" s="227" t="s">
        <v>638</v>
      </c>
      <c r="D12" s="227">
        <v>0</v>
      </c>
      <c r="E12" s="227" t="s">
        <v>143</v>
      </c>
      <c r="F12" s="227">
        <v>0</v>
      </c>
      <c r="G12" s="428" t="s">
        <v>632</v>
      </c>
    </row>
    <row r="13" spans="1:11" s="672" customFormat="1" ht="12.75" customHeight="1">
      <c r="A13" s="427" t="s">
        <v>143</v>
      </c>
      <c r="B13" s="227"/>
      <c r="C13" s="227" t="s">
        <v>639</v>
      </c>
      <c r="D13" s="227">
        <v>0</v>
      </c>
      <c r="E13" s="227" t="s">
        <v>143</v>
      </c>
      <c r="F13" s="227">
        <v>0</v>
      </c>
      <c r="G13" s="428" t="s">
        <v>632</v>
      </c>
    </row>
    <row r="14" spans="1:11" ht="25.5" customHeight="1">
      <c r="A14" s="429" t="s">
        <v>640</v>
      </c>
      <c r="B14" s="229"/>
      <c r="C14" s="229"/>
      <c r="D14" s="287">
        <v>0</v>
      </c>
      <c r="E14" s="229"/>
      <c r="F14" s="287">
        <v>0</v>
      </c>
      <c r="G14" s="430"/>
    </row>
    <row r="15" spans="1:11" ht="25.5">
      <c r="A15" s="431" t="s">
        <v>520</v>
      </c>
      <c r="B15" s="432"/>
      <c r="C15" s="432"/>
      <c r="D15" s="433">
        <v>154</v>
      </c>
      <c r="E15" s="432"/>
      <c r="F15" s="864">
        <v>1567</v>
      </c>
      <c r="G15" s="434"/>
      <c r="J15" s="672"/>
      <c r="K15" s="672"/>
    </row>
    <row r="17" spans="1:16384" customFormat="1" ht="25.5" customHeight="1">
      <c r="A17" s="1134" t="s">
        <v>641</v>
      </c>
      <c r="B17" s="1134"/>
      <c r="C17" s="1134"/>
      <c r="D17" s="1134"/>
      <c r="E17" s="1134"/>
      <c r="F17" s="1134"/>
      <c r="G17" s="1134"/>
      <c r="H17" s="1180"/>
      <c r="I17" s="1180"/>
      <c r="J17" s="1180"/>
      <c r="K17" s="1180"/>
      <c r="L17" s="1180"/>
      <c r="M17" s="1180"/>
      <c r="N17" s="1180"/>
      <c r="O17" s="1180"/>
      <c r="P17" s="1180"/>
      <c r="Q17" s="1180"/>
      <c r="R17" s="1180"/>
      <c r="S17" s="1180"/>
      <c r="T17" s="1180"/>
      <c r="U17" s="1180"/>
      <c r="V17" s="1180"/>
      <c r="W17" s="1180"/>
      <c r="X17" s="1180"/>
      <c r="Y17" s="1180"/>
      <c r="Z17" s="1180"/>
      <c r="AA17" s="1180"/>
      <c r="AB17" s="1180"/>
      <c r="AC17" s="1180"/>
      <c r="AD17" s="1180"/>
      <c r="AE17" s="1180"/>
      <c r="AF17" s="1180"/>
      <c r="AG17" s="1180"/>
      <c r="AH17" s="1180"/>
      <c r="AI17" s="1180"/>
      <c r="AJ17" s="1180"/>
      <c r="AK17" s="1180"/>
      <c r="AL17" s="1180"/>
      <c r="AM17" s="1180"/>
      <c r="AN17" s="1180"/>
      <c r="AO17" s="1180"/>
      <c r="AP17" s="1180"/>
      <c r="AQ17" s="1180"/>
      <c r="AR17" s="1180"/>
      <c r="AS17" s="1180"/>
      <c r="AT17" s="1180"/>
      <c r="AU17" s="1180"/>
      <c r="AV17" s="1180"/>
      <c r="AW17" s="1180"/>
      <c r="AX17" s="1180"/>
      <c r="AY17" s="1180"/>
      <c r="AZ17" s="1180"/>
      <c r="BA17" s="1180"/>
      <c r="BB17" s="1180"/>
      <c r="BC17" s="1180"/>
      <c r="BD17" s="1180"/>
      <c r="BE17" s="1180"/>
      <c r="BF17" s="1180"/>
      <c r="BG17" s="1180"/>
      <c r="BH17" s="1180"/>
      <c r="BI17" s="1180"/>
      <c r="BJ17" s="1180"/>
      <c r="BK17" s="1180"/>
      <c r="BL17" s="1180"/>
      <c r="BM17" s="1180"/>
      <c r="BN17" s="1180"/>
      <c r="BO17" s="1180"/>
      <c r="BP17" s="1180"/>
      <c r="BQ17" s="1180"/>
      <c r="BR17" s="1180"/>
      <c r="BS17" s="1180"/>
      <c r="BT17" s="1180"/>
      <c r="BU17" s="1180"/>
      <c r="BV17" s="1180"/>
      <c r="BW17" s="1180"/>
      <c r="BX17" s="1180"/>
      <c r="BY17" s="1180"/>
      <c r="BZ17" s="1180"/>
      <c r="CA17" s="1180"/>
      <c r="CB17" s="1180"/>
      <c r="CC17" s="1180"/>
      <c r="CD17" s="1180"/>
      <c r="CE17" s="1180"/>
      <c r="CF17" s="1180"/>
      <c r="CG17" s="1180"/>
      <c r="CH17" s="1180"/>
      <c r="CI17" s="1180"/>
      <c r="CJ17" s="1180"/>
      <c r="CK17" s="1180"/>
      <c r="CL17" s="1180"/>
      <c r="CM17" s="1180"/>
      <c r="CN17" s="1180"/>
      <c r="CO17" s="1180"/>
      <c r="CP17" s="1180"/>
      <c r="CQ17" s="1180"/>
      <c r="CR17" s="1180"/>
      <c r="CS17" s="1180"/>
      <c r="CT17" s="1180"/>
      <c r="CU17" s="1180"/>
      <c r="CV17" s="1180"/>
      <c r="CW17" s="1180"/>
      <c r="CX17" s="1180"/>
      <c r="CY17" s="1180"/>
      <c r="CZ17" s="1180"/>
      <c r="DA17" s="1180"/>
      <c r="DB17" s="1180"/>
      <c r="DC17" s="1180"/>
      <c r="DD17" s="1180"/>
      <c r="DE17" s="1180"/>
      <c r="DF17" s="1180"/>
      <c r="DG17" s="1180"/>
      <c r="DH17" s="1180"/>
      <c r="DI17" s="1180"/>
      <c r="DJ17" s="1180"/>
      <c r="DK17" s="1180"/>
      <c r="DL17" s="1180"/>
      <c r="DM17" s="1180"/>
      <c r="DN17" s="1180"/>
      <c r="DO17" s="1180"/>
      <c r="DP17" s="1180"/>
      <c r="DQ17" s="1180"/>
      <c r="DR17" s="1180"/>
      <c r="DS17" s="1180"/>
      <c r="DT17" s="1180"/>
      <c r="DU17" s="1180"/>
      <c r="DV17" s="1180"/>
      <c r="DW17" s="1180"/>
      <c r="DX17" s="1180"/>
      <c r="DY17" s="1180"/>
      <c r="DZ17" s="1180"/>
      <c r="EA17" s="1180"/>
      <c r="EB17" s="1180"/>
      <c r="EC17" s="1180"/>
      <c r="ED17" s="1180"/>
      <c r="EE17" s="1180"/>
      <c r="EF17" s="1180"/>
      <c r="EG17" s="1180"/>
      <c r="EH17" s="1180"/>
      <c r="EI17" s="1180"/>
      <c r="EJ17" s="1180"/>
      <c r="EK17" s="1180"/>
      <c r="EL17" s="1180"/>
      <c r="EM17" s="1180"/>
      <c r="EN17" s="1180"/>
      <c r="EO17" s="1180"/>
      <c r="EP17" s="1180"/>
      <c r="EQ17" s="1180"/>
      <c r="ER17" s="1180"/>
      <c r="ES17" s="1180"/>
      <c r="ET17" s="1180"/>
      <c r="EU17" s="1180"/>
      <c r="EV17" s="1180"/>
      <c r="EW17" s="1180"/>
      <c r="EX17" s="1180"/>
      <c r="EY17" s="1180"/>
      <c r="EZ17" s="1180"/>
      <c r="FA17" s="1180"/>
      <c r="FB17" s="1180"/>
      <c r="FC17" s="1180"/>
      <c r="FD17" s="1180"/>
      <c r="FE17" s="1180"/>
      <c r="FF17" s="1180"/>
      <c r="FG17" s="1180"/>
      <c r="FH17" s="1180"/>
      <c r="FI17" s="1180"/>
      <c r="FJ17" s="1180"/>
      <c r="FK17" s="1180"/>
      <c r="FL17" s="1180"/>
      <c r="FM17" s="1180"/>
      <c r="FN17" s="1180"/>
      <c r="FO17" s="1180"/>
      <c r="FP17" s="1180"/>
      <c r="FQ17" s="1180"/>
      <c r="FR17" s="1180"/>
      <c r="FS17" s="1180"/>
      <c r="FT17" s="1180"/>
      <c r="FU17" s="1180"/>
      <c r="FV17" s="1180"/>
      <c r="FW17" s="1180"/>
      <c r="FX17" s="1180"/>
      <c r="FY17" s="1180"/>
      <c r="FZ17" s="1180"/>
      <c r="GA17" s="1180"/>
      <c r="GB17" s="1180"/>
      <c r="GC17" s="1180"/>
      <c r="GD17" s="1180"/>
      <c r="GE17" s="1180"/>
      <c r="GF17" s="1180"/>
      <c r="GG17" s="1180"/>
      <c r="GH17" s="1180"/>
      <c r="GI17" s="1180"/>
      <c r="GJ17" s="1180"/>
      <c r="GK17" s="1180"/>
      <c r="GL17" s="1180"/>
      <c r="GM17" s="1180"/>
      <c r="GN17" s="1180"/>
      <c r="GO17" s="1180"/>
      <c r="GP17" s="1180"/>
      <c r="GQ17" s="1180"/>
      <c r="GR17" s="1180"/>
      <c r="GS17" s="1180"/>
      <c r="GT17" s="1180"/>
      <c r="GU17" s="1180"/>
      <c r="GV17" s="1180"/>
      <c r="GW17" s="1180"/>
      <c r="GX17" s="1180"/>
      <c r="GY17" s="1180"/>
      <c r="GZ17" s="1180"/>
      <c r="HA17" s="1180"/>
      <c r="HB17" s="1180"/>
      <c r="HC17" s="1180"/>
      <c r="HD17" s="1180"/>
      <c r="HE17" s="1180"/>
      <c r="HF17" s="1180"/>
      <c r="HG17" s="1180"/>
      <c r="HH17" s="1180"/>
      <c r="HI17" s="1180"/>
      <c r="HJ17" s="1180"/>
      <c r="HK17" s="1180"/>
      <c r="HL17" s="1180"/>
      <c r="HM17" s="1180"/>
      <c r="HN17" s="1180"/>
      <c r="HO17" s="1180"/>
      <c r="HP17" s="1180"/>
      <c r="HQ17" s="1180"/>
      <c r="HR17" s="1180"/>
      <c r="HS17" s="1180"/>
      <c r="HT17" s="1180"/>
      <c r="HU17" s="1180"/>
      <c r="HV17" s="1180"/>
      <c r="HW17" s="1180"/>
      <c r="HX17" s="1180"/>
      <c r="HY17" s="1180"/>
      <c r="HZ17" s="1180"/>
      <c r="IA17" s="1180"/>
      <c r="IB17" s="1180"/>
      <c r="IC17" s="1180"/>
      <c r="ID17" s="1180"/>
      <c r="IE17" s="1180"/>
      <c r="IF17" s="1180"/>
      <c r="IG17" s="1180"/>
      <c r="IH17" s="1180"/>
      <c r="II17" s="1180"/>
      <c r="IJ17" s="1180"/>
      <c r="IK17" s="1180"/>
      <c r="IL17" s="1180"/>
      <c r="IM17" s="1180"/>
      <c r="IN17" s="1180"/>
      <c r="IO17" s="1180"/>
      <c r="IP17" s="1180"/>
      <c r="IQ17" s="1180"/>
      <c r="IR17" s="1180"/>
      <c r="IS17" s="1180"/>
      <c r="IT17" s="1180"/>
      <c r="IU17" s="1180"/>
      <c r="IV17" s="1180"/>
      <c r="IW17" s="1180"/>
      <c r="IX17" s="1180"/>
      <c r="IY17" s="1180"/>
      <c r="IZ17" s="1180"/>
      <c r="JA17" s="1180"/>
      <c r="JB17" s="1180"/>
      <c r="JC17" s="1180"/>
      <c r="JD17" s="1180"/>
      <c r="JE17" s="1180"/>
      <c r="JF17" s="1180"/>
      <c r="JG17" s="1180"/>
      <c r="JH17" s="1180"/>
      <c r="JI17" s="1180"/>
      <c r="JJ17" s="1180"/>
      <c r="JK17" s="1180"/>
      <c r="JL17" s="1180"/>
      <c r="JM17" s="1180"/>
      <c r="JN17" s="1180"/>
      <c r="JO17" s="1180"/>
      <c r="JP17" s="1180"/>
      <c r="JQ17" s="1180"/>
      <c r="JR17" s="1180"/>
      <c r="JS17" s="1180"/>
      <c r="JT17" s="1180"/>
      <c r="JU17" s="1180"/>
      <c r="JV17" s="1180"/>
      <c r="JW17" s="1180"/>
      <c r="JX17" s="1180"/>
      <c r="JY17" s="1180"/>
      <c r="JZ17" s="1180"/>
      <c r="KA17" s="1180"/>
      <c r="KB17" s="1180"/>
      <c r="KC17" s="1180"/>
      <c r="KD17" s="1180"/>
      <c r="KE17" s="1180"/>
      <c r="KF17" s="1180"/>
      <c r="KG17" s="1180"/>
      <c r="KH17" s="1180"/>
      <c r="KI17" s="1180"/>
      <c r="KJ17" s="1180"/>
      <c r="KK17" s="1180"/>
      <c r="KL17" s="1180"/>
      <c r="KM17" s="1180"/>
      <c r="KN17" s="1180"/>
      <c r="KO17" s="1180"/>
      <c r="KP17" s="1180"/>
      <c r="KQ17" s="1180"/>
      <c r="KR17" s="1180"/>
      <c r="KS17" s="1180"/>
      <c r="KT17" s="1180"/>
      <c r="KU17" s="1180"/>
      <c r="KV17" s="1180"/>
      <c r="KW17" s="1180"/>
      <c r="KX17" s="1180"/>
      <c r="KY17" s="1180"/>
      <c r="KZ17" s="1180"/>
      <c r="LA17" s="1180"/>
      <c r="LB17" s="1180"/>
      <c r="LC17" s="1180"/>
      <c r="LD17" s="1180"/>
      <c r="LE17" s="1180"/>
      <c r="LF17" s="1180"/>
      <c r="LG17" s="1180"/>
      <c r="LH17" s="1180"/>
      <c r="LI17" s="1180"/>
      <c r="LJ17" s="1180"/>
      <c r="LK17" s="1180"/>
      <c r="LL17" s="1180"/>
      <c r="LM17" s="1180"/>
      <c r="LN17" s="1180"/>
      <c r="LO17" s="1180"/>
      <c r="LP17" s="1180"/>
      <c r="LQ17" s="1180"/>
      <c r="LR17" s="1180"/>
      <c r="LS17" s="1180"/>
      <c r="LT17" s="1180"/>
      <c r="LU17" s="1180"/>
      <c r="LV17" s="1180"/>
      <c r="LW17" s="1180"/>
      <c r="LX17" s="1180"/>
      <c r="LY17" s="1180"/>
      <c r="LZ17" s="1180"/>
      <c r="MA17" s="1180"/>
      <c r="MB17" s="1180"/>
      <c r="MC17" s="1180"/>
      <c r="MD17" s="1180"/>
      <c r="ME17" s="1180"/>
      <c r="MF17" s="1180"/>
      <c r="MG17" s="1180"/>
      <c r="MH17" s="1180"/>
      <c r="MI17" s="1180"/>
      <c r="MJ17" s="1180"/>
      <c r="MK17" s="1180"/>
      <c r="ML17" s="1180"/>
      <c r="MM17" s="1180"/>
      <c r="MN17" s="1180"/>
      <c r="MO17" s="1180"/>
      <c r="MP17" s="1180"/>
      <c r="MQ17" s="1180"/>
      <c r="MR17" s="1180"/>
      <c r="MS17" s="1180"/>
      <c r="MT17" s="1180"/>
      <c r="MU17" s="1180"/>
      <c r="MV17" s="1180"/>
      <c r="MW17" s="1180"/>
      <c r="MX17" s="1180"/>
      <c r="MY17" s="1180"/>
      <c r="MZ17" s="1180"/>
      <c r="NA17" s="1180"/>
      <c r="NB17" s="1180"/>
      <c r="NC17" s="1180"/>
      <c r="ND17" s="1180"/>
      <c r="NE17" s="1180"/>
      <c r="NF17" s="1180"/>
      <c r="NG17" s="1180"/>
      <c r="NH17" s="1180"/>
      <c r="NI17" s="1180"/>
      <c r="NJ17" s="1180"/>
      <c r="NK17" s="1180"/>
      <c r="NL17" s="1180"/>
      <c r="NM17" s="1180"/>
      <c r="NN17" s="1180"/>
      <c r="NO17" s="1180"/>
      <c r="NP17" s="1180"/>
      <c r="NQ17" s="1180"/>
      <c r="NR17" s="1180"/>
      <c r="NS17" s="1180"/>
      <c r="NT17" s="1180"/>
      <c r="NU17" s="1180"/>
      <c r="NV17" s="1180"/>
      <c r="NW17" s="1180"/>
      <c r="NX17" s="1180"/>
      <c r="NY17" s="1180"/>
      <c r="NZ17" s="1180"/>
      <c r="OA17" s="1180"/>
      <c r="OB17" s="1180"/>
      <c r="OC17" s="1180"/>
      <c r="OD17" s="1180"/>
      <c r="OE17" s="1180"/>
      <c r="OF17" s="1180"/>
      <c r="OG17" s="1180"/>
      <c r="OH17" s="1180"/>
      <c r="OI17" s="1180"/>
      <c r="OJ17" s="1180"/>
      <c r="OK17" s="1180"/>
      <c r="OL17" s="1180"/>
      <c r="OM17" s="1180"/>
      <c r="ON17" s="1180"/>
      <c r="OO17" s="1180"/>
      <c r="OP17" s="1180"/>
      <c r="OQ17" s="1180"/>
      <c r="OR17" s="1180"/>
      <c r="OS17" s="1180"/>
      <c r="OT17" s="1180"/>
      <c r="OU17" s="1180"/>
      <c r="OV17" s="1180"/>
      <c r="OW17" s="1180"/>
      <c r="OX17" s="1180"/>
      <c r="OY17" s="1180"/>
      <c r="OZ17" s="1180"/>
      <c r="PA17" s="1180"/>
      <c r="PB17" s="1180"/>
      <c r="PC17" s="1180"/>
      <c r="PD17" s="1180"/>
      <c r="PE17" s="1180"/>
      <c r="PF17" s="1180"/>
      <c r="PG17" s="1180"/>
      <c r="PH17" s="1180"/>
      <c r="PI17" s="1180"/>
      <c r="PJ17" s="1180"/>
      <c r="PK17" s="1180"/>
      <c r="PL17" s="1180"/>
      <c r="PM17" s="1180"/>
      <c r="PN17" s="1180"/>
      <c r="PO17" s="1180"/>
      <c r="PP17" s="1180"/>
      <c r="PQ17" s="1180"/>
      <c r="PR17" s="1180"/>
      <c r="PS17" s="1180"/>
      <c r="PT17" s="1180"/>
      <c r="PU17" s="1180"/>
      <c r="PV17" s="1180"/>
      <c r="PW17" s="1180"/>
      <c r="PX17" s="1180"/>
      <c r="PY17" s="1180"/>
      <c r="PZ17" s="1180"/>
      <c r="QA17" s="1180"/>
      <c r="QB17" s="1180"/>
      <c r="QC17" s="1180"/>
      <c r="QD17" s="1180"/>
      <c r="QE17" s="1180"/>
      <c r="QF17" s="1180"/>
      <c r="QG17" s="1180"/>
      <c r="QH17" s="1180"/>
      <c r="QI17" s="1180"/>
      <c r="QJ17" s="1180"/>
      <c r="QK17" s="1180"/>
      <c r="QL17" s="1180"/>
      <c r="QM17" s="1180"/>
      <c r="QN17" s="1180"/>
      <c r="QO17" s="1180"/>
      <c r="QP17" s="1180"/>
      <c r="QQ17" s="1180"/>
      <c r="QR17" s="1180"/>
      <c r="QS17" s="1180"/>
      <c r="QT17" s="1180"/>
      <c r="QU17" s="1180"/>
      <c r="QV17" s="1180"/>
      <c r="QW17" s="1180"/>
      <c r="QX17" s="1180"/>
      <c r="QY17" s="1180"/>
      <c r="QZ17" s="1180"/>
      <c r="RA17" s="1180"/>
      <c r="RB17" s="1180"/>
      <c r="RC17" s="1180"/>
      <c r="RD17" s="1180"/>
      <c r="RE17" s="1180"/>
      <c r="RF17" s="1180"/>
      <c r="RG17" s="1180"/>
      <c r="RH17" s="1180"/>
      <c r="RI17" s="1180"/>
      <c r="RJ17" s="1180"/>
      <c r="RK17" s="1180"/>
      <c r="RL17" s="1180"/>
      <c r="RM17" s="1180"/>
      <c r="RN17" s="1180"/>
      <c r="RO17" s="1180"/>
      <c r="RP17" s="1180"/>
      <c r="RQ17" s="1180"/>
      <c r="RR17" s="1180"/>
      <c r="RS17" s="1180"/>
      <c r="RT17" s="1180"/>
      <c r="RU17" s="1180"/>
      <c r="RV17" s="1180"/>
      <c r="RW17" s="1180"/>
      <c r="RX17" s="1180"/>
      <c r="RY17" s="1180"/>
      <c r="RZ17" s="1180"/>
      <c r="SA17" s="1180"/>
      <c r="SB17" s="1180"/>
      <c r="SC17" s="1180"/>
      <c r="SD17" s="1180"/>
      <c r="SE17" s="1180"/>
      <c r="SF17" s="1180"/>
      <c r="SG17" s="1180"/>
      <c r="SH17" s="1180"/>
      <c r="SI17" s="1180"/>
      <c r="SJ17" s="1180"/>
      <c r="SK17" s="1180"/>
      <c r="SL17" s="1180"/>
      <c r="SM17" s="1180"/>
      <c r="SN17" s="1180"/>
      <c r="SO17" s="1180"/>
      <c r="SP17" s="1180"/>
      <c r="SQ17" s="1180"/>
      <c r="SR17" s="1180"/>
      <c r="SS17" s="1180"/>
      <c r="ST17" s="1180"/>
      <c r="SU17" s="1180"/>
      <c r="SV17" s="1180"/>
      <c r="SW17" s="1180"/>
      <c r="SX17" s="1180"/>
      <c r="SY17" s="1180"/>
      <c r="SZ17" s="1180"/>
      <c r="TA17" s="1180"/>
      <c r="TB17" s="1180"/>
      <c r="TC17" s="1180"/>
      <c r="TD17" s="1180"/>
      <c r="TE17" s="1180"/>
      <c r="TF17" s="1180"/>
      <c r="TG17" s="1180"/>
      <c r="TH17" s="1180"/>
      <c r="TI17" s="1180"/>
      <c r="TJ17" s="1180"/>
      <c r="TK17" s="1180"/>
      <c r="TL17" s="1180"/>
      <c r="TM17" s="1180"/>
      <c r="TN17" s="1180"/>
      <c r="TO17" s="1180"/>
      <c r="TP17" s="1180"/>
      <c r="TQ17" s="1180"/>
      <c r="TR17" s="1180"/>
      <c r="TS17" s="1180"/>
      <c r="TT17" s="1180"/>
      <c r="TU17" s="1180"/>
      <c r="TV17" s="1180"/>
      <c r="TW17" s="1180"/>
      <c r="TX17" s="1180"/>
      <c r="TY17" s="1180"/>
      <c r="TZ17" s="1180"/>
      <c r="UA17" s="1180"/>
      <c r="UB17" s="1180"/>
      <c r="UC17" s="1180"/>
      <c r="UD17" s="1180"/>
      <c r="UE17" s="1180"/>
      <c r="UF17" s="1180"/>
      <c r="UG17" s="1180"/>
      <c r="UH17" s="1180"/>
      <c r="UI17" s="1180"/>
      <c r="UJ17" s="1180"/>
      <c r="UK17" s="1180"/>
      <c r="UL17" s="1180"/>
      <c r="UM17" s="1180"/>
      <c r="UN17" s="1180"/>
      <c r="UO17" s="1180"/>
      <c r="UP17" s="1180"/>
      <c r="UQ17" s="1180"/>
      <c r="UR17" s="1180"/>
      <c r="US17" s="1180"/>
      <c r="UT17" s="1180"/>
      <c r="UU17" s="1180"/>
      <c r="UV17" s="1180"/>
      <c r="UW17" s="1180"/>
      <c r="UX17" s="1180"/>
      <c r="UY17" s="1180"/>
      <c r="UZ17" s="1180"/>
      <c r="VA17" s="1180"/>
      <c r="VB17" s="1180"/>
      <c r="VC17" s="1180"/>
      <c r="VD17" s="1180"/>
      <c r="VE17" s="1180"/>
      <c r="VF17" s="1180"/>
      <c r="VG17" s="1180"/>
      <c r="VH17" s="1180"/>
      <c r="VI17" s="1180"/>
      <c r="VJ17" s="1180"/>
      <c r="VK17" s="1180"/>
      <c r="VL17" s="1180"/>
      <c r="VM17" s="1180"/>
      <c r="VN17" s="1180"/>
      <c r="VO17" s="1180"/>
      <c r="VP17" s="1180"/>
      <c r="VQ17" s="1180"/>
      <c r="VR17" s="1180"/>
      <c r="VS17" s="1180"/>
      <c r="VT17" s="1180"/>
      <c r="VU17" s="1180"/>
      <c r="VV17" s="1180"/>
      <c r="VW17" s="1180"/>
      <c r="VX17" s="1180"/>
      <c r="VY17" s="1180"/>
      <c r="VZ17" s="1180"/>
      <c r="WA17" s="1180"/>
      <c r="WB17" s="1180"/>
      <c r="WC17" s="1180"/>
      <c r="WD17" s="1180"/>
      <c r="WE17" s="1180"/>
      <c r="WF17" s="1180"/>
      <c r="WG17" s="1180"/>
      <c r="WH17" s="1180"/>
      <c r="WI17" s="1180"/>
      <c r="WJ17" s="1180"/>
      <c r="WK17" s="1180"/>
      <c r="WL17" s="1180"/>
      <c r="WM17" s="1180"/>
      <c r="WN17" s="1180"/>
      <c r="WO17" s="1180"/>
      <c r="WP17" s="1180"/>
      <c r="WQ17" s="1180"/>
      <c r="WR17" s="1180"/>
      <c r="WS17" s="1180"/>
      <c r="WT17" s="1180"/>
      <c r="WU17" s="1180"/>
      <c r="WV17" s="1180"/>
      <c r="WW17" s="1180"/>
      <c r="WX17" s="1180"/>
      <c r="WY17" s="1180"/>
      <c r="WZ17" s="1180"/>
      <c r="XA17" s="1180"/>
      <c r="XB17" s="1180"/>
      <c r="XC17" s="1180"/>
      <c r="XD17" s="1180"/>
      <c r="XE17" s="1180"/>
      <c r="XF17" s="1180"/>
      <c r="XG17" s="1180"/>
      <c r="XH17" s="1180"/>
      <c r="XI17" s="1180"/>
      <c r="XJ17" s="1180"/>
      <c r="XK17" s="1180"/>
      <c r="XL17" s="1180"/>
      <c r="XM17" s="1180"/>
      <c r="XN17" s="1180"/>
      <c r="XO17" s="1180"/>
      <c r="XP17" s="1180"/>
      <c r="XQ17" s="1180"/>
      <c r="XR17" s="1180"/>
      <c r="XS17" s="1180"/>
      <c r="XT17" s="1180"/>
      <c r="XU17" s="1180"/>
      <c r="XV17" s="1180"/>
      <c r="XW17" s="1180"/>
      <c r="XX17" s="1180"/>
      <c r="XY17" s="1180"/>
      <c r="XZ17" s="1180"/>
      <c r="YA17" s="1180"/>
      <c r="YB17" s="1180"/>
      <c r="YC17" s="1180"/>
      <c r="YD17" s="1180"/>
      <c r="YE17" s="1180"/>
      <c r="YF17" s="1180"/>
      <c r="YG17" s="1180"/>
      <c r="YH17" s="1180"/>
      <c r="YI17" s="1180"/>
      <c r="YJ17" s="1180"/>
      <c r="YK17" s="1180"/>
      <c r="YL17" s="1180"/>
      <c r="YM17" s="1180"/>
      <c r="YN17" s="1180"/>
      <c r="YO17" s="1180"/>
      <c r="YP17" s="1180"/>
      <c r="YQ17" s="1180"/>
      <c r="YR17" s="1180"/>
      <c r="YS17" s="1180"/>
      <c r="YT17" s="1180"/>
      <c r="YU17" s="1180"/>
      <c r="YV17" s="1180"/>
      <c r="YW17" s="1180"/>
      <c r="YX17" s="1180"/>
      <c r="YY17" s="1180"/>
      <c r="YZ17" s="1180"/>
      <c r="ZA17" s="1180"/>
      <c r="ZB17" s="1180"/>
      <c r="ZC17" s="1180"/>
      <c r="ZD17" s="1180"/>
      <c r="ZE17" s="1180"/>
      <c r="ZF17" s="1180"/>
      <c r="ZG17" s="1180"/>
      <c r="ZH17" s="1180"/>
      <c r="ZI17" s="1180"/>
      <c r="ZJ17" s="1180"/>
      <c r="ZK17" s="1180"/>
      <c r="ZL17" s="1180"/>
      <c r="ZM17" s="1180"/>
      <c r="ZN17" s="1180"/>
      <c r="ZO17" s="1180"/>
      <c r="ZP17" s="1180"/>
      <c r="ZQ17" s="1180"/>
      <c r="ZR17" s="1180"/>
      <c r="ZS17" s="1180"/>
      <c r="ZT17" s="1180"/>
      <c r="ZU17" s="1180"/>
      <c r="ZV17" s="1180"/>
      <c r="ZW17" s="1180"/>
      <c r="ZX17" s="1180"/>
      <c r="ZY17" s="1180"/>
      <c r="ZZ17" s="1180"/>
      <c r="AAA17" s="1180"/>
      <c r="AAB17" s="1180"/>
      <c r="AAC17" s="1180"/>
      <c r="AAD17" s="1180"/>
      <c r="AAE17" s="1180"/>
      <c r="AAF17" s="1180"/>
      <c r="AAG17" s="1180"/>
      <c r="AAH17" s="1180"/>
      <c r="AAI17" s="1180"/>
      <c r="AAJ17" s="1180"/>
      <c r="AAK17" s="1180"/>
      <c r="AAL17" s="1180"/>
      <c r="AAM17" s="1180"/>
      <c r="AAN17" s="1180"/>
      <c r="AAO17" s="1180"/>
      <c r="AAP17" s="1180"/>
      <c r="AAQ17" s="1180"/>
      <c r="AAR17" s="1180"/>
      <c r="AAS17" s="1180"/>
      <c r="AAT17" s="1180"/>
      <c r="AAU17" s="1180"/>
      <c r="AAV17" s="1180"/>
      <c r="AAW17" s="1180"/>
      <c r="AAX17" s="1180"/>
      <c r="AAY17" s="1180"/>
      <c r="AAZ17" s="1180"/>
      <c r="ABA17" s="1180"/>
      <c r="ABB17" s="1180"/>
      <c r="ABC17" s="1180"/>
      <c r="ABD17" s="1180"/>
      <c r="ABE17" s="1180"/>
      <c r="ABF17" s="1180"/>
      <c r="ABG17" s="1180"/>
      <c r="ABH17" s="1180"/>
      <c r="ABI17" s="1180"/>
      <c r="ABJ17" s="1180"/>
      <c r="ABK17" s="1180"/>
      <c r="ABL17" s="1180"/>
      <c r="ABM17" s="1180"/>
      <c r="ABN17" s="1180"/>
      <c r="ABO17" s="1180"/>
      <c r="ABP17" s="1180"/>
      <c r="ABQ17" s="1180"/>
      <c r="ABR17" s="1180"/>
      <c r="ABS17" s="1180"/>
      <c r="ABT17" s="1180"/>
      <c r="ABU17" s="1180"/>
      <c r="ABV17" s="1180"/>
      <c r="ABW17" s="1180"/>
      <c r="ABX17" s="1180"/>
      <c r="ABY17" s="1180"/>
      <c r="ABZ17" s="1180"/>
      <c r="ACA17" s="1180"/>
      <c r="ACB17" s="1180"/>
      <c r="ACC17" s="1180"/>
      <c r="ACD17" s="1180"/>
      <c r="ACE17" s="1180"/>
      <c r="ACF17" s="1180"/>
      <c r="ACG17" s="1180"/>
      <c r="ACH17" s="1180"/>
      <c r="ACI17" s="1180"/>
      <c r="ACJ17" s="1180"/>
      <c r="ACK17" s="1180"/>
      <c r="ACL17" s="1180"/>
      <c r="ACM17" s="1180"/>
      <c r="ACN17" s="1180"/>
      <c r="ACO17" s="1180"/>
      <c r="ACP17" s="1180"/>
      <c r="ACQ17" s="1180"/>
      <c r="ACR17" s="1180"/>
      <c r="ACS17" s="1180"/>
      <c r="ACT17" s="1180"/>
      <c r="ACU17" s="1180"/>
      <c r="ACV17" s="1180"/>
      <c r="ACW17" s="1180"/>
      <c r="ACX17" s="1180"/>
      <c r="ACY17" s="1180"/>
      <c r="ACZ17" s="1180"/>
      <c r="ADA17" s="1180"/>
      <c r="ADB17" s="1180"/>
      <c r="ADC17" s="1180"/>
      <c r="ADD17" s="1180"/>
      <c r="ADE17" s="1180"/>
      <c r="ADF17" s="1180"/>
      <c r="ADG17" s="1180"/>
      <c r="ADH17" s="1180"/>
      <c r="ADI17" s="1180"/>
      <c r="ADJ17" s="1180"/>
      <c r="ADK17" s="1180"/>
      <c r="ADL17" s="1180"/>
      <c r="ADM17" s="1180"/>
      <c r="ADN17" s="1180"/>
      <c r="ADO17" s="1180"/>
      <c r="ADP17" s="1180"/>
      <c r="ADQ17" s="1180"/>
      <c r="ADR17" s="1180"/>
      <c r="ADS17" s="1180"/>
      <c r="ADT17" s="1180"/>
      <c r="ADU17" s="1180"/>
      <c r="ADV17" s="1180"/>
      <c r="ADW17" s="1180"/>
      <c r="ADX17" s="1180"/>
      <c r="ADY17" s="1180"/>
      <c r="ADZ17" s="1180"/>
      <c r="AEA17" s="1180"/>
      <c r="AEB17" s="1180"/>
      <c r="AEC17" s="1180"/>
      <c r="AED17" s="1180"/>
      <c r="AEE17" s="1180"/>
      <c r="AEF17" s="1180"/>
      <c r="AEG17" s="1180"/>
      <c r="AEH17" s="1180"/>
      <c r="AEI17" s="1180"/>
      <c r="AEJ17" s="1180"/>
      <c r="AEK17" s="1180"/>
      <c r="AEL17" s="1180"/>
      <c r="AEM17" s="1180"/>
      <c r="AEN17" s="1180"/>
      <c r="AEO17" s="1180"/>
      <c r="AEP17" s="1180"/>
      <c r="AEQ17" s="1180"/>
      <c r="AER17" s="1180"/>
      <c r="AES17" s="1180"/>
      <c r="AET17" s="1180"/>
      <c r="AEU17" s="1180"/>
      <c r="AEV17" s="1180"/>
      <c r="AEW17" s="1180"/>
      <c r="AEX17" s="1180"/>
      <c r="AEY17" s="1180"/>
      <c r="AEZ17" s="1180"/>
      <c r="AFA17" s="1180"/>
      <c r="AFB17" s="1180"/>
      <c r="AFC17" s="1180"/>
      <c r="AFD17" s="1180"/>
      <c r="AFE17" s="1180"/>
      <c r="AFF17" s="1180"/>
      <c r="AFG17" s="1180"/>
      <c r="AFH17" s="1180"/>
      <c r="AFI17" s="1180"/>
      <c r="AFJ17" s="1180"/>
      <c r="AFK17" s="1180"/>
      <c r="AFL17" s="1180"/>
      <c r="AFM17" s="1180"/>
      <c r="AFN17" s="1180"/>
      <c r="AFO17" s="1180"/>
      <c r="AFP17" s="1180"/>
      <c r="AFQ17" s="1180"/>
      <c r="AFR17" s="1180"/>
      <c r="AFS17" s="1180"/>
      <c r="AFT17" s="1180"/>
      <c r="AFU17" s="1180"/>
      <c r="AFV17" s="1180"/>
      <c r="AFW17" s="1180"/>
      <c r="AFX17" s="1180"/>
      <c r="AFY17" s="1180"/>
      <c r="AFZ17" s="1180"/>
      <c r="AGA17" s="1180"/>
      <c r="AGB17" s="1180"/>
      <c r="AGC17" s="1180"/>
      <c r="AGD17" s="1180"/>
      <c r="AGE17" s="1180"/>
      <c r="AGF17" s="1180"/>
      <c r="AGG17" s="1180"/>
      <c r="AGH17" s="1180"/>
      <c r="AGI17" s="1180"/>
      <c r="AGJ17" s="1180"/>
      <c r="AGK17" s="1180"/>
      <c r="AGL17" s="1180"/>
      <c r="AGM17" s="1180"/>
      <c r="AGN17" s="1180"/>
      <c r="AGO17" s="1180"/>
      <c r="AGP17" s="1180"/>
      <c r="AGQ17" s="1180"/>
      <c r="AGR17" s="1180"/>
      <c r="AGS17" s="1180"/>
      <c r="AGT17" s="1180"/>
      <c r="AGU17" s="1180"/>
      <c r="AGV17" s="1180"/>
      <c r="AGW17" s="1180"/>
      <c r="AGX17" s="1180"/>
      <c r="AGY17" s="1180"/>
      <c r="AGZ17" s="1180"/>
      <c r="AHA17" s="1180"/>
      <c r="AHB17" s="1180"/>
      <c r="AHC17" s="1180"/>
      <c r="AHD17" s="1180"/>
      <c r="AHE17" s="1180"/>
      <c r="AHF17" s="1180"/>
      <c r="AHG17" s="1180"/>
      <c r="AHH17" s="1180"/>
      <c r="AHI17" s="1180"/>
      <c r="AHJ17" s="1180"/>
      <c r="AHK17" s="1180"/>
      <c r="AHL17" s="1180"/>
      <c r="AHM17" s="1180"/>
      <c r="AHN17" s="1180"/>
      <c r="AHO17" s="1180"/>
      <c r="AHP17" s="1180"/>
      <c r="AHQ17" s="1180"/>
      <c r="AHR17" s="1180"/>
      <c r="AHS17" s="1180"/>
      <c r="AHT17" s="1180"/>
      <c r="AHU17" s="1180"/>
      <c r="AHV17" s="1180"/>
      <c r="AHW17" s="1180"/>
      <c r="AHX17" s="1180"/>
      <c r="AHY17" s="1180"/>
      <c r="AHZ17" s="1180"/>
      <c r="AIA17" s="1180"/>
      <c r="AIB17" s="1180"/>
      <c r="AIC17" s="1180"/>
      <c r="AID17" s="1180"/>
      <c r="AIE17" s="1180"/>
      <c r="AIF17" s="1180"/>
      <c r="AIG17" s="1180"/>
      <c r="AIH17" s="1180"/>
      <c r="AII17" s="1180"/>
      <c r="AIJ17" s="1180"/>
      <c r="AIK17" s="1180"/>
      <c r="AIL17" s="1180"/>
      <c r="AIM17" s="1180"/>
      <c r="AIN17" s="1180"/>
      <c r="AIO17" s="1180"/>
      <c r="AIP17" s="1180"/>
      <c r="AIQ17" s="1180"/>
      <c r="AIR17" s="1180"/>
      <c r="AIS17" s="1180"/>
      <c r="AIT17" s="1180"/>
      <c r="AIU17" s="1180"/>
      <c r="AIV17" s="1180"/>
      <c r="AIW17" s="1180"/>
      <c r="AIX17" s="1180"/>
      <c r="AIY17" s="1180"/>
      <c r="AIZ17" s="1180"/>
      <c r="AJA17" s="1180"/>
      <c r="AJB17" s="1180"/>
      <c r="AJC17" s="1180"/>
      <c r="AJD17" s="1180"/>
      <c r="AJE17" s="1180"/>
      <c r="AJF17" s="1180"/>
      <c r="AJG17" s="1180"/>
      <c r="AJH17" s="1180"/>
      <c r="AJI17" s="1180"/>
      <c r="AJJ17" s="1180"/>
      <c r="AJK17" s="1180"/>
      <c r="AJL17" s="1180"/>
      <c r="AJM17" s="1180"/>
      <c r="AJN17" s="1180"/>
      <c r="AJO17" s="1180"/>
      <c r="AJP17" s="1180"/>
      <c r="AJQ17" s="1180"/>
      <c r="AJR17" s="1180"/>
      <c r="AJS17" s="1180"/>
      <c r="AJT17" s="1180"/>
      <c r="AJU17" s="1180"/>
      <c r="AJV17" s="1180"/>
      <c r="AJW17" s="1180"/>
      <c r="AJX17" s="1180"/>
      <c r="AJY17" s="1180"/>
      <c r="AJZ17" s="1180"/>
      <c r="AKA17" s="1180"/>
      <c r="AKB17" s="1180"/>
      <c r="AKC17" s="1180"/>
      <c r="AKD17" s="1180"/>
      <c r="AKE17" s="1180"/>
      <c r="AKF17" s="1180"/>
      <c r="AKG17" s="1180"/>
      <c r="AKH17" s="1180"/>
      <c r="AKI17" s="1180"/>
      <c r="AKJ17" s="1180"/>
      <c r="AKK17" s="1180"/>
      <c r="AKL17" s="1180"/>
      <c r="AKM17" s="1180"/>
      <c r="AKN17" s="1180"/>
      <c r="AKO17" s="1180"/>
      <c r="AKP17" s="1180"/>
      <c r="AKQ17" s="1180"/>
      <c r="AKR17" s="1180"/>
      <c r="AKS17" s="1180"/>
      <c r="AKT17" s="1180"/>
      <c r="AKU17" s="1180"/>
      <c r="AKV17" s="1180"/>
      <c r="AKW17" s="1180"/>
      <c r="AKX17" s="1180"/>
      <c r="AKY17" s="1180"/>
      <c r="AKZ17" s="1180"/>
      <c r="ALA17" s="1180"/>
      <c r="ALB17" s="1180"/>
      <c r="ALC17" s="1180"/>
      <c r="ALD17" s="1180"/>
      <c r="ALE17" s="1180"/>
      <c r="ALF17" s="1180"/>
      <c r="ALG17" s="1180"/>
      <c r="ALH17" s="1180"/>
      <c r="ALI17" s="1180"/>
      <c r="ALJ17" s="1180"/>
      <c r="ALK17" s="1180"/>
      <c r="ALL17" s="1180"/>
      <c r="ALM17" s="1180"/>
      <c r="ALN17" s="1180"/>
      <c r="ALO17" s="1180"/>
      <c r="ALP17" s="1180"/>
      <c r="ALQ17" s="1180"/>
      <c r="ALR17" s="1180"/>
      <c r="ALS17" s="1180"/>
      <c r="ALT17" s="1180"/>
      <c r="ALU17" s="1180"/>
      <c r="ALV17" s="1180"/>
      <c r="ALW17" s="1180"/>
      <c r="ALX17" s="1180"/>
      <c r="ALY17" s="1180"/>
      <c r="ALZ17" s="1180"/>
      <c r="AMA17" s="1180"/>
      <c r="AMB17" s="1180"/>
      <c r="AMC17" s="1180"/>
      <c r="AMD17" s="1180"/>
      <c r="AME17" s="1180"/>
      <c r="AMF17" s="1180"/>
      <c r="AMG17" s="1180"/>
      <c r="AMH17" s="1180"/>
      <c r="AMI17" s="1180"/>
      <c r="AMJ17" s="1180"/>
      <c r="AMK17" s="1180"/>
      <c r="AML17" s="1180"/>
      <c r="AMM17" s="1180"/>
      <c r="AMN17" s="1180"/>
      <c r="AMO17" s="1180"/>
      <c r="AMP17" s="1180"/>
      <c r="AMQ17" s="1180"/>
      <c r="AMR17" s="1180"/>
      <c r="AMS17" s="1180"/>
      <c r="AMT17" s="1180"/>
      <c r="AMU17" s="1180"/>
      <c r="AMV17" s="1180"/>
      <c r="AMW17" s="1180"/>
      <c r="AMX17" s="1180"/>
      <c r="AMY17" s="1180"/>
      <c r="AMZ17" s="1180"/>
      <c r="ANA17" s="1180"/>
      <c r="ANB17" s="1180"/>
      <c r="ANC17" s="1180"/>
      <c r="AND17" s="1180"/>
      <c r="ANE17" s="1180"/>
      <c r="ANF17" s="1180"/>
      <c r="ANG17" s="1180"/>
      <c r="ANH17" s="1180"/>
      <c r="ANI17" s="1180"/>
      <c r="ANJ17" s="1180"/>
      <c r="ANK17" s="1180"/>
      <c r="ANL17" s="1180"/>
      <c r="ANM17" s="1180"/>
      <c r="ANN17" s="1180"/>
      <c r="ANO17" s="1180"/>
      <c r="ANP17" s="1180"/>
      <c r="ANQ17" s="1180"/>
      <c r="ANR17" s="1180"/>
      <c r="ANS17" s="1180"/>
      <c r="ANT17" s="1180"/>
      <c r="ANU17" s="1180"/>
      <c r="ANV17" s="1180"/>
      <c r="ANW17" s="1180"/>
      <c r="ANX17" s="1180"/>
      <c r="ANY17" s="1180"/>
      <c r="ANZ17" s="1180"/>
      <c r="AOA17" s="1180"/>
      <c r="AOB17" s="1180"/>
      <c r="AOC17" s="1180"/>
      <c r="AOD17" s="1180"/>
      <c r="AOE17" s="1180"/>
      <c r="AOF17" s="1180"/>
      <c r="AOG17" s="1180"/>
      <c r="AOH17" s="1180"/>
      <c r="AOI17" s="1180"/>
      <c r="AOJ17" s="1180"/>
      <c r="AOK17" s="1180"/>
      <c r="AOL17" s="1180"/>
      <c r="AOM17" s="1180"/>
      <c r="AON17" s="1180"/>
      <c r="AOO17" s="1180"/>
      <c r="AOP17" s="1180"/>
      <c r="AOQ17" s="1180"/>
      <c r="AOR17" s="1180"/>
      <c r="AOS17" s="1180"/>
      <c r="AOT17" s="1180"/>
      <c r="AOU17" s="1180"/>
      <c r="AOV17" s="1180"/>
      <c r="AOW17" s="1180"/>
      <c r="AOX17" s="1180"/>
      <c r="AOY17" s="1180"/>
      <c r="AOZ17" s="1180"/>
      <c r="APA17" s="1180"/>
      <c r="APB17" s="1180"/>
      <c r="APC17" s="1180"/>
      <c r="APD17" s="1180"/>
      <c r="APE17" s="1180"/>
      <c r="APF17" s="1180"/>
      <c r="APG17" s="1180"/>
      <c r="APH17" s="1180"/>
      <c r="API17" s="1180"/>
      <c r="APJ17" s="1180"/>
      <c r="APK17" s="1180"/>
      <c r="APL17" s="1180"/>
      <c r="APM17" s="1180"/>
      <c r="APN17" s="1180"/>
      <c r="APO17" s="1180"/>
      <c r="APP17" s="1180"/>
      <c r="APQ17" s="1180"/>
      <c r="APR17" s="1180"/>
      <c r="APS17" s="1180"/>
      <c r="APT17" s="1180"/>
      <c r="APU17" s="1180"/>
      <c r="APV17" s="1180"/>
      <c r="APW17" s="1180"/>
      <c r="APX17" s="1180"/>
      <c r="APY17" s="1180"/>
      <c r="APZ17" s="1180"/>
      <c r="AQA17" s="1180"/>
      <c r="AQB17" s="1180"/>
      <c r="AQC17" s="1180"/>
      <c r="AQD17" s="1180"/>
      <c r="AQE17" s="1180"/>
      <c r="AQF17" s="1180"/>
      <c r="AQG17" s="1180"/>
      <c r="AQH17" s="1180"/>
      <c r="AQI17" s="1180"/>
      <c r="AQJ17" s="1180"/>
      <c r="AQK17" s="1180"/>
      <c r="AQL17" s="1180"/>
      <c r="AQM17" s="1180"/>
      <c r="AQN17" s="1180"/>
      <c r="AQO17" s="1180"/>
      <c r="AQP17" s="1180"/>
      <c r="AQQ17" s="1180"/>
      <c r="AQR17" s="1180"/>
      <c r="AQS17" s="1180"/>
      <c r="AQT17" s="1180"/>
      <c r="AQU17" s="1180"/>
      <c r="AQV17" s="1180"/>
      <c r="AQW17" s="1180"/>
      <c r="AQX17" s="1180"/>
      <c r="AQY17" s="1180"/>
      <c r="AQZ17" s="1180"/>
      <c r="ARA17" s="1180"/>
      <c r="ARB17" s="1180"/>
      <c r="ARC17" s="1180"/>
      <c r="ARD17" s="1180"/>
      <c r="ARE17" s="1180"/>
      <c r="ARF17" s="1180"/>
      <c r="ARG17" s="1180"/>
      <c r="ARH17" s="1180"/>
      <c r="ARI17" s="1180"/>
      <c r="ARJ17" s="1180"/>
      <c r="ARK17" s="1180"/>
      <c r="ARL17" s="1180"/>
      <c r="ARM17" s="1180"/>
      <c r="ARN17" s="1180"/>
      <c r="ARO17" s="1180"/>
      <c r="ARP17" s="1180"/>
      <c r="ARQ17" s="1180"/>
      <c r="ARR17" s="1180"/>
      <c r="ARS17" s="1180"/>
      <c r="ART17" s="1180"/>
      <c r="ARU17" s="1180"/>
      <c r="ARV17" s="1180"/>
      <c r="ARW17" s="1180"/>
      <c r="ARX17" s="1180"/>
      <c r="ARY17" s="1180"/>
      <c r="ARZ17" s="1180"/>
      <c r="ASA17" s="1180"/>
      <c r="ASB17" s="1180"/>
      <c r="ASC17" s="1180"/>
      <c r="ASD17" s="1180"/>
      <c r="ASE17" s="1180"/>
      <c r="ASF17" s="1180"/>
      <c r="ASG17" s="1180"/>
      <c r="ASH17" s="1180"/>
      <c r="ASI17" s="1180"/>
      <c r="ASJ17" s="1180"/>
      <c r="ASK17" s="1180"/>
      <c r="ASL17" s="1180"/>
      <c r="ASM17" s="1180"/>
      <c r="ASN17" s="1180"/>
      <c r="ASO17" s="1180"/>
      <c r="ASP17" s="1180"/>
      <c r="ASQ17" s="1180"/>
      <c r="ASR17" s="1180"/>
      <c r="ASS17" s="1180"/>
      <c r="AST17" s="1180"/>
      <c r="ASU17" s="1180"/>
      <c r="ASV17" s="1180"/>
      <c r="ASW17" s="1180"/>
      <c r="ASX17" s="1180"/>
      <c r="ASY17" s="1180"/>
      <c r="ASZ17" s="1180"/>
      <c r="ATA17" s="1180"/>
      <c r="ATB17" s="1180"/>
      <c r="ATC17" s="1180"/>
      <c r="ATD17" s="1180"/>
      <c r="ATE17" s="1180"/>
      <c r="ATF17" s="1180"/>
      <c r="ATG17" s="1180"/>
      <c r="ATH17" s="1180"/>
      <c r="ATI17" s="1180"/>
      <c r="ATJ17" s="1180"/>
      <c r="ATK17" s="1180"/>
      <c r="ATL17" s="1180"/>
      <c r="ATM17" s="1180"/>
      <c r="ATN17" s="1180"/>
      <c r="ATO17" s="1180"/>
      <c r="ATP17" s="1180"/>
      <c r="ATQ17" s="1180"/>
      <c r="ATR17" s="1180"/>
      <c r="ATS17" s="1180"/>
      <c r="ATT17" s="1180"/>
      <c r="ATU17" s="1180"/>
      <c r="ATV17" s="1180"/>
      <c r="ATW17" s="1180"/>
      <c r="ATX17" s="1180"/>
      <c r="ATY17" s="1180"/>
      <c r="ATZ17" s="1180"/>
      <c r="AUA17" s="1180"/>
      <c r="AUB17" s="1180"/>
      <c r="AUC17" s="1180"/>
      <c r="AUD17" s="1180"/>
      <c r="AUE17" s="1180"/>
      <c r="AUF17" s="1180"/>
      <c r="AUG17" s="1180"/>
      <c r="AUH17" s="1180"/>
      <c r="AUI17" s="1180"/>
      <c r="AUJ17" s="1180"/>
      <c r="AUK17" s="1180"/>
      <c r="AUL17" s="1180"/>
      <c r="AUM17" s="1180"/>
      <c r="AUN17" s="1180"/>
      <c r="AUO17" s="1180"/>
      <c r="AUP17" s="1180"/>
      <c r="AUQ17" s="1180"/>
      <c r="AUR17" s="1180"/>
      <c r="AUS17" s="1180"/>
      <c r="AUT17" s="1180"/>
      <c r="AUU17" s="1180"/>
      <c r="AUV17" s="1180"/>
      <c r="AUW17" s="1180"/>
      <c r="AUX17" s="1180"/>
      <c r="AUY17" s="1180"/>
      <c r="AUZ17" s="1180"/>
      <c r="AVA17" s="1180"/>
      <c r="AVB17" s="1180"/>
      <c r="AVC17" s="1180"/>
      <c r="AVD17" s="1180"/>
      <c r="AVE17" s="1180"/>
      <c r="AVF17" s="1180"/>
      <c r="AVG17" s="1180"/>
      <c r="AVH17" s="1180"/>
      <c r="AVI17" s="1180"/>
      <c r="AVJ17" s="1180"/>
      <c r="AVK17" s="1180"/>
      <c r="AVL17" s="1180"/>
      <c r="AVM17" s="1180"/>
      <c r="AVN17" s="1180"/>
      <c r="AVO17" s="1180"/>
      <c r="AVP17" s="1180"/>
      <c r="AVQ17" s="1180"/>
      <c r="AVR17" s="1180"/>
      <c r="AVS17" s="1180"/>
      <c r="AVT17" s="1180"/>
      <c r="AVU17" s="1180"/>
      <c r="AVV17" s="1180"/>
      <c r="AVW17" s="1180"/>
      <c r="AVX17" s="1180"/>
      <c r="AVY17" s="1180"/>
      <c r="AVZ17" s="1180"/>
      <c r="AWA17" s="1180"/>
      <c r="AWB17" s="1180"/>
      <c r="AWC17" s="1180"/>
      <c r="AWD17" s="1180"/>
      <c r="AWE17" s="1180"/>
      <c r="AWF17" s="1180"/>
      <c r="AWG17" s="1180"/>
      <c r="AWH17" s="1180"/>
      <c r="AWI17" s="1180"/>
      <c r="AWJ17" s="1180"/>
      <c r="AWK17" s="1180"/>
      <c r="AWL17" s="1180"/>
      <c r="AWM17" s="1180"/>
      <c r="AWN17" s="1180"/>
      <c r="AWO17" s="1180"/>
      <c r="AWP17" s="1180"/>
      <c r="AWQ17" s="1180"/>
      <c r="AWR17" s="1180"/>
      <c r="AWS17" s="1180"/>
      <c r="AWT17" s="1180"/>
      <c r="AWU17" s="1180"/>
      <c r="AWV17" s="1180"/>
      <c r="AWW17" s="1180"/>
      <c r="AWX17" s="1180"/>
      <c r="AWY17" s="1180"/>
      <c r="AWZ17" s="1180"/>
      <c r="AXA17" s="1180"/>
      <c r="AXB17" s="1180"/>
      <c r="AXC17" s="1180"/>
      <c r="AXD17" s="1180"/>
      <c r="AXE17" s="1180"/>
      <c r="AXF17" s="1180"/>
      <c r="AXG17" s="1180"/>
      <c r="AXH17" s="1180"/>
      <c r="AXI17" s="1180"/>
      <c r="AXJ17" s="1180"/>
      <c r="AXK17" s="1180"/>
      <c r="AXL17" s="1180"/>
      <c r="AXM17" s="1180"/>
      <c r="AXN17" s="1180"/>
      <c r="AXO17" s="1180"/>
      <c r="AXP17" s="1180"/>
      <c r="AXQ17" s="1180"/>
      <c r="AXR17" s="1180"/>
      <c r="AXS17" s="1180"/>
      <c r="AXT17" s="1180"/>
      <c r="AXU17" s="1180"/>
      <c r="AXV17" s="1180"/>
      <c r="AXW17" s="1180"/>
      <c r="AXX17" s="1180"/>
      <c r="AXY17" s="1180"/>
      <c r="AXZ17" s="1180"/>
      <c r="AYA17" s="1180"/>
      <c r="AYB17" s="1180"/>
      <c r="AYC17" s="1180"/>
      <c r="AYD17" s="1180"/>
      <c r="AYE17" s="1180"/>
      <c r="AYF17" s="1180"/>
      <c r="AYG17" s="1180"/>
      <c r="AYH17" s="1180"/>
      <c r="AYI17" s="1180"/>
      <c r="AYJ17" s="1180"/>
      <c r="AYK17" s="1180"/>
      <c r="AYL17" s="1180"/>
      <c r="AYM17" s="1180"/>
      <c r="AYN17" s="1180"/>
      <c r="AYO17" s="1180"/>
      <c r="AYP17" s="1180"/>
      <c r="AYQ17" s="1180"/>
      <c r="AYR17" s="1180"/>
      <c r="AYS17" s="1180"/>
      <c r="AYT17" s="1180"/>
      <c r="AYU17" s="1180"/>
      <c r="AYV17" s="1180"/>
      <c r="AYW17" s="1180"/>
      <c r="AYX17" s="1180"/>
      <c r="AYY17" s="1180"/>
      <c r="AYZ17" s="1180"/>
      <c r="AZA17" s="1180"/>
      <c r="AZB17" s="1180"/>
      <c r="AZC17" s="1180"/>
      <c r="AZD17" s="1180"/>
      <c r="AZE17" s="1180"/>
      <c r="AZF17" s="1180"/>
      <c r="AZG17" s="1180"/>
      <c r="AZH17" s="1180"/>
      <c r="AZI17" s="1180"/>
      <c r="AZJ17" s="1180"/>
      <c r="AZK17" s="1180"/>
      <c r="AZL17" s="1180"/>
      <c r="AZM17" s="1180"/>
      <c r="AZN17" s="1180"/>
      <c r="AZO17" s="1180"/>
      <c r="AZP17" s="1180"/>
      <c r="AZQ17" s="1180"/>
      <c r="AZR17" s="1180"/>
      <c r="AZS17" s="1180"/>
      <c r="AZT17" s="1180"/>
      <c r="AZU17" s="1180"/>
      <c r="AZV17" s="1180"/>
      <c r="AZW17" s="1180"/>
      <c r="AZX17" s="1180"/>
      <c r="AZY17" s="1180"/>
      <c r="AZZ17" s="1180"/>
      <c r="BAA17" s="1180"/>
      <c r="BAB17" s="1180"/>
      <c r="BAC17" s="1180"/>
      <c r="BAD17" s="1180"/>
      <c r="BAE17" s="1180"/>
      <c r="BAF17" s="1180"/>
      <c r="BAG17" s="1180"/>
      <c r="BAH17" s="1180"/>
      <c r="BAI17" s="1180"/>
      <c r="BAJ17" s="1180"/>
      <c r="BAK17" s="1180"/>
      <c r="BAL17" s="1180"/>
      <c r="BAM17" s="1180"/>
      <c r="BAN17" s="1180"/>
      <c r="BAO17" s="1180"/>
      <c r="BAP17" s="1180"/>
      <c r="BAQ17" s="1180"/>
      <c r="BAR17" s="1180"/>
      <c r="BAS17" s="1180"/>
      <c r="BAT17" s="1180"/>
      <c r="BAU17" s="1180"/>
      <c r="BAV17" s="1180"/>
      <c r="BAW17" s="1180"/>
      <c r="BAX17" s="1180"/>
      <c r="BAY17" s="1180"/>
      <c r="BAZ17" s="1180"/>
      <c r="BBA17" s="1180"/>
      <c r="BBB17" s="1180"/>
      <c r="BBC17" s="1180"/>
      <c r="BBD17" s="1180"/>
      <c r="BBE17" s="1180"/>
      <c r="BBF17" s="1180"/>
      <c r="BBG17" s="1180"/>
      <c r="BBH17" s="1180"/>
      <c r="BBI17" s="1180"/>
      <c r="BBJ17" s="1180"/>
      <c r="BBK17" s="1180"/>
      <c r="BBL17" s="1180"/>
      <c r="BBM17" s="1180"/>
      <c r="BBN17" s="1180"/>
      <c r="BBO17" s="1180"/>
      <c r="BBP17" s="1180"/>
      <c r="BBQ17" s="1180"/>
      <c r="BBR17" s="1180"/>
      <c r="BBS17" s="1180"/>
      <c r="BBT17" s="1180"/>
      <c r="BBU17" s="1180"/>
      <c r="BBV17" s="1180"/>
      <c r="BBW17" s="1180"/>
      <c r="BBX17" s="1180"/>
      <c r="BBY17" s="1180"/>
      <c r="BBZ17" s="1180"/>
      <c r="BCA17" s="1180"/>
      <c r="BCB17" s="1180"/>
      <c r="BCC17" s="1180"/>
      <c r="BCD17" s="1180"/>
      <c r="BCE17" s="1180"/>
      <c r="BCF17" s="1180"/>
      <c r="BCG17" s="1180"/>
      <c r="BCH17" s="1180"/>
      <c r="BCI17" s="1180"/>
      <c r="BCJ17" s="1180"/>
      <c r="BCK17" s="1180"/>
      <c r="BCL17" s="1180"/>
      <c r="BCM17" s="1180"/>
      <c r="BCN17" s="1180"/>
      <c r="BCO17" s="1180"/>
      <c r="BCP17" s="1180"/>
      <c r="BCQ17" s="1180"/>
      <c r="BCR17" s="1180"/>
      <c r="BCS17" s="1180"/>
      <c r="BCT17" s="1180"/>
      <c r="BCU17" s="1180"/>
      <c r="BCV17" s="1180"/>
      <c r="BCW17" s="1180"/>
      <c r="BCX17" s="1180"/>
      <c r="BCY17" s="1180"/>
      <c r="BCZ17" s="1180"/>
      <c r="BDA17" s="1180"/>
      <c r="BDB17" s="1180"/>
      <c r="BDC17" s="1180"/>
      <c r="BDD17" s="1180"/>
      <c r="BDE17" s="1180"/>
      <c r="BDF17" s="1180"/>
      <c r="BDG17" s="1180"/>
      <c r="BDH17" s="1180"/>
      <c r="BDI17" s="1180"/>
      <c r="BDJ17" s="1180"/>
      <c r="BDK17" s="1180"/>
      <c r="BDL17" s="1180"/>
      <c r="BDM17" s="1180"/>
      <c r="BDN17" s="1180"/>
      <c r="BDO17" s="1180"/>
      <c r="BDP17" s="1180"/>
      <c r="BDQ17" s="1180"/>
      <c r="BDR17" s="1180"/>
      <c r="BDS17" s="1180"/>
      <c r="BDT17" s="1180"/>
      <c r="BDU17" s="1180"/>
      <c r="BDV17" s="1180"/>
      <c r="BDW17" s="1180"/>
      <c r="BDX17" s="1180"/>
      <c r="BDY17" s="1180"/>
      <c r="BDZ17" s="1180"/>
      <c r="BEA17" s="1180"/>
      <c r="BEB17" s="1180"/>
      <c r="BEC17" s="1180"/>
      <c r="BED17" s="1180"/>
      <c r="BEE17" s="1180"/>
      <c r="BEF17" s="1180"/>
      <c r="BEG17" s="1180"/>
      <c r="BEH17" s="1180"/>
      <c r="BEI17" s="1180"/>
      <c r="BEJ17" s="1180"/>
      <c r="BEK17" s="1180"/>
      <c r="BEL17" s="1180"/>
      <c r="BEM17" s="1180"/>
      <c r="BEN17" s="1180"/>
      <c r="BEO17" s="1180"/>
      <c r="BEP17" s="1180"/>
      <c r="BEQ17" s="1180"/>
      <c r="BER17" s="1180"/>
      <c r="BES17" s="1180"/>
      <c r="BET17" s="1180"/>
      <c r="BEU17" s="1180"/>
      <c r="BEV17" s="1180"/>
      <c r="BEW17" s="1180"/>
      <c r="BEX17" s="1180"/>
      <c r="BEY17" s="1180"/>
      <c r="BEZ17" s="1180"/>
      <c r="BFA17" s="1180"/>
      <c r="BFB17" s="1180"/>
      <c r="BFC17" s="1180"/>
      <c r="BFD17" s="1180"/>
      <c r="BFE17" s="1180"/>
      <c r="BFF17" s="1180"/>
      <c r="BFG17" s="1180"/>
      <c r="BFH17" s="1180"/>
      <c r="BFI17" s="1180"/>
      <c r="BFJ17" s="1180"/>
      <c r="BFK17" s="1180"/>
      <c r="BFL17" s="1180"/>
      <c r="BFM17" s="1180"/>
      <c r="BFN17" s="1180"/>
      <c r="BFO17" s="1180"/>
      <c r="BFP17" s="1180"/>
      <c r="BFQ17" s="1180"/>
      <c r="BFR17" s="1180"/>
      <c r="BFS17" s="1180"/>
      <c r="BFT17" s="1180"/>
      <c r="BFU17" s="1180"/>
      <c r="BFV17" s="1180"/>
      <c r="BFW17" s="1180"/>
      <c r="BFX17" s="1180"/>
      <c r="BFY17" s="1180"/>
      <c r="BFZ17" s="1180"/>
      <c r="BGA17" s="1180"/>
      <c r="BGB17" s="1180"/>
      <c r="BGC17" s="1180"/>
      <c r="BGD17" s="1180"/>
      <c r="BGE17" s="1180"/>
      <c r="BGF17" s="1180"/>
      <c r="BGG17" s="1180"/>
      <c r="BGH17" s="1180"/>
      <c r="BGI17" s="1180"/>
      <c r="BGJ17" s="1180"/>
      <c r="BGK17" s="1180"/>
      <c r="BGL17" s="1180"/>
      <c r="BGM17" s="1180"/>
      <c r="BGN17" s="1180"/>
      <c r="BGO17" s="1180"/>
      <c r="BGP17" s="1180"/>
      <c r="BGQ17" s="1180"/>
      <c r="BGR17" s="1180"/>
      <c r="BGS17" s="1180"/>
      <c r="BGT17" s="1180"/>
      <c r="BGU17" s="1180"/>
      <c r="BGV17" s="1180"/>
      <c r="BGW17" s="1180"/>
      <c r="BGX17" s="1180"/>
      <c r="BGY17" s="1180"/>
      <c r="BGZ17" s="1180"/>
      <c r="BHA17" s="1180"/>
      <c r="BHB17" s="1180"/>
      <c r="BHC17" s="1180"/>
      <c r="BHD17" s="1180"/>
      <c r="BHE17" s="1180"/>
      <c r="BHF17" s="1180"/>
      <c r="BHG17" s="1180"/>
      <c r="BHH17" s="1180"/>
      <c r="BHI17" s="1180"/>
      <c r="BHJ17" s="1180"/>
      <c r="BHK17" s="1180"/>
      <c r="BHL17" s="1180"/>
      <c r="BHM17" s="1180"/>
      <c r="BHN17" s="1180"/>
      <c r="BHO17" s="1180"/>
      <c r="BHP17" s="1180"/>
      <c r="BHQ17" s="1180"/>
      <c r="BHR17" s="1180"/>
      <c r="BHS17" s="1180"/>
      <c r="BHT17" s="1180"/>
      <c r="BHU17" s="1180"/>
      <c r="BHV17" s="1180"/>
      <c r="BHW17" s="1180"/>
      <c r="BHX17" s="1180"/>
      <c r="BHY17" s="1180"/>
      <c r="BHZ17" s="1180"/>
      <c r="BIA17" s="1180"/>
      <c r="BIB17" s="1180"/>
      <c r="BIC17" s="1180"/>
      <c r="BID17" s="1180"/>
      <c r="BIE17" s="1180"/>
      <c r="BIF17" s="1180"/>
      <c r="BIG17" s="1180"/>
      <c r="BIH17" s="1180"/>
      <c r="BII17" s="1180"/>
      <c r="BIJ17" s="1180"/>
      <c r="BIK17" s="1180"/>
      <c r="BIL17" s="1180"/>
      <c r="BIM17" s="1180"/>
      <c r="BIN17" s="1180"/>
      <c r="BIO17" s="1180"/>
      <c r="BIP17" s="1180"/>
      <c r="BIQ17" s="1180"/>
      <c r="BIR17" s="1180"/>
      <c r="BIS17" s="1180"/>
      <c r="BIT17" s="1180"/>
      <c r="BIU17" s="1180"/>
      <c r="BIV17" s="1180"/>
      <c r="BIW17" s="1180"/>
      <c r="BIX17" s="1180"/>
      <c r="BIY17" s="1180"/>
      <c r="BIZ17" s="1180"/>
      <c r="BJA17" s="1180"/>
      <c r="BJB17" s="1180"/>
      <c r="BJC17" s="1180"/>
      <c r="BJD17" s="1180"/>
      <c r="BJE17" s="1180"/>
      <c r="BJF17" s="1180"/>
      <c r="BJG17" s="1180"/>
      <c r="BJH17" s="1180"/>
      <c r="BJI17" s="1180"/>
      <c r="BJJ17" s="1180"/>
      <c r="BJK17" s="1180"/>
      <c r="BJL17" s="1180"/>
      <c r="BJM17" s="1180"/>
      <c r="BJN17" s="1180"/>
      <c r="BJO17" s="1180"/>
      <c r="BJP17" s="1180"/>
      <c r="BJQ17" s="1180"/>
      <c r="BJR17" s="1180"/>
      <c r="BJS17" s="1180"/>
      <c r="BJT17" s="1180"/>
      <c r="BJU17" s="1180"/>
      <c r="BJV17" s="1180"/>
      <c r="BJW17" s="1180"/>
      <c r="BJX17" s="1180"/>
      <c r="BJY17" s="1180"/>
      <c r="BJZ17" s="1180"/>
      <c r="BKA17" s="1180"/>
      <c r="BKB17" s="1180"/>
      <c r="BKC17" s="1180"/>
      <c r="BKD17" s="1180"/>
      <c r="BKE17" s="1180"/>
      <c r="BKF17" s="1180"/>
      <c r="BKG17" s="1180"/>
      <c r="BKH17" s="1180"/>
      <c r="BKI17" s="1180"/>
      <c r="BKJ17" s="1180"/>
      <c r="BKK17" s="1180"/>
      <c r="BKL17" s="1180"/>
      <c r="BKM17" s="1180"/>
      <c r="BKN17" s="1180"/>
      <c r="BKO17" s="1180"/>
      <c r="BKP17" s="1180"/>
      <c r="BKQ17" s="1180"/>
      <c r="BKR17" s="1180"/>
      <c r="BKS17" s="1180"/>
      <c r="BKT17" s="1180"/>
      <c r="BKU17" s="1180"/>
      <c r="BKV17" s="1180"/>
      <c r="BKW17" s="1180"/>
      <c r="BKX17" s="1180"/>
      <c r="BKY17" s="1180"/>
      <c r="BKZ17" s="1180"/>
      <c r="BLA17" s="1180"/>
      <c r="BLB17" s="1180"/>
      <c r="BLC17" s="1180"/>
      <c r="BLD17" s="1180"/>
      <c r="BLE17" s="1180"/>
      <c r="BLF17" s="1180"/>
      <c r="BLG17" s="1180"/>
      <c r="BLH17" s="1180"/>
      <c r="BLI17" s="1180"/>
      <c r="BLJ17" s="1180"/>
      <c r="BLK17" s="1180"/>
      <c r="BLL17" s="1180"/>
      <c r="BLM17" s="1180"/>
      <c r="BLN17" s="1180"/>
      <c r="BLO17" s="1180"/>
      <c r="BLP17" s="1180"/>
      <c r="BLQ17" s="1180"/>
      <c r="BLR17" s="1180"/>
      <c r="BLS17" s="1180"/>
      <c r="BLT17" s="1180"/>
      <c r="BLU17" s="1180"/>
      <c r="BLV17" s="1180"/>
      <c r="BLW17" s="1180"/>
      <c r="BLX17" s="1180"/>
      <c r="BLY17" s="1180"/>
      <c r="BLZ17" s="1180"/>
      <c r="BMA17" s="1180"/>
      <c r="BMB17" s="1180"/>
      <c r="BMC17" s="1180"/>
      <c r="BMD17" s="1180"/>
      <c r="BME17" s="1180"/>
      <c r="BMF17" s="1180"/>
      <c r="BMG17" s="1180"/>
      <c r="BMH17" s="1180"/>
      <c r="BMI17" s="1180"/>
      <c r="BMJ17" s="1180"/>
      <c r="BMK17" s="1180"/>
      <c r="BML17" s="1180"/>
      <c r="BMM17" s="1180"/>
      <c r="BMN17" s="1180"/>
      <c r="BMO17" s="1180"/>
      <c r="BMP17" s="1180"/>
      <c r="BMQ17" s="1180"/>
      <c r="BMR17" s="1180"/>
      <c r="BMS17" s="1180"/>
      <c r="BMT17" s="1180"/>
      <c r="BMU17" s="1180"/>
      <c r="BMV17" s="1180"/>
      <c r="BMW17" s="1180"/>
      <c r="BMX17" s="1180"/>
      <c r="BMY17" s="1180"/>
      <c r="BMZ17" s="1180"/>
      <c r="BNA17" s="1180"/>
      <c r="BNB17" s="1180"/>
      <c r="BNC17" s="1180"/>
      <c r="BND17" s="1180"/>
      <c r="BNE17" s="1180"/>
      <c r="BNF17" s="1180"/>
      <c r="BNG17" s="1180"/>
      <c r="BNH17" s="1180"/>
      <c r="BNI17" s="1180"/>
      <c r="BNJ17" s="1180"/>
      <c r="BNK17" s="1180"/>
      <c r="BNL17" s="1180"/>
      <c r="BNM17" s="1180"/>
      <c r="BNN17" s="1180"/>
      <c r="BNO17" s="1180"/>
      <c r="BNP17" s="1180"/>
      <c r="BNQ17" s="1180"/>
      <c r="BNR17" s="1180"/>
      <c r="BNS17" s="1180"/>
      <c r="BNT17" s="1180"/>
      <c r="BNU17" s="1180"/>
      <c r="BNV17" s="1180"/>
      <c r="BNW17" s="1180"/>
      <c r="BNX17" s="1180"/>
      <c r="BNY17" s="1180"/>
      <c r="BNZ17" s="1180"/>
      <c r="BOA17" s="1180"/>
      <c r="BOB17" s="1180"/>
      <c r="BOC17" s="1180"/>
      <c r="BOD17" s="1180"/>
      <c r="BOE17" s="1180"/>
      <c r="BOF17" s="1180"/>
      <c r="BOG17" s="1180"/>
      <c r="BOH17" s="1180"/>
      <c r="BOI17" s="1180"/>
      <c r="BOJ17" s="1180"/>
      <c r="BOK17" s="1180"/>
      <c r="BOL17" s="1180"/>
      <c r="BOM17" s="1180"/>
      <c r="BON17" s="1180"/>
      <c r="BOO17" s="1180"/>
      <c r="BOP17" s="1180"/>
      <c r="BOQ17" s="1180"/>
      <c r="BOR17" s="1180"/>
      <c r="BOS17" s="1180"/>
      <c r="BOT17" s="1180"/>
      <c r="BOU17" s="1180"/>
      <c r="BOV17" s="1180"/>
      <c r="BOW17" s="1180"/>
      <c r="BOX17" s="1180"/>
      <c r="BOY17" s="1180"/>
      <c r="BOZ17" s="1180"/>
      <c r="BPA17" s="1180"/>
      <c r="BPB17" s="1180"/>
      <c r="BPC17" s="1180"/>
      <c r="BPD17" s="1180"/>
      <c r="BPE17" s="1180"/>
      <c r="BPF17" s="1180"/>
      <c r="BPG17" s="1180"/>
      <c r="BPH17" s="1180"/>
      <c r="BPI17" s="1180"/>
      <c r="BPJ17" s="1180"/>
      <c r="BPK17" s="1180"/>
      <c r="BPL17" s="1180"/>
      <c r="BPM17" s="1180"/>
      <c r="BPN17" s="1180"/>
      <c r="BPO17" s="1180"/>
      <c r="BPP17" s="1180"/>
      <c r="BPQ17" s="1180"/>
      <c r="BPR17" s="1180"/>
      <c r="BPS17" s="1180"/>
      <c r="BPT17" s="1180"/>
      <c r="BPU17" s="1180"/>
      <c r="BPV17" s="1180"/>
      <c r="BPW17" s="1180"/>
      <c r="BPX17" s="1180"/>
      <c r="BPY17" s="1180"/>
      <c r="BPZ17" s="1180"/>
      <c r="BQA17" s="1180"/>
      <c r="BQB17" s="1180"/>
      <c r="BQC17" s="1180"/>
      <c r="BQD17" s="1180"/>
      <c r="BQE17" s="1180"/>
      <c r="BQF17" s="1180"/>
      <c r="BQG17" s="1180"/>
      <c r="BQH17" s="1180"/>
      <c r="BQI17" s="1180"/>
      <c r="BQJ17" s="1180"/>
      <c r="BQK17" s="1180"/>
      <c r="BQL17" s="1180"/>
      <c r="BQM17" s="1180"/>
      <c r="BQN17" s="1180"/>
      <c r="BQO17" s="1180"/>
      <c r="BQP17" s="1180"/>
      <c r="BQQ17" s="1180"/>
      <c r="BQR17" s="1180"/>
      <c r="BQS17" s="1180"/>
      <c r="BQT17" s="1180"/>
      <c r="BQU17" s="1180"/>
      <c r="BQV17" s="1180"/>
      <c r="BQW17" s="1180"/>
      <c r="BQX17" s="1180"/>
      <c r="BQY17" s="1180"/>
      <c r="BQZ17" s="1180"/>
      <c r="BRA17" s="1180"/>
      <c r="BRB17" s="1180"/>
      <c r="BRC17" s="1180"/>
      <c r="BRD17" s="1180"/>
      <c r="BRE17" s="1180"/>
      <c r="BRF17" s="1180"/>
      <c r="BRG17" s="1180"/>
      <c r="BRH17" s="1180"/>
      <c r="BRI17" s="1180"/>
      <c r="BRJ17" s="1180"/>
      <c r="BRK17" s="1180"/>
      <c r="BRL17" s="1180"/>
      <c r="BRM17" s="1180"/>
      <c r="BRN17" s="1180"/>
      <c r="BRO17" s="1180"/>
      <c r="BRP17" s="1180"/>
      <c r="BRQ17" s="1180"/>
      <c r="BRR17" s="1180"/>
      <c r="BRS17" s="1180"/>
      <c r="BRT17" s="1180"/>
      <c r="BRU17" s="1180"/>
      <c r="BRV17" s="1180"/>
      <c r="BRW17" s="1180"/>
      <c r="BRX17" s="1180"/>
      <c r="BRY17" s="1180"/>
      <c r="BRZ17" s="1180"/>
      <c r="BSA17" s="1180"/>
      <c r="BSB17" s="1180"/>
      <c r="BSC17" s="1180"/>
      <c r="BSD17" s="1180"/>
      <c r="BSE17" s="1180"/>
      <c r="BSF17" s="1180"/>
      <c r="BSG17" s="1180"/>
      <c r="BSH17" s="1180"/>
      <c r="BSI17" s="1180"/>
      <c r="BSJ17" s="1180"/>
      <c r="BSK17" s="1180"/>
      <c r="BSL17" s="1180"/>
      <c r="BSM17" s="1180"/>
      <c r="BSN17" s="1180"/>
      <c r="BSO17" s="1180"/>
      <c r="BSP17" s="1180"/>
      <c r="BSQ17" s="1180"/>
      <c r="BSR17" s="1180"/>
      <c r="BSS17" s="1180"/>
      <c r="BST17" s="1180"/>
      <c r="BSU17" s="1180"/>
      <c r="BSV17" s="1180"/>
      <c r="BSW17" s="1180"/>
      <c r="BSX17" s="1180"/>
      <c r="BSY17" s="1180"/>
      <c r="BSZ17" s="1180"/>
      <c r="BTA17" s="1180"/>
      <c r="BTB17" s="1180"/>
      <c r="BTC17" s="1180"/>
      <c r="BTD17" s="1180"/>
      <c r="BTE17" s="1180"/>
      <c r="BTF17" s="1180"/>
      <c r="BTG17" s="1180"/>
      <c r="BTH17" s="1180"/>
      <c r="BTI17" s="1180"/>
      <c r="BTJ17" s="1180"/>
      <c r="BTK17" s="1180"/>
      <c r="BTL17" s="1180"/>
      <c r="BTM17" s="1180"/>
      <c r="BTN17" s="1180"/>
      <c r="BTO17" s="1180"/>
      <c r="BTP17" s="1180"/>
      <c r="BTQ17" s="1180"/>
      <c r="BTR17" s="1180"/>
      <c r="BTS17" s="1180"/>
      <c r="BTT17" s="1180"/>
      <c r="BTU17" s="1180"/>
      <c r="BTV17" s="1180"/>
      <c r="BTW17" s="1180"/>
      <c r="BTX17" s="1180"/>
      <c r="BTY17" s="1180"/>
      <c r="BTZ17" s="1180"/>
      <c r="BUA17" s="1180"/>
      <c r="BUB17" s="1180"/>
      <c r="BUC17" s="1180"/>
      <c r="BUD17" s="1180"/>
      <c r="BUE17" s="1180"/>
      <c r="BUF17" s="1180"/>
      <c r="BUG17" s="1180"/>
      <c r="BUH17" s="1180"/>
      <c r="BUI17" s="1180"/>
      <c r="BUJ17" s="1180"/>
      <c r="BUK17" s="1180"/>
      <c r="BUL17" s="1180"/>
      <c r="BUM17" s="1180"/>
      <c r="BUN17" s="1180"/>
      <c r="BUO17" s="1180"/>
      <c r="BUP17" s="1180"/>
      <c r="BUQ17" s="1180"/>
      <c r="BUR17" s="1180"/>
      <c r="BUS17" s="1180"/>
      <c r="BUT17" s="1180"/>
      <c r="BUU17" s="1180"/>
      <c r="BUV17" s="1180"/>
      <c r="BUW17" s="1180"/>
      <c r="BUX17" s="1180"/>
      <c r="BUY17" s="1180"/>
      <c r="BUZ17" s="1180"/>
      <c r="BVA17" s="1180"/>
      <c r="BVB17" s="1180"/>
      <c r="BVC17" s="1180"/>
      <c r="BVD17" s="1180"/>
      <c r="BVE17" s="1180"/>
      <c r="BVF17" s="1180"/>
      <c r="BVG17" s="1180"/>
      <c r="BVH17" s="1180"/>
      <c r="BVI17" s="1180"/>
      <c r="BVJ17" s="1180"/>
      <c r="BVK17" s="1180"/>
      <c r="BVL17" s="1180"/>
      <c r="BVM17" s="1180"/>
      <c r="BVN17" s="1180"/>
      <c r="BVO17" s="1180"/>
      <c r="BVP17" s="1180"/>
      <c r="BVQ17" s="1180"/>
      <c r="BVR17" s="1180"/>
      <c r="BVS17" s="1180"/>
      <c r="BVT17" s="1180"/>
      <c r="BVU17" s="1180"/>
      <c r="BVV17" s="1180"/>
      <c r="BVW17" s="1180"/>
      <c r="BVX17" s="1180"/>
      <c r="BVY17" s="1180"/>
      <c r="BVZ17" s="1180"/>
      <c r="BWA17" s="1180"/>
      <c r="BWB17" s="1180"/>
      <c r="BWC17" s="1180"/>
      <c r="BWD17" s="1180"/>
      <c r="BWE17" s="1180"/>
      <c r="BWF17" s="1180"/>
      <c r="BWG17" s="1180"/>
      <c r="BWH17" s="1180"/>
      <c r="BWI17" s="1180"/>
      <c r="BWJ17" s="1180"/>
      <c r="BWK17" s="1180"/>
      <c r="BWL17" s="1180"/>
      <c r="BWM17" s="1180"/>
      <c r="BWN17" s="1180"/>
      <c r="BWO17" s="1180"/>
      <c r="BWP17" s="1180"/>
      <c r="BWQ17" s="1180"/>
      <c r="BWR17" s="1180"/>
      <c r="BWS17" s="1180"/>
      <c r="BWT17" s="1180"/>
      <c r="BWU17" s="1180"/>
      <c r="BWV17" s="1180"/>
      <c r="BWW17" s="1180"/>
      <c r="BWX17" s="1180"/>
      <c r="BWY17" s="1180"/>
      <c r="BWZ17" s="1180"/>
      <c r="BXA17" s="1180"/>
      <c r="BXB17" s="1180"/>
      <c r="BXC17" s="1180"/>
      <c r="BXD17" s="1180"/>
      <c r="BXE17" s="1180"/>
      <c r="BXF17" s="1180"/>
      <c r="BXG17" s="1180"/>
      <c r="BXH17" s="1180"/>
      <c r="BXI17" s="1180"/>
      <c r="BXJ17" s="1180"/>
      <c r="BXK17" s="1180"/>
      <c r="BXL17" s="1180"/>
      <c r="BXM17" s="1180"/>
      <c r="BXN17" s="1180"/>
      <c r="BXO17" s="1180"/>
      <c r="BXP17" s="1180"/>
      <c r="BXQ17" s="1180"/>
      <c r="BXR17" s="1180"/>
      <c r="BXS17" s="1180"/>
      <c r="BXT17" s="1180"/>
      <c r="BXU17" s="1180"/>
      <c r="BXV17" s="1180"/>
      <c r="BXW17" s="1180"/>
      <c r="BXX17" s="1180"/>
      <c r="BXY17" s="1180"/>
      <c r="BXZ17" s="1180"/>
      <c r="BYA17" s="1180"/>
      <c r="BYB17" s="1180"/>
      <c r="BYC17" s="1180"/>
      <c r="BYD17" s="1180"/>
      <c r="BYE17" s="1180"/>
      <c r="BYF17" s="1180"/>
      <c r="BYG17" s="1180"/>
      <c r="BYH17" s="1180"/>
      <c r="BYI17" s="1180"/>
      <c r="BYJ17" s="1180"/>
      <c r="BYK17" s="1180"/>
      <c r="BYL17" s="1180"/>
      <c r="BYM17" s="1180"/>
      <c r="BYN17" s="1180"/>
      <c r="BYO17" s="1180"/>
      <c r="BYP17" s="1180"/>
      <c r="BYQ17" s="1180"/>
      <c r="BYR17" s="1180"/>
      <c r="BYS17" s="1180"/>
      <c r="BYT17" s="1180"/>
      <c r="BYU17" s="1180"/>
      <c r="BYV17" s="1180"/>
      <c r="BYW17" s="1180"/>
      <c r="BYX17" s="1180"/>
      <c r="BYY17" s="1180"/>
      <c r="BYZ17" s="1180"/>
      <c r="BZA17" s="1180"/>
      <c r="BZB17" s="1180"/>
      <c r="BZC17" s="1180"/>
      <c r="BZD17" s="1180"/>
      <c r="BZE17" s="1180"/>
      <c r="BZF17" s="1180"/>
      <c r="BZG17" s="1180"/>
      <c r="BZH17" s="1180"/>
      <c r="BZI17" s="1180"/>
      <c r="BZJ17" s="1180"/>
      <c r="BZK17" s="1180"/>
      <c r="BZL17" s="1180"/>
      <c r="BZM17" s="1180"/>
      <c r="BZN17" s="1180"/>
      <c r="BZO17" s="1180"/>
      <c r="BZP17" s="1180"/>
      <c r="BZQ17" s="1180"/>
      <c r="BZR17" s="1180"/>
      <c r="BZS17" s="1180"/>
      <c r="BZT17" s="1180"/>
      <c r="BZU17" s="1180"/>
      <c r="BZV17" s="1180"/>
      <c r="BZW17" s="1180"/>
      <c r="BZX17" s="1180"/>
      <c r="BZY17" s="1180"/>
      <c r="BZZ17" s="1180"/>
      <c r="CAA17" s="1180"/>
      <c r="CAB17" s="1180"/>
      <c r="CAC17" s="1180"/>
      <c r="CAD17" s="1180"/>
      <c r="CAE17" s="1180"/>
      <c r="CAF17" s="1180"/>
      <c r="CAG17" s="1180"/>
      <c r="CAH17" s="1180"/>
      <c r="CAI17" s="1180"/>
      <c r="CAJ17" s="1180"/>
      <c r="CAK17" s="1180"/>
      <c r="CAL17" s="1180"/>
      <c r="CAM17" s="1180"/>
      <c r="CAN17" s="1180"/>
      <c r="CAO17" s="1180"/>
      <c r="CAP17" s="1180"/>
      <c r="CAQ17" s="1180"/>
      <c r="CAR17" s="1180"/>
      <c r="CAS17" s="1180"/>
      <c r="CAT17" s="1180"/>
      <c r="CAU17" s="1180"/>
      <c r="CAV17" s="1180"/>
      <c r="CAW17" s="1180"/>
      <c r="CAX17" s="1180"/>
      <c r="CAY17" s="1180"/>
      <c r="CAZ17" s="1180"/>
      <c r="CBA17" s="1180"/>
      <c r="CBB17" s="1180"/>
      <c r="CBC17" s="1180"/>
      <c r="CBD17" s="1180"/>
      <c r="CBE17" s="1180"/>
      <c r="CBF17" s="1180"/>
      <c r="CBG17" s="1180"/>
      <c r="CBH17" s="1180"/>
      <c r="CBI17" s="1180"/>
      <c r="CBJ17" s="1180"/>
      <c r="CBK17" s="1180"/>
      <c r="CBL17" s="1180"/>
      <c r="CBM17" s="1180"/>
      <c r="CBN17" s="1180"/>
      <c r="CBO17" s="1180"/>
      <c r="CBP17" s="1180"/>
      <c r="CBQ17" s="1180"/>
      <c r="CBR17" s="1180"/>
      <c r="CBS17" s="1180"/>
      <c r="CBT17" s="1180"/>
      <c r="CBU17" s="1180"/>
      <c r="CBV17" s="1180"/>
      <c r="CBW17" s="1180"/>
      <c r="CBX17" s="1180"/>
      <c r="CBY17" s="1180"/>
      <c r="CBZ17" s="1180"/>
      <c r="CCA17" s="1180"/>
      <c r="CCB17" s="1180"/>
      <c r="CCC17" s="1180"/>
      <c r="CCD17" s="1180"/>
      <c r="CCE17" s="1180"/>
      <c r="CCF17" s="1180"/>
      <c r="CCG17" s="1180"/>
      <c r="CCH17" s="1180"/>
      <c r="CCI17" s="1180"/>
      <c r="CCJ17" s="1180"/>
      <c r="CCK17" s="1180"/>
      <c r="CCL17" s="1180"/>
      <c r="CCM17" s="1180"/>
      <c r="CCN17" s="1180"/>
      <c r="CCO17" s="1180"/>
      <c r="CCP17" s="1180"/>
      <c r="CCQ17" s="1180"/>
      <c r="CCR17" s="1180"/>
      <c r="CCS17" s="1180"/>
      <c r="CCT17" s="1180"/>
      <c r="CCU17" s="1180"/>
      <c r="CCV17" s="1180"/>
      <c r="CCW17" s="1180"/>
      <c r="CCX17" s="1180"/>
      <c r="CCY17" s="1180"/>
      <c r="CCZ17" s="1180"/>
      <c r="CDA17" s="1180"/>
      <c r="CDB17" s="1180"/>
      <c r="CDC17" s="1180"/>
      <c r="CDD17" s="1180"/>
      <c r="CDE17" s="1180"/>
      <c r="CDF17" s="1180"/>
      <c r="CDG17" s="1180"/>
      <c r="CDH17" s="1180"/>
      <c r="CDI17" s="1180"/>
      <c r="CDJ17" s="1180"/>
      <c r="CDK17" s="1180"/>
      <c r="CDL17" s="1180"/>
      <c r="CDM17" s="1180"/>
      <c r="CDN17" s="1180"/>
      <c r="CDO17" s="1180"/>
      <c r="CDP17" s="1180"/>
      <c r="CDQ17" s="1180"/>
      <c r="CDR17" s="1180"/>
      <c r="CDS17" s="1180"/>
      <c r="CDT17" s="1180"/>
      <c r="CDU17" s="1180"/>
      <c r="CDV17" s="1180"/>
      <c r="CDW17" s="1180"/>
      <c r="CDX17" s="1180"/>
      <c r="CDY17" s="1180"/>
      <c r="CDZ17" s="1180"/>
      <c r="CEA17" s="1180"/>
      <c r="CEB17" s="1180"/>
      <c r="CEC17" s="1180"/>
      <c r="CED17" s="1180"/>
      <c r="CEE17" s="1180"/>
      <c r="CEF17" s="1180"/>
      <c r="CEG17" s="1180"/>
      <c r="CEH17" s="1180"/>
      <c r="CEI17" s="1180"/>
      <c r="CEJ17" s="1180"/>
      <c r="CEK17" s="1180"/>
      <c r="CEL17" s="1180"/>
      <c r="CEM17" s="1180"/>
      <c r="CEN17" s="1180"/>
      <c r="CEO17" s="1180"/>
      <c r="CEP17" s="1180"/>
      <c r="CEQ17" s="1180"/>
      <c r="CER17" s="1180"/>
      <c r="CES17" s="1180"/>
      <c r="CET17" s="1180"/>
      <c r="CEU17" s="1180"/>
      <c r="CEV17" s="1180"/>
      <c r="CEW17" s="1180"/>
      <c r="CEX17" s="1180"/>
      <c r="CEY17" s="1180"/>
      <c r="CEZ17" s="1180"/>
      <c r="CFA17" s="1180"/>
      <c r="CFB17" s="1180"/>
      <c r="CFC17" s="1180"/>
      <c r="CFD17" s="1180"/>
      <c r="CFE17" s="1180"/>
      <c r="CFF17" s="1180"/>
      <c r="CFG17" s="1180"/>
      <c r="CFH17" s="1180"/>
      <c r="CFI17" s="1180"/>
      <c r="CFJ17" s="1180"/>
      <c r="CFK17" s="1180"/>
      <c r="CFL17" s="1180"/>
      <c r="CFM17" s="1180"/>
      <c r="CFN17" s="1180"/>
      <c r="CFO17" s="1180"/>
      <c r="CFP17" s="1180"/>
      <c r="CFQ17" s="1180"/>
      <c r="CFR17" s="1180"/>
      <c r="CFS17" s="1180"/>
      <c r="CFT17" s="1180"/>
      <c r="CFU17" s="1180"/>
      <c r="CFV17" s="1180"/>
      <c r="CFW17" s="1180"/>
      <c r="CFX17" s="1180"/>
      <c r="CFY17" s="1180"/>
      <c r="CFZ17" s="1180"/>
      <c r="CGA17" s="1180"/>
      <c r="CGB17" s="1180"/>
      <c r="CGC17" s="1180"/>
      <c r="CGD17" s="1180"/>
      <c r="CGE17" s="1180"/>
      <c r="CGF17" s="1180"/>
      <c r="CGG17" s="1180"/>
      <c r="CGH17" s="1180"/>
      <c r="CGI17" s="1180"/>
      <c r="CGJ17" s="1180"/>
      <c r="CGK17" s="1180"/>
      <c r="CGL17" s="1180"/>
      <c r="CGM17" s="1180"/>
      <c r="CGN17" s="1180"/>
      <c r="CGO17" s="1180"/>
      <c r="CGP17" s="1180"/>
      <c r="CGQ17" s="1180"/>
      <c r="CGR17" s="1180"/>
      <c r="CGS17" s="1180"/>
      <c r="CGT17" s="1180"/>
      <c r="CGU17" s="1180"/>
      <c r="CGV17" s="1180"/>
      <c r="CGW17" s="1180"/>
      <c r="CGX17" s="1180"/>
      <c r="CGY17" s="1180"/>
      <c r="CGZ17" s="1180"/>
      <c r="CHA17" s="1180"/>
      <c r="CHB17" s="1180"/>
      <c r="CHC17" s="1180"/>
      <c r="CHD17" s="1180"/>
      <c r="CHE17" s="1180"/>
      <c r="CHF17" s="1180"/>
      <c r="CHG17" s="1180"/>
      <c r="CHH17" s="1180"/>
      <c r="CHI17" s="1180"/>
      <c r="CHJ17" s="1180"/>
      <c r="CHK17" s="1180"/>
      <c r="CHL17" s="1180"/>
      <c r="CHM17" s="1180"/>
      <c r="CHN17" s="1180"/>
      <c r="CHO17" s="1180"/>
      <c r="CHP17" s="1180"/>
      <c r="CHQ17" s="1180"/>
      <c r="CHR17" s="1180"/>
      <c r="CHS17" s="1180"/>
      <c r="CHT17" s="1180"/>
      <c r="CHU17" s="1180"/>
      <c r="CHV17" s="1180"/>
      <c r="CHW17" s="1180"/>
      <c r="CHX17" s="1180"/>
      <c r="CHY17" s="1180"/>
      <c r="CHZ17" s="1180"/>
      <c r="CIA17" s="1180"/>
      <c r="CIB17" s="1180"/>
      <c r="CIC17" s="1180"/>
      <c r="CID17" s="1180"/>
      <c r="CIE17" s="1180"/>
      <c r="CIF17" s="1180"/>
      <c r="CIG17" s="1180"/>
      <c r="CIH17" s="1180"/>
      <c r="CII17" s="1180"/>
      <c r="CIJ17" s="1180"/>
      <c r="CIK17" s="1180"/>
      <c r="CIL17" s="1180"/>
      <c r="CIM17" s="1180"/>
      <c r="CIN17" s="1180"/>
      <c r="CIO17" s="1180"/>
      <c r="CIP17" s="1180"/>
      <c r="CIQ17" s="1180"/>
      <c r="CIR17" s="1180"/>
      <c r="CIS17" s="1180"/>
      <c r="CIT17" s="1180"/>
      <c r="CIU17" s="1180"/>
      <c r="CIV17" s="1180"/>
      <c r="CIW17" s="1180"/>
      <c r="CIX17" s="1180"/>
      <c r="CIY17" s="1180"/>
      <c r="CIZ17" s="1180"/>
      <c r="CJA17" s="1180"/>
      <c r="CJB17" s="1180"/>
      <c r="CJC17" s="1180"/>
      <c r="CJD17" s="1180"/>
      <c r="CJE17" s="1180"/>
      <c r="CJF17" s="1180"/>
      <c r="CJG17" s="1180"/>
      <c r="CJH17" s="1180"/>
      <c r="CJI17" s="1180"/>
      <c r="CJJ17" s="1180"/>
      <c r="CJK17" s="1180"/>
      <c r="CJL17" s="1180"/>
      <c r="CJM17" s="1180"/>
      <c r="CJN17" s="1180"/>
      <c r="CJO17" s="1180"/>
      <c r="CJP17" s="1180"/>
      <c r="CJQ17" s="1180"/>
      <c r="CJR17" s="1180"/>
      <c r="CJS17" s="1180"/>
      <c r="CJT17" s="1180"/>
      <c r="CJU17" s="1180"/>
      <c r="CJV17" s="1180"/>
      <c r="CJW17" s="1180"/>
      <c r="CJX17" s="1180"/>
      <c r="CJY17" s="1180"/>
      <c r="CJZ17" s="1180"/>
      <c r="CKA17" s="1180"/>
      <c r="CKB17" s="1180"/>
      <c r="CKC17" s="1180"/>
      <c r="CKD17" s="1180"/>
      <c r="CKE17" s="1180"/>
      <c r="CKF17" s="1180"/>
      <c r="CKG17" s="1180"/>
      <c r="CKH17" s="1180"/>
      <c r="CKI17" s="1180"/>
      <c r="CKJ17" s="1180"/>
      <c r="CKK17" s="1180"/>
      <c r="CKL17" s="1180"/>
      <c r="CKM17" s="1180"/>
      <c r="CKN17" s="1180"/>
      <c r="CKO17" s="1180"/>
      <c r="CKP17" s="1180"/>
      <c r="CKQ17" s="1180"/>
      <c r="CKR17" s="1180"/>
      <c r="CKS17" s="1180"/>
      <c r="CKT17" s="1180"/>
      <c r="CKU17" s="1180"/>
      <c r="CKV17" s="1180"/>
      <c r="CKW17" s="1180"/>
      <c r="CKX17" s="1180"/>
      <c r="CKY17" s="1180"/>
      <c r="CKZ17" s="1180"/>
      <c r="CLA17" s="1180"/>
      <c r="CLB17" s="1180"/>
      <c r="CLC17" s="1180"/>
      <c r="CLD17" s="1180"/>
      <c r="CLE17" s="1180"/>
      <c r="CLF17" s="1180"/>
      <c r="CLG17" s="1180"/>
      <c r="CLH17" s="1180"/>
      <c r="CLI17" s="1180"/>
      <c r="CLJ17" s="1180"/>
      <c r="CLK17" s="1180"/>
      <c r="CLL17" s="1180"/>
      <c r="CLM17" s="1180"/>
      <c r="CLN17" s="1180"/>
      <c r="CLO17" s="1180"/>
      <c r="CLP17" s="1180"/>
      <c r="CLQ17" s="1180"/>
      <c r="CLR17" s="1180"/>
      <c r="CLS17" s="1180"/>
      <c r="CLT17" s="1180"/>
      <c r="CLU17" s="1180"/>
      <c r="CLV17" s="1180"/>
      <c r="CLW17" s="1180"/>
      <c r="CLX17" s="1180"/>
      <c r="CLY17" s="1180"/>
      <c r="CLZ17" s="1180"/>
      <c r="CMA17" s="1180"/>
      <c r="CMB17" s="1180"/>
      <c r="CMC17" s="1180"/>
      <c r="CMD17" s="1180"/>
      <c r="CME17" s="1180"/>
      <c r="CMF17" s="1180"/>
      <c r="CMG17" s="1180"/>
      <c r="CMH17" s="1180"/>
      <c r="CMI17" s="1180"/>
      <c r="CMJ17" s="1180"/>
      <c r="CMK17" s="1180"/>
      <c r="CML17" s="1180"/>
      <c r="CMM17" s="1180"/>
      <c r="CMN17" s="1180"/>
      <c r="CMO17" s="1180"/>
      <c r="CMP17" s="1180"/>
      <c r="CMQ17" s="1180"/>
      <c r="CMR17" s="1180"/>
      <c r="CMS17" s="1180"/>
      <c r="CMT17" s="1180"/>
      <c r="CMU17" s="1180"/>
      <c r="CMV17" s="1180"/>
      <c r="CMW17" s="1180"/>
      <c r="CMX17" s="1180"/>
      <c r="CMY17" s="1180"/>
      <c r="CMZ17" s="1180"/>
      <c r="CNA17" s="1180"/>
      <c r="CNB17" s="1180"/>
      <c r="CNC17" s="1180"/>
      <c r="CND17" s="1180"/>
      <c r="CNE17" s="1180"/>
      <c r="CNF17" s="1180"/>
      <c r="CNG17" s="1180"/>
      <c r="CNH17" s="1180"/>
      <c r="CNI17" s="1180"/>
      <c r="CNJ17" s="1180"/>
      <c r="CNK17" s="1180"/>
      <c r="CNL17" s="1180"/>
      <c r="CNM17" s="1180"/>
      <c r="CNN17" s="1180"/>
      <c r="CNO17" s="1180"/>
      <c r="CNP17" s="1180"/>
      <c r="CNQ17" s="1180"/>
      <c r="CNR17" s="1180"/>
      <c r="CNS17" s="1180"/>
      <c r="CNT17" s="1180"/>
      <c r="CNU17" s="1180"/>
      <c r="CNV17" s="1180"/>
      <c r="CNW17" s="1180"/>
      <c r="CNX17" s="1180"/>
      <c r="CNY17" s="1180"/>
      <c r="CNZ17" s="1180"/>
      <c r="COA17" s="1180"/>
      <c r="COB17" s="1180"/>
      <c r="COC17" s="1180"/>
      <c r="COD17" s="1180"/>
      <c r="COE17" s="1180"/>
      <c r="COF17" s="1180"/>
      <c r="COG17" s="1180"/>
      <c r="COH17" s="1180"/>
      <c r="COI17" s="1180"/>
      <c r="COJ17" s="1180"/>
      <c r="COK17" s="1180"/>
      <c r="COL17" s="1180"/>
      <c r="COM17" s="1180"/>
      <c r="CON17" s="1180"/>
      <c r="COO17" s="1180"/>
      <c r="COP17" s="1180"/>
      <c r="COQ17" s="1180"/>
      <c r="COR17" s="1180"/>
      <c r="COS17" s="1180"/>
      <c r="COT17" s="1180"/>
      <c r="COU17" s="1180"/>
      <c r="COV17" s="1180"/>
      <c r="COW17" s="1180"/>
      <c r="COX17" s="1180"/>
      <c r="COY17" s="1180"/>
      <c r="COZ17" s="1180"/>
      <c r="CPA17" s="1180"/>
      <c r="CPB17" s="1180"/>
      <c r="CPC17" s="1180"/>
      <c r="CPD17" s="1180"/>
      <c r="CPE17" s="1180"/>
      <c r="CPF17" s="1180"/>
      <c r="CPG17" s="1180"/>
      <c r="CPH17" s="1180"/>
      <c r="CPI17" s="1180"/>
      <c r="CPJ17" s="1180"/>
      <c r="CPK17" s="1180"/>
      <c r="CPL17" s="1180"/>
      <c r="CPM17" s="1180"/>
      <c r="CPN17" s="1180"/>
      <c r="CPO17" s="1180"/>
      <c r="CPP17" s="1180"/>
      <c r="CPQ17" s="1180"/>
      <c r="CPR17" s="1180"/>
      <c r="CPS17" s="1180"/>
      <c r="CPT17" s="1180"/>
      <c r="CPU17" s="1180"/>
      <c r="CPV17" s="1180"/>
      <c r="CPW17" s="1180"/>
      <c r="CPX17" s="1180"/>
      <c r="CPY17" s="1180"/>
      <c r="CPZ17" s="1180"/>
      <c r="CQA17" s="1180"/>
      <c r="CQB17" s="1180"/>
      <c r="CQC17" s="1180"/>
      <c r="CQD17" s="1180"/>
      <c r="CQE17" s="1180"/>
      <c r="CQF17" s="1180"/>
      <c r="CQG17" s="1180"/>
      <c r="CQH17" s="1180"/>
      <c r="CQI17" s="1180"/>
      <c r="CQJ17" s="1180"/>
      <c r="CQK17" s="1180"/>
      <c r="CQL17" s="1180"/>
      <c r="CQM17" s="1180"/>
      <c r="CQN17" s="1180"/>
      <c r="CQO17" s="1180"/>
      <c r="CQP17" s="1180"/>
      <c r="CQQ17" s="1180"/>
      <c r="CQR17" s="1180"/>
      <c r="CQS17" s="1180"/>
      <c r="CQT17" s="1180"/>
      <c r="CQU17" s="1180"/>
      <c r="CQV17" s="1180"/>
      <c r="CQW17" s="1180"/>
      <c r="CQX17" s="1180"/>
      <c r="CQY17" s="1180"/>
      <c r="CQZ17" s="1180"/>
      <c r="CRA17" s="1180"/>
      <c r="CRB17" s="1180"/>
      <c r="CRC17" s="1180"/>
      <c r="CRD17" s="1180"/>
      <c r="CRE17" s="1180"/>
      <c r="CRF17" s="1180"/>
      <c r="CRG17" s="1180"/>
      <c r="CRH17" s="1180"/>
      <c r="CRI17" s="1180"/>
      <c r="CRJ17" s="1180"/>
      <c r="CRK17" s="1180"/>
      <c r="CRL17" s="1180"/>
      <c r="CRM17" s="1180"/>
      <c r="CRN17" s="1180"/>
      <c r="CRO17" s="1180"/>
      <c r="CRP17" s="1180"/>
      <c r="CRQ17" s="1180"/>
      <c r="CRR17" s="1180"/>
      <c r="CRS17" s="1180"/>
      <c r="CRT17" s="1180"/>
      <c r="CRU17" s="1180"/>
      <c r="CRV17" s="1180"/>
      <c r="CRW17" s="1180"/>
      <c r="CRX17" s="1180"/>
      <c r="CRY17" s="1180"/>
      <c r="CRZ17" s="1180"/>
      <c r="CSA17" s="1180"/>
      <c r="CSB17" s="1180"/>
      <c r="CSC17" s="1180"/>
      <c r="CSD17" s="1180"/>
      <c r="CSE17" s="1180"/>
      <c r="CSF17" s="1180"/>
      <c r="CSG17" s="1180"/>
      <c r="CSH17" s="1180"/>
      <c r="CSI17" s="1180"/>
      <c r="CSJ17" s="1180"/>
      <c r="CSK17" s="1180"/>
      <c r="CSL17" s="1180"/>
      <c r="CSM17" s="1180"/>
      <c r="CSN17" s="1180"/>
      <c r="CSO17" s="1180"/>
      <c r="CSP17" s="1180"/>
      <c r="CSQ17" s="1180"/>
      <c r="CSR17" s="1180"/>
      <c r="CSS17" s="1180"/>
      <c r="CST17" s="1180"/>
      <c r="CSU17" s="1180"/>
      <c r="CSV17" s="1180"/>
      <c r="CSW17" s="1180"/>
      <c r="CSX17" s="1180"/>
      <c r="CSY17" s="1180"/>
      <c r="CSZ17" s="1180"/>
      <c r="CTA17" s="1180"/>
      <c r="CTB17" s="1180"/>
      <c r="CTC17" s="1180"/>
      <c r="CTD17" s="1180"/>
      <c r="CTE17" s="1180"/>
      <c r="CTF17" s="1180"/>
      <c r="CTG17" s="1180"/>
      <c r="CTH17" s="1180"/>
      <c r="CTI17" s="1180"/>
      <c r="CTJ17" s="1180"/>
      <c r="CTK17" s="1180"/>
      <c r="CTL17" s="1180"/>
      <c r="CTM17" s="1180"/>
      <c r="CTN17" s="1180"/>
      <c r="CTO17" s="1180"/>
      <c r="CTP17" s="1180"/>
      <c r="CTQ17" s="1180"/>
      <c r="CTR17" s="1180"/>
      <c r="CTS17" s="1180"/>
      <c r="CTT17" s="1180"/>
      <c r="CTU17" s="1180"/>
      <c r="CTV17" s="1180"/>
      <c r="CTW17" s="1180"/>
      <c r="CTX17" s="1180"/>
      <c r="CTY17" s="1180"/>
      <c r="CTZ17" s="1180"/>
      <c r="CUA17" s="1180"/>
      <c r="CUB17" s="1180"/>
      <c r="CUC17" s="1180"/>
      <c r="CUD17" s="1180"/>
      <c r="CUE17" s="1180"/>
      <c r="CUF17" s="1180"/>
      <c r="CUG17" s="1180"/>
      <c r="CUH17" s="1180"/>
      <c r="CUI17" s="1180"/>
      <c r="CUJ17" s="1180"/>
      <c r="CUK17" s="1180"/>
      <c r="CUL17" s="1180"/>
      <c r="CUM17" s="1180"/>
      <c r="CUN17" s="1180"/>
      <c r="CUO17" s="1180"/>
      <c r="CUP17" s="1180"/>
      <c r="CUQ17" s="1180"/>
      <c r="CUR17" s="1180"/>
      <c r="CUS17" s="1180"/>
      <c r="CUT17" s="1180"/>
      <c r="CUU17" s="1180"/>
      <c r="CUV17" s="1180"/>
      <c r="CUW17" s="1180"/>
      <c r="CUX17" s="1180"/>
      <c r="CUY17" s="1180"/>
      <c r="CUZ17" s="1180"/>
      <c r="CVA17" s="1180"/>
      <c r="CVB17" s="1180"/>
      <c r="CVC17" s="1180"/>
      <c r="CVD17" s="1180"/>
      <c r="CVE17" s="1180"/>
      <c r="CVF17" s="1180"/>
      <c r="CVG17" s="1180"/>
      <c r="CVH17" s="1180"/>
      <c r="CVI17" s="1180"/>
      <c r="CVJ17" s="1180"/>
      <c r="CVK17" s="1180"/>
      <c r="CVL17" s="1180"/>
      <c r="CVM17" s="1180"/>
      <c r="CVN17" s="1180"/>
      <c r="CVO17" s="1180"/>
      <c r="CVP17" s="1180"/>
      <c r="CVQ17" s="1180"/>
      <c r="CVR17" s="1180"/>
      <c r="CVS17" s="1180"/>
      <c r="CVT17" s="1180"/>
      <c r="CVU17" s="1180"/>
      <c r="CVV17" s="1180"/>
      <c r="CVW17" s="1180"/>
      <c r="CVX17" s="1180"/>
      <c r="CVY17" s="1180"/>
      <c r="CVZ17" s="1180"/>
      <c r="CWA17" s="1180"/>
      <c r="CWB17" s="1180"/>
      <c r="CWC17" s="1180"/>
      <c r="CWD17" s="1180"/>
      <c r="CWE17" s="1180"/>
      <c r="CWF17" s="1180"/>
      <c r="CWG17" s="1180"/>
      <c r="CWH17" s="1180"/>
      <c r="CWI17" s="1180"/>
      <c r="CWJ17" s="1180"/>
      <c r="CWK17" s="1180"/>
      <c r="CWL17" s="1180"/>
      <c r="CWM17" s="1180"/>
      <c r="CWN17" s="1180"/>
      <c r="CWO17" s="1180"/>
      <c r="CWP17" s="1180"/>
      <c r="CWQ17" s="1180"/>
      <c r="CWR17" s="1180"/>
      <c r="CWS17" s="1180"/>
      <c r="CWT17" s="1180"/>
      <c r="CWU17" s="1180"/>
      <c r="CWV17" s="1180"/>
      <c r="CWW17" s="1180"/>
      <c r="CWX17" s="1180"/>
      <c r="CWY17" s="1180"/>
      <c r="CWZ17" s="1180"/>
      <c r="CXA17" s="1180"/>
      <c r="CXB17" s="1180"/>
      <c r="CXC17" s="1180"/>
      <c r="CXD17" s="1180"/>
      <c r="CXE17" s="1180"/>
      <c r="CXF17" s="1180"/>
      <c r="CXG17" s="1180"/>
      <c r="CXH17" s="1180"/>
      <c r="CXI17" s="1180"/>
      <c r="CXJ17" s="1180"/>
      <c r="CXK17" s="1180"/>
      <c r="CXL17" s="1180"/>
      <c r="CXM17" s="1180"/>
      <c r="CXN17" s="1180"/>
      <c r="CXO17" s="1180"/>
      <c r="CXP17" s="1180"/>
      <c r="CXQ17" s="1180"/>
      <c r="CXR17" s="1180"/>
      <c r="CXS17" s="1180"/>
      <c r="CXT17" s="1180"/>
      <c r="CXU17" s="1180"/>
      <c r="CXV17" s="1180"/>
      <c r="CXW17" s="1180"/>
      <c r="CXX17" s="1180"/>
      <c r="CXY17" s="1180"/>
      <c r="CXZ17" s="1180"/>
      <c r="CYA17" s="1180"/>
      <c r="CYB17" s="1180"/>
      <c r="CYC17" s="1180"/>
      <c r="CYD17" s="1180"/>
      <c r="CYE17" s="1180"/>
      <c r="CYF17" s="1180"/>
      <c r="CYG17" s="1180"/>
      <c r="CYH17" s="1180"/>
      <c r="CYI17" s="1180"/>
      <c r="CYJ17" s="1180"/>
      <c r="CYK17" s="1180"/>
      <c r="CYL17" s="1180"/>
      <c r="CYM17" s="1180"/>
      <c r="CYN17" s="1180"/>
      <c r="CYO17" s="1180"/>
      <c r="CYP17" s="1180"/>
      <c r="CYQ17" s="1180"/>
      <c r="CYR17" s="1180"/>
      <c r="CYS17" s="1180"/>
      <c r="CYT17" s="1180"/>
      <c r="CYU17" s="1180"/>
      <c r="CYV17" s="1180"/>
      <c r="CYW17" s="1180"/>
      <c r="CYX17" s="1180"/>
      <c r="CYY17" s="1180"/>
      <c r="CYZ17" s="1180"/>
      <c r="CZA17" s="1180"/>
      <c r="CZB17" s="1180"/>
      <c r="CZC17" s="1180"/>
      <c r="CZD17" s="1180"/>
      <c r="CZE17" s="1180"/>
      <c r="CZF17" s="1180"/>
      <c r="CZG17" s="1180"/>
      <c r="CZH17" s="1180"/>
      <c r="CZI17" s="1180"/>
      <c r="CZJ17" s="1180"/>
      <c r="CZK17" s="1180"/>
      <c r="CZL17" s="1180"/>
      <c r="CZM17" s="1180"/>
      <c r="CZN17" s="1180"/>
      <c r="CZO17" s="1180"/>
      <c r="CZP17" s="1180"/>
      <c r="CZQ17" s="1180"/>
      <c r="CZR17" s="1180"/>
      <c r="CZS17" s="1180"/>
      <c r="CZT17" s="1180"/>
      <c r="CZU17" s="1180"/>
      <c r="CZV17" s="1180"/>
      <c r="CZW17" s="1180"/>
      <c r="CZX17" s="1180"/>
      <c r="CZY17" s="1180"/>
      <c r="CZZ17" s="1180"/>
      <c r="DAA17" s="1180"/>
      <c r="DAB17" s="1180"/>
      <c r="DAC17" s="1180"/>
      <c r="DAD17" s="1180"/>
      <c r="DAE17" s="1180"/>
      <c r="DAF17" s="1180"/>
      <c r="DAG17" s="1180"/>
      <c r="DAH17" s="1180"/>
      <c r="DAI17" s="1180"/>
      <c r="DAJ17" s="1180"/>
      <c r="DAK17" s="1180"/>
      <c r="DAL17" s="1180"/>
      <c r="DAM17" s="1180"/>
      <c r="DAN17" s="1180"/>
      <c r="DAO17" s="1180"/>
      <c r="DAP17" s="1180"/>
      <c r="DAQ17" s="1180"/>
      <c r="DAR17" s="1180"/>
      <c r="DAS17" s="1180"/>
      <c r="DAT17" s="1180"/>
      <c r="DAU17" s="1180"/>
      <c r="DAV17" s="1180"/>
      <c r="DAW17" s="1180"/>
      <c r="DAX17" s="1180"/>
      <c r="DAY17" s="1180"/>
      <c r="DAZ17" s="1180"/>
      <c r="DBA17" s="1180"/>
      <c r="DBB17" s="1180"/>
      <c r="DBC17" s="1180"/>
      <c r="DBD17" s="1180"/>
      <c r="DBE17" s="1180"/>
      <c r="DBF17" s="1180"/>
      <c r="DBG17" s="1180"/>
      <c r="DBH17" s="1180"/>
      <c r="DBI17" s="1180"/>
      <c r="DBJ17" s="1180"/>
      <c r="DBK17" s="1180"/>
      <c r="DBL17" s="1180"/>
      <c r="DBM17" s="1180"/>
      <c r="DBN17" s="1180"/>
      <c r="DBO17" s="1180"/>
      <c r="DBP17" s="1180"/>
      <c r="DBQ17" s="1180"/>
      <c r="DBR17" s="1180"/>
      <c r="DBS17" s="1180"/>
      <c r="DBT17" s="1180"/>
      <c r="DBU17" s="1180"/>
      <c r="DBV17" s="1180"/>
      <c r="DBW17" s="1180"/>
      <c r="DBX17" s="1180"/>
      <c r="DBY17" s="1180"/>
      <c r="DBZ17" s="1180"/>
      <c r="DCA17" s="1180"/>
      <c r="DCB17" s="1180"/>
      <c r="DCC17" s="1180"/>
      <c r="DCD17" s="1180"/>
      <c r="DCE17" s="1180"/>
      <c r="DCF17" s="1180"/>
      <c r="DCG17" s="1180"/>
      <c r="DCH17" s="1180"/>
      <c r="DCI17" s="1180"/>
      <c r="DCJ17" s="1180"/>
      <c r="DCK17" s="1180"/>
      <c r="DCL17" s="1180"/>
      <c r="DCM17" s="1180"/>
      <c r="DCN17" s="1180"/>
      <c r="DCO17" s="1180"/>
      <c r="DCP17" s="1180"/>
      <c r="DCQ17" s="1180"/>
      <c r="DCR17" s="1180"/>
      <c r="DCS17" s="1180"/>
      <c r="DCT17" s="1180"/>
      <c r="DCU17" s="1180"/>
      <c r="DCV17" s="1180"/>
      <c r="DCW17" s="1180"/>
      <c r="DCX17" s="1180"/>
      <c r="DCY17" s="1180"/>
      <c r="DCZ17" s="1180"/>
      <c r="DDA17" s="1180"/>
      <c r="DDB17" s="1180"/>
      <c r="DDC17" s="1180"/>
      <c r="DDD17" s="1180"/>
      <c r="DDE17" s="1180"/>
      <c r="DDF17" s="1180"/>
      <c r="DDG17" s="1180"/>
      <c r="DDH17" s="1180"/>
      <c r="DDI17" s="1180"/>
      <c r="DDJ17" s="1180"/>
      <c r="DDK17" s="1180"/>
      <c r="DDL17" s="1180"/>
      <c r="DDM17" s="1180"/>
      <c r="DDN17" s="1180"/>
      <c r="DDO17" s="1180"/>
      <c r="DDP17" s="1180"/>
      <c r="DDQ17" s="1180"/>
      <c r="DDR17" s="1180"/>
      <c r="DDS17" s="1180"/>
      <c r="DDT17" s="1180"/>
      <c r="DDU17" s="1180"/>
      <c r="DDV17" s="1180"/>
      <c r="DDW17" s="1180"/>
      <c r="DDX17" s="1180"/>
      <c r="DDY17" s="1180"/>
      <c r="DDZ17" s="1180"/>
      <c r="DEA17" s="1180"/>
      <c r="DEB17" s="1180"/>
      <c r="DEC17" s="1180"/>
      <c r="DED17" s="1180"/>
      <c r="DEE17" s="1180"/>
      <c r="DEF17" s="1180"/>
      <c r="DEG17" s="1180"/>
      <c r="DEH17" s="1180"/>
      <c r="DEI17" s="1180"/>
      <c r="DEJ17" s="1180"/>
      <c r="DEK17" s="1180"/>
      <c r="DEL17" s="1180"/>
      <c r="DEM17" s="1180"/>
      <c r="DEN17" s="1180"/>
      <c r="DEO17" s="1180"/>
      <c r="DEP17" s="1180"/>
      <c r="DEQ17" s="1180"/>
      <c r="DER17" s="1180"/>
      <c r="DES17" s="1180"/>
      <c r="DET17" s="1180"/>
      <c r="DEU17" s="1180"/>
      <c r="DEV17" s="1180"/>
      <c r="DEW17" s="1180"/>
      <c r="DEX17" s="1180"/>
      <c r="DEY17" s="1180"/>
      <c r="DEZ17" s="1180"/>
      <c r="DFA17" s="1180"/>
      <c r="DFB17" s="1180"/>
      <c r="DFC17" s="1180"/>
      <c r="DFD17" s="1180"/>
      <c r="DFE17" s="1180"/>
      <c r="DFF17" s="1180"/>
      <c r="DFG17" s="1180"/>
      <c r="DFH17" s="1180"/>
      <c r="DFI17" s="1180"/>
      <c r="DFJ17" s="1180"/>
      <c r="DFK17" s="1180"/>
      <c r="DFL17" s="1180"/>
      <c r="DFM17" s="1180"/>
      <c r="DFN17" s="1180"/>
      <c r="DFO17" s="1180"/>
      <c r="DFP17" s="1180"/>
      <c r="DFQ17" s="1180"/>
      <c r="DFR17" s="1180"/>
      <c r="DFS17" s="1180"/>
      <c r="DFT17" s="1180"/>
      <c r="DFU17" s="1180"/>
      <c r="DFV17" s="1180"/>
      <c r="DFW17" s="1180"/>
      <c r="DFX17" s="1180"/>
      <c r="DFY17" s="1180"/>
      <c r="DFZ17" s="1180"/>
      <c r="DGA17" s="1180"/>
      <c r="DGB17" s="1180"/>
      <c r="DGC17" s="1180"/>
      <c r="DGD17" s="1180"/>
      <c r="DGE17" s="1180"/>
      <c r="DGF17" s="1180"/>
      <c r="DGG17" s="1180"/>
      <c r="DGH17" s="1180"/>
      <c r="DGI17" s="1180"/>
      <c r="DGJ17" s="1180"/>
      <c r="DGK17" s="1180"/>
      <c r="DGL17" s="1180"/>
      <c r="DGM17" s="1180"/>
      <c r="DGN17" s="1180"/>
      <c r="DGO17" s="1180"/>
      <c r="DGP17" s="1180"/>
      <c r="DGQ17" s="1180"/>
      <c r="DGR17" s="1180"/>
      <c r="DGS17" s="1180"/>
      <c r="DGT17" s="1180"/>
      <c r="DGU17" s="1180"/>
      <c r="DGV17" s="1180"/>
      <c r="DGW17" s="1180"/>
      <c r="DGX17" s="1180"/>
      <c r="DGY17" s="1180"/>
      <c r="DGZ17" s="1180"/>
      <c r="DHA17" s="1180"/>
      <c r="DHB17" s="1180"/>
      <c r="DHC17" s="1180"/>
      <c r="DHD17" s="1180"/>
      <c r="DHE17" s="1180"/>
      <c r="DHF17" s="1180"/>
      <c r="DHG17" s="1180"/>
      <c r="DHH17" s="1180"/>
      <c r="DHI17" s="1180"/>
      <c r="DHJ17" s="1180"/>
      <c r="DHK17" s="1180"/>
      <c r="DHL17" s="1180"/>
      <c r="DHM17" s="1180"/>
      <c r="DHN17" s="1180"/>
      <c r="DHO17" s="1180"/>
      <c r="DHP17" s="1180"/>
      <c r="DHQ17" s="1180"/>
      <c r="DHR17" s="1180"/>
      <c r="DHS17" s="1180"/>
      <c r="DHT17" s="1180"/>
      <c r="DHU17" s="1180"/>
      <c r="DHV17" s="1180"/>
      <c r="DHW17" s="1180"/>
      <c r="DHX17" s="1180"/>
      <c r="DHY17" s="1180"/>
      <c r="DHZ17" s="1180"/>
      <c r="DIA17" s="1180"/>
      <c r="DIB17" s="1180"/>
      <c r="DIC17" s="1180"/>
      <c r="DID17" s="1180"/>
      <c r="DIE17" s="1180"/>
      <c r="DIF17" s="1180"/>
      <c r="DIG17" s="1180"/>
      <c r="DIH17" s="1180"/>
      <c r="DII17" s="1180"/>
      <c r="DIJ17" s="1180"/>
      <c r="DIK17" s="1180"/>
      <c r="DIL17" s="1180"/>
      <c r="DIM17" s="1180"/>
      <c r="DIN17" s="1180"/>
      <c r="DIO17" s="1180"/>
      <c r="DIP17" s="1180"/>
      <c r="DIQ17" s="1180"/>
      <c r="DIR17" s="1180"/>
      <c r="DIS17" s="1180"/>
      <c r="DIT17" s="1180"/>
      <c r="DIU17" s="1180"/>
      <c r="DIV17" s="1180"/>
      <c r="DIW17" s="1180"/>
      <c r="DIX17" s="1180"/>
      <c r="DIY17" s="1180"/>
      <c r="DIZ17" s="1180"/>
      <c r="DJA17" s="1180"/>
      <c r="DJB17" s="1180"/>
      <c r="DJC17" s="1180"/>
      <c r="DJD17" s="1180"/>
      <c r="DJE17" s="1180"/>
      <c r="DJF17" s="1180"/>
      <c r="DJG17" s="1180"/>
      <c r="DJH17" s="1180"/>
      <c r="DJI17" s="1180"/>
      <c r="DJJ17" s="1180"/>
      <c r="DJK17" s="1180"/>
      <c r="DJL17" s="1180"/>
      <c r="DJM17" s="1180"/>
      <c r="DJN17" s="1180"/>
      <c r="DJO17" s="1180"/>
      <c r="DJP17" s="1180"/>
      <c r="DJQ17" s="1180"/>
      <c r="DJR17" s="1180"/>
      <c r="DJS17" s="1180"/>
      <c r="DJT17" s="1180"/>
      <c r="DJU17" s="1180"/>
      <c r="DJV17" s="1180"/>
      <c r="DJW17" s="1180"/>
      <c r="DJX17" s="1180"/>
      <c r="DJY17" s="1180"/>
      <c r="DJZ17" s="1180"/>
      <c r="DKA17" s="1180"/>
      <c r="DKB17" s="1180"/>
      <c r="DKC17" s="1180"/>
      <c r="DKD17" s="1180"/>
      <c r="DKE17" s="1180"/>
      <c r="DKF17" s="1180"/>
      <c r="DKG17" s="1180"/>
      <c r="DKH17" s="1180"/>
      <c r="DKI17" s="1180"/>
      <c r="DKJ17" s="1180"/>
      <c r="DKK17" s="1180"/>
      <c r="DKL17" s="1180"/>
      <c r="DKM17" s="1180"/>
      <c r="DKN17" s="1180"/>
      <c r="DKO17" s="1180"/>
      <c r="DKP17" s="1180"/>
      <c r="DKQ17" s="1180"/>
      <c r="DKR17" s="1180"/>
      <c r="DKS17" s="1180"/>
      <c r="DKT17" s="1180"/>
      <c r="DKU17" s="1180"/>
      <c r="DKV17" s="1180"/>
      <c r="DKW17" s="1180"/>
      <c r="DKX17" s="1180"/>
      <c r="DKY17" s="1180"/>
      <c r="DKZ17" s="1180"/>
      <c r="DLA17" s="1180"/>
      <c r="DLB17" s="1180"/>
      <c r="DLC17" s="1180"/>
      <c r="DLD17" s="1180"/>
      <c r="DLE17" s="1180"/>
      <c r="DLF17" s="1180"/>
      <c r="DLG17" s="1180"/>
      <c r="DLH17" s="1180"/>
      <c r="DLI17" s="1180"/>
      <c r="DLJ17" s="1180"/>
      <c r="DLK17" s="1180"/>
      <c r="DLL17" s="1180"/>
      <c r="DLM17" s="1180"/>
      <c r="DLN17" s="1180"/>
      <c r="DLO17" s="1180"/>
      <c r="DLP17" s="1180"/>
      <c r="DLQ17" s="1180"/>
      <c r="DLR17" s="1180"/>
      <c r="DLS17" s="1180"/>
      <c r="DLT17" s="1180"/>
      <c r="DLU17" s="1180"/>
      <c r="DLV17" s="1180"/>
      <c r="DLW17" s="1180"/>
      <c r="DLX17" s="1180"/>
      <c r="DLY17" s="1180"/>
      <c r="DLZ17" s="1180"/>
      <c r="DMA17" s="1180"/>
      <c r="DMB17" s="1180"/>
      <c r="DMC17" s="1180"/>
      <c r="DMD17" s="1180"/>
      <c r="DME17" s="1180"/>
      <c r="DMF17" s="1180"/>
      <c r="DMG17" s="1180"/>
      <c r="DMH17" s="1180"/>
      <c r="DMI17" s="1180"/>
      <c r="DMJ17" s="1180"/>
      <c r="DMK17" s="1180"/>
      <c r="DML17" s="1180"/>
      <c r="DMM17" s="1180"/>
      <c r="DMN17" s="1180"/>
      <c r="DMO17" s="1180"/>
      <c r="DMP17" s="1180"/>
      <c r="DMQ17" s="1180"/>
      <c r="DMR17" s="1180"/>
      <c r="DMS17" s="1180"/>
      <c r="DMT17" s="1180"/>
      <c r="DMU17" s="1180"/>
      <c r="DMV17" s="1180"/>
      <c r="DMW17" s="1180"/>
      <c r="DMX17" s="1180"/>
      <c r="DMY17" s="1180"/>
      <c r="DMZ17" s="1180"/>
      <c r="DNA17" s="1180"/>
      <c r="DNB17" s="1180"/>
      <c r="DNC17" s="1180"/>
      <c r="DND17" s="1180"/>
      <c r="DNE17" s="1180"/>
      <c r="DNF17" s="1180"/>
      <c r="DNG17" s="1180"/>
      <c r="DNH17" s="1180"/>
      <c r="DNI17" s="1180"/>
      <c r="DNJ17" s="1180"/>
      <c r="DNK17" s="1180"/>
      <c r="DNL17" s="1180"/>
      <c r="DNM17" s="1180"/>
      <c r="DNN17" s="1180"/>
      <c r="DNO17" s="1180"/>
      <c r="DNP17" s="1180"/>
      <c r="DNQ17" s="1180"/>
      <c r="DNR17" s="1180"/>
      <c r="DNS17" s="1180"/>
      <c r="DNT17" s="1180"/>
      <c r="DNU17" s="1180"/>
      <c r="DNV17" s="1180"/>
      <c r="DNW17" s="1180"/>
      <c r="DNX17" s="1180"/>
      <c r="DNY17" s="1180"/>
      <c r="DNZ17" s="1180"/>
      <c r="DOA17" s="1180"/>
      <c r="DOB17" s="1180"/>
      <c r="DOC17" s="1180"/>
      <c r="DOD17" s="1180"/>
      <c r="DOE17" s="1180"/>
      <c r="DOF17" s="1180"/>
      <c r="DOG17" s="1180"/>
      <c r="DOH17" s="1180"/>
      <c r="DOI17" s="1180"/>
      <c r="DOJ17" s="1180"/>
      <c r="DOK17" s="1180"/>
      <c r="DOL17" s="1180"/>
      <c r="DOM17" s="1180"/>
      <c r="DON17" s="1180"/>
      <c r="DOO17" s="1180"/>
      <c r="DOP17" s="1180"/>
      <c r="DOQ17" s="1180"/>
      <c r="DOR17" s="1180"/>
      <c r="DOS17" s="1180"/>
      <c r="DOT17" s="1180"/>
      <c r="DOU17" s="1180"/>
      <c r="DOV17" s="1180"/>
      <c r="DOW17" s="1180"/>
      <c r="DOX17" s="1180"/>
      <c r="DOY17" s="1180"/>
      <c r="DOZ17" s="1180"/>
      <c r="DPA17" s="1180"/>
      <c r="DPB17" s="1180"/>
      <c r="DPC17" s="1180"/>
      <c r="DPD17" s="1180"/>
      <c r="DPE17" s="1180"/>
      <c r="DPF17" s="1180"/>
      <c r="DPG17" s="1180"/>
      <c r="DPH17" s="1180"/>
      <c r="DPI17" s="1180"/>
      <c r="DPJ17" s="1180"/>
      <c r="DPK17" s="1180"/>
      <c r="DPL17" s="1180"/>
      <c r="DPM17" s="1180"/>
      <c r="DPN17" s="1180"/>
      <c r="DPO17" s="1180"/>
      <c r="DPP17" s="1180"/>
      <c r="DPQ17" s="1180"/>
      <c r="DPR17" s="1180"/>
      <c r="DPS17" s="1180"/>
      <c r="DPT17" s="1180"/>
      <c r="DPU17" s="1180"/>
      <c r="DPV17" s="1180"/>
      <c r="DPW17" s="1180"/>
      <c r="DPX17" s="1180"/>
      <c r="DPY17" s="1180"/>
      <c r="DPZ17" s="1180"/>
      <c r="DQA17" s="1180"/>
      <c r="DQB17" s="1180"/>
      <c r="DQC17" s="1180"/>
      <c r="DQD17" s="1180"/>
      <c r="DQE17" s="1180"/>
      <c r="DQF17" s="1180"/>
      <c r="DQG17" s="1180"/>
      <c r="DQH17" s="1180"/>
      <c r="DQI17" s="1180"/>
      <c r="DQJ17" s="1180"/>
      <c r="DQK17" s="1180"/>
      <c r="DQL17" s="1180"/>
      <c r="DQM17" s="1180"/>
      <c r="DQN17" s="1180"/>
      <c r="DQO17" s="1180"/>
      <c r="DQP17" s="1180"/>
      <c r="DQQ17" s="1180"/>
      <c r="DQR17" s="1180"/>
      <c r="DQS17" s="1180"/>
      <c r="DQT17" s="1180"/>
      <c r="DQU17" s="1180"/>
      <c r="DQV17" s="1180"/>
      <c r="DQW17" s="1180"/>
      <c r="DQX17" s="1180"/>
      <c r="DQY17" s="1180"/>
      <c r="DQZ17" s="1180"/>
      <c r="DRA17" s="1180"/>
      <c r="DRB17" s="1180"/>
      <c r="DRC17" s="1180"/>
      <c r="DRD17" s="1180"/>
      <c r="DRE17" s="1180"/>
      <c r="DRF17" s="1180"/>
      <c r="DRG17" s="1180"/>
      <c r="DRH17" s="1180"/>
      <c r="DRI17" s="1180"/>
      <c r="DRJ17" s="1180"/>
      <c r="DRK17" s="1180"/>
      <c r="DRL17" s="1180"/>
      <c r="DRM17" s="1180"/>
      <c r="DRN17" s="1180"/>
      <c r="DRO17" s="1180"/>
      <c r="DRP17" s="1180"/>
      <c r="DRQ17" s="1180"/>
      <c r="DRR17" s="1180"/>
      <c r="DRS17" s="1180"/>
      <c r="DRT17" s="1180"/>
      <c r="DRU17" s="1180"/>
      <c r="DRV17" s="1180"/>
      <c r="DRW17" s="1180"/>
      <c r="DRX17" s="1180"/>
      <c r="DRY17" s="1180"/>
      <c r="DRZ17" s="1180"/>
      <c r="DSA17" s="1180"/>
      <c r="DSB17" s="1180"/>
      <c r="DSC17" s="1180"/>
      <c r="DSD17" s="1180"/>
      <c r="DSE17" s="1180"/>
      <c r="DSF17" s="1180"/>
      <c r="DSG17" s="1180"/>
      <c r="DSH17" s="1180"/>
      <c r="DSI17" s="1180"/>
      <c r="DSJ17" s="1180"/>
      <c r="DSK17" s="1180"/>
      <c r="DSL17" s="1180"/>
      <c r="DSM17" s="1180"/>
      <c r="DSN17" s="1180"/>
      <c r="DSO17" s="1180"/>
      <c r="DSP17" s="1180"/>
      <c r="DSQ17" s="1180"/>
      <c r="DSR17" s="1180"/>
      <c r="DSS17" s="1180"/>
      <c r="DST17" s="1180"/>
      <c r="DSU17" s="1180"/>
      <c r="DSV17" s="1180"/>
      <c r="DSW17" s="1180"/>
      <c r="DSX17" s="1180"/>
      <c r="DSY17" s="1180"/>
      <c r="DSZ17" s="1180"/>
      <c r="DTA17" s="1180"/>
      <c r="DTB17" s="1180"/>
      <c r="DTC17" s="1180"/>
      <c r="DTD17" s="1180"/>
      <c r="DTE17" s="1180"/>
      <c r="DTF17" s="1180"/>
      <c r="DTG17" s="1180"/>
      <c r="DTH17" s="1180"/>
      <c r="DTI17" s="1180"/>
      <c r="DTJ17" s="1180"/>
      <c r="DTK17" s="1180"/>
      <c r="DTL17" s="1180"/>
      <c r="DTM17" s="1180"/>
      <c r="DTN17" s="1180"/>
      <c r="DTO17" s="1180"/>
      <c r="DTP17" s="1180"/>
      <c r="DTQ17" s="1180"/>
      <c r="DTR17" s="1180"/>
      <c r="DTS17" s="1180"/>
      <c r="DTT17" s="1180"/>
      <c r="DTU17" s="1180"/>
      <c r="DTV17" s="1180"/>
      <c r="DTW17" s="1180"/>
      <c r="DTX17" s="1180"/>
      <c r="DTY17" s="1180"/>
      <c r="DTZ17" s="1180"/>
      <c r="DUA17" s="1180"/>
      <c r="DUB17" s="1180"/>
      <c r="DUC17" s="1180"/>
      <c r="DUD17" s="1180"/>
      <c r="DUE17" s="1180"/>
      <c r="DUF17" s="1180"/>
      <c r="DUG17" s="1180"/>
      <c r="DUH17" s="1180"/>
      <c r="DUI17" s="1180"/>
      <c r="DUJ17" s="1180"/>
      <c r="DUK17" s="1180"/>
      <c r="DUL17" s="1180"/>
      <c r="DUM17" s="1180"/>
      <c r="DUN17" s="1180"/>
      <c r="DUO17" s="1180"/>
      <c r="DUP17" s="1180"/>
      <c r="DUQ17" s="1180"/>
      <c r="DUR17" s="1180"/>
      <c r="DUS17" s="1180"/>
      <c r="DUT17" s="1180"/>
      <c r="DUU17" s="1180"/>
      <c r="DUV17" s="1180"/>
      <c r="DUW17" s="1180"/>
      <c r="DUX17" s="1180"/>
      <c r="DUY17" s="1180"/>
      <c r="DUZ17" s="1180"/>
      <c r="DVA17" s="1180"/>
      <c r="DVB17" s="1180"/>
      <c r="DVC17" s="1180"/>
      <c r="DVD17" s="1180"/>
      <c r="DVE17" s="1180"/>
      <c r="DVF17" s="1180"/>
      <c r="DVG17" s="1180"/>
      <c r="DVH17" s="1180"/>
      <c r="DVI17" s="1180"/>
      <c r="DVJ17" s="1180"/>
      <c r="DVK17" s="1180"/>
      <c r="DVL17" s="1180"/>
      <c r="DVM17" s="1180"/>
      <c r="DVN17" s="1180"/>
      <c r="DVO17" s="1180"/>
      <c r="DVP17" s="1180"/>
      <c r="DVQ17" s="1180"/>
      <c r="DVR17" s="1180"/>
      <c r="DVS17" s="1180"/>
      <c r="DVT17" s="1180"/>
      <c r="DVU17" s="1180"/>
      <c r="DVV17" s="1180"/>
      <c r="DVW17" s="1180"/>
      <c r="DVX17" s="1180"/>
      <c r="DVY17" s="1180"/>
      <c r="DVZ17" s="1180"/>
      <c r="DWA17" s="1180"/>
      <c r="DWB17" s="1180"/>
      <c r="DWC17" s="1180"/>
      <c r="DWD17" s="1180"/>
      <c r="DWE17" s="1180"/>
      <c r="DWF17" s="1180"/>
      <c r="DWG17" s="1180"/>
      <c r="DWH17" s="1180"/>
      <c r="DWI17" s="1180"/>
      <c r="DWJ17" s="1180"/>
      <c r="DWK17" s="1180"/>
      <c r="DWL17" s="1180"/>
      <c r="DWM17" s="1180"/>
      <c r="DWN17" s="1180"/>
      <c r="DWO17" s="1180"/>
      <c r="DWP17" s="1180"/>
      <c r="DWQ17" s="1180"/>
      <c r="DWR17" s="1180"/>
      <c r="DWS17" s="1180"/>
      <c r="DWT17" s="1180"/>
      <c r="DWU17" s="1180"/>
      <c r="DWV17" s="1180"/>
      <c r="DWW17" s="1180"/>
      <c r="DWX17" s="1180"/>
      <c r="DWY17" s="1180"/>
      <c r="DWZ17" s="1180"/>
      <c r="DXA17" s="1180"/>
      <c r="DXB17" s="1180"/>
      <c r="DXC17" s="1180"/>
      <c r="DXD17" s="1180"/>
      <c r="DXE17" s="1180"/>
      <c r="DXF17" s="1180"/>
      <c r="DXG17" s="1180"/>
      <c r="DXH17" s="1180"/>
      <c r="DXI17" s="1180"/>
      <c r="DXJ17" s="1180"/>
      <c r="DXK17" s="1180"/>
      <c r="DXL17" s="1180"/>
      <c r="DXM17" s="1180"/>
      <c r="DXN17" s="1180"/>
      <c r="DXO17" s="1180"/>
      <c r="DXP17" s="1180"/>
      <c r="DXQ17" s="1180"/>
      <c r="DXR17" s="1180"/>
      <c r="DXS17" s="1180"/>
      <c r="DXT17" s="1180"/>
      <c r="DXU17" s="1180"/>
      <c r="DXV17" s="1180"/>
      <c r="DXW17" s="1180"/>
      <c r="DXX17" s="1180"/>
      <c r="DXY17" s="1180"/>
      <c r="DXZ17" s="1180"/>
      <c r="DYA17" s="1180"/>
      <c r="DYB17" s="1180"/>
      <c r="DYC17" s="1180"/>
      <c r="DYD17" s="1180"/>
      <c r="DYE17" s="1180"/>
      <c r="DYF17" s="1180"/>
      <c r="DYG17" s="1180"/>
      <c r="DYH17" s="1180"/>
      <c r="DYI17" s="1180"/>
      <c r="DYJ17" s="1180"/>
      <c r="DYK17" s="1180"/>
      <c r="DYL17" s="1180"/>
      <c r="DYM17" s="1180"/>
      <c r="DYN17" s="1180"/>
      <c r="DYO17" s="1180"/>
      <c r="DYP17" s="1180"/>
      <c r="DYQ17" s="1180"/>
      <c r="DYR17" s="1180"/>
      <c r="DYS17" s="1180"/>
      <c r="DYT17" s="1180"/>
      <c r="DYU17" s="1180"/>
      <c r="DYV17" s="1180"/>
      <c r="DYW17" s="1180"/>
      <c r="DYX17" s="1180"/>
      <c r="DYY17" s="1180"/>
      <c r="DYZ17" s="1180"/>
      <c r="DZA17" s="1180"/>
      <c r="DZB17" s="1180"/>
      <c r="DZC17" s="1180"/>
      <c r="DZD17" s="1180"/>
      <c r="DZE17" s="1180"/>
      <c r="DZF17" s="1180"/>
      <c r="DZG17" s="1180"/>
      <c r="DZH17" s="1180"/>
      <c r="DZI17" s="1180"/>
      <c r="DZJ17" s="1180"/>
      <c r="DZK17" s="1180"/>
      <c r="DZL17" s="1180"/>
      <c r="DZM17" s="1180"/>
      <c r="DZN17" s="1180"/>
      <c r="DZO17" s="1180"/>
      <c r="DZP17" s="1180"/>
      <c r="DZQ17" s="1180"/>
      <c r="DZR17" s="1180"/>
      <c r="DZS17" s="1180"/>
      <c r="DZT17" s="1180"/>
      <c r="DZU17" s="1180"/>
      <c r="DZV17" s="1180"/>
      <c r="DZW17" s="1180"/>
      <c r="DZX17" s="1180"/>
      <c r="DZY17" s="1180"/>
      <c r="DZZ17" s="1180"/>
      <c r="EAA17" s="1180"/>
      <c r="EAB17" s="1180"/>
      <c r="EAC17" s="1180"/>
      <c r="EAD17" s="1180"/>
      <c r="EAE17" s="1180"/>
      <c r="EAF17" s="1180"/>
      <c r="EAG17" s="1180"/>
      <c r="EAH17" s="1180"/>
      <c r="EAI17" s="1180"/>
      <c r="EAJ17" s="1180"/>
      <c r="EAK17" s="1180"/>
      <c r="EAL17" s="1180"/>
      <c r="EAM17" s="1180"/>
      <c r="EAN17" s="1180"/>
      <c r="EAO17" s="1180"/>
      <c r="EAP17" s="1180"/>
      <c r="EAQ17" s="1180"/>
      <c r="EAR17" s="1180"/>
      <c r="EAS17" s="1180"/>
      <c r="EAT17" s="1180"/>
      <c r="EAU17" s="1180"/>
      <c r="EAV17" s="1180"/>
      <c r="EAW17" s="1180"/>
      <c r="EAX17" s="1180"/>
      <c r="EAY17" s="1180"/>
      <c r="EAZ17" s="1180"/>
      <c r="EBA17" s="1180"/>
      <c r="EBB17" s="1180"/>
      <c r="EBC17" s="1180"/>
      <c r="EBD17" s="1180"/>
      <c r="EBE17" s="1180"/>
      <c r="EBF17" s="1180"/>
      <c r="EBG17" s="1180"/>
      <c r="EBH17" s="1180"/>
      <c r="EBI17" s="1180"/>
      <c r="EBJ17" s="1180"/>
      <c r="EBK17" s="1180"/>
      <c r="EBL17" s="1180"/>
      <c r="EBM17" s="1180"/>
      <c r="EBN17" s="1180"/>
      <c r="EBO17" s="1180"/>
      <c r="EBP17" s="1180"/>
      <c r="EBQ17" s="1180"/>
      <c r="EBR17" s="1180"/>
      <c r="EBS17" s="1180"/>
      <c r="EBT17" s="1180"/>
      <c r="EBU17" s="1180"/>
      <c r="EBV17" s="1180"/>
      <c r="EBW17" s="1180"/>
      <c r="EBX17" s="1180"/>
      <c r="EBY17" s="1180"/>
      <c r="EBZ17" s="1180"/>
      <c r="ECA17" s="1180"/>
      <c r="ECB17" s="1180"/>
      <c r="ECC17" s="1180"/>
      <c r="ECD17" s="1180"/>
      <c r="ECE17" s="1180"/>
      <c r="ECF17" s="1180"/>
      <c r="ECG17" s="1180"/>
      <c r="ECH17" s="1180"/>
      <c r="ECI17" s="1180"/>
      <c r="ECJ17" s="1180"/>
      <c r="ECK17" s="1180"/>
      <c r="ECL17" s="1180"/>
      <c r="ECM17" s="1180"/>
      <c r="ECN17" s="1180"/>
      <c r="ECO17" s="1180"/>
      <c r="ECP17" s="1180"/>
      <c r="ECQ17" s="1180"/>
      <c r="ECR17" s="1180"/>
      <c r="ECS17" s="1180"/>
      <c r="ECT17" s="1180"/>
      <c r="ECU17" s="1180"/>
      <c r="ECV17" s="1180"/>
      <c r="ECW17" s="1180"/>
      <c r="ECX17" s="1180"/>
      <c r="ECY17" s="1180"/>
      <c r="ECZ17" s="1180"/>
      <c r="EDA17" s="1180"/>
      <c r="EDB17" s="1180"/>
      <c r="EDC17" s="1180"/>
      <c r="EDD17" s="1180"/>
      <c r="EDE17" s="1180"/>
      <c r="EDF17" s="1180"/>
      <c r="EDG17" s="1180"/>
      <c r="EDH17" s="1180"/>
      <c r="EDI17" s="1180"/>
      <c r="EDJ17" s="1180"/>
      <c r="EDK17" s="1180"/>
      <c r="EDL17" s="1180"/>
      <c r="EDM17" s="1180"/>
      <c r="EDN17" s="1180"/>
      <c r="EDO17" s="1180"/>
      <c r="EDP17" s="1180"/>
      <c r="EDQ17" s="1180"/>
      <c r="EDR17" s="1180"/>
      <c r="EDS17" s="1180"/>
      <c r="EDT17" s="1180"/>
      <c r="EDU17" s="1180"/>
      <c r="EDV17" s="1180"/>
      <c r="EDW17" s="1180"/>
      <c r="EDX17" s="1180"/>
      <c r="EDY17" s="1180"/>
      <c r="EDZ17" s="1180"/>
      <c r="EEA17" s="1180"/>
      <c r="EEB17" s="1180"/>
      <c r="EEC17" s="1180"/>
      <c r="EED17" s="1180"/>
      <c r="EEE17" s="1180"/>
      <c r="EEF17" s="1180"/>
      <c r="EEG17" s="1180"/>
      <c r="EEH17" s="1180"/>
      <c r="EEI17" s="1180"/>
      <c r="EEJ17" s="1180"/>
      <c r="EEK17" s="1180"/>
      <c r="EEL17" s="1180"/>
      <c r="EEM17" s="1180"/>
      <c r="EEN17" s="1180"/>
      <c r="EEO17" s="1180"/>
      <c r="EEP17" s="1180"/>
      <c r="EEQ17" s="1180"/>
      <c r="EER17" s="1180"/>
      <c r="EES17" s="1180"/>
      <c r="EET17" s="1180"/>
      <c r="EEU17" s="1180"/>
      <c r="EEV17" s="1180"/>
      <c r="EEW17" s="1180"/>
      <c r="EEX17" s="1180"/>
      <c r="EEY17" s="1180"/>
      <c r="EEZ17" s="1180"/>
      <c r="EFA17" s="1180"/>
      <c r="EFB17" s="1180"/>
      <c r="EFC17" s="1180"/>
      <c r="EFD17" s="1180"/>
      <c r="EFE17" s="1180"/>
      <c r="EFF17" s="1180"/>
      <c r="EFG17" s="1180"/>
      <c r="EFH17" s="1180"/>
      <c r="EFI17" s="1180"/>
      <c r="EFJ17" s="1180"/>
      <c r="EFK17" s="1180"/>
      <c r="EFL17" s="1180"/>
      <c r="EFM17" s="1180"/>
      <c r="EFN17" s="1180"/>
      <c r="EFO17" s="1180"/>
      <c r="EFP17" s="1180"/>
      <c r="EFQ17" s="1180"/>
      <c r="EFR17" s="1180"/>
      <c r="EFS17" s="1180"/>
      <c r="EFT17" s="1180"/>
      <c r="EFU17" s="1180"/>
      <c r="EFV17" s="1180"/>
      <c r="EFW17" s="1180"/>
      <c r="EFX17" s="1180"/>
      <c r="EFY17" s="1180"/>
      <c r="EFZ17" s="1180"/>
      <c r="EGA17" s="1180"/>
      <c r="EGB17" s="1180"/>
      <c r="EGC17" s="1180"/>
      <c r="EGD17" s="1180"/>
      <c r="EGE17" s="1180"/>
      <c r="EGF17" s="1180"/>
      <c r="EGG17" s="1180"/>
      <c r="EGH17" s="1180"/>
      <c r="EGI17" s="1180"/>
      <c r="EGJ17" s="1180"/>
      <c r="EGK17" s="1180"/>
      <c r="EGL17" s="1180"/>
      <c r="EGM17" s="1180"/>
      <c r="EGN17" s="1180"/>
      <c r="EGO17" s="1180"/>
      <c r="EGP17" s="1180"/>
      <c r="EGQ17" s="1180"/>
      <c r="EGR17" s="1180"/>
      <c r="EGS17" s="1180"/>
      <c r="EGT17" s="1180"/>
      <c r="EGU17" s="1180"/>
      <c r="EGV17" s="1180"/>
      <c r="EGW17" s="1180"/>
      <c r="EGX17" s="1180"/>
      <c r="EGY17" s="1180"/>
      <c r="EGZ17" s="1180"/>
      <c r="EHA17" s="1180"/>
      <c r="EHB17" s="1180"/>
      <c r="EHC17" s="1180"/>
      <c r="EHD17" s="1180"/>
      <c r="EHE17" s="1180"/>
      <c r="EHF17" s="1180"/>
      <c r="EHG17" s="1180"/>
      <c r="EHH17" s="1180"/>
      <c r="EHI17" s="1180"/>
      <c r="EHJ17" s="1180"/>
      <c r="EHK17" s="1180"/>
      <c r="EHL17" s="1180"/>
      <c r="EHM17" s="1180"/>
      <c r="EHN17" s="1180"/>
      <c r="EHO17" s="1180"/>
      <c r="EHP17" s="1180"/>
      <c r="EHQ17" s="1180"/>
      <c r="EHR17" s="1180"/>
      <c r="EHS17" s="1180"/>
      <c r="EHT17" s="1180"/>
      <c r="EHU17" s="1180"/>
      <c r="EHV17" s="1180"/>
      <c r="EHW17" s="1180"/>
      <c r="EHX17" s="1180"/>
      <c r="EHY17" s="1180"/>
      <c r="EHZ17" s="1180"/>
      <c r="EIA17" s="1180"/>
      <c r="EIB17" s="1180"/>
      <c r="EIC17" s="1180"/>
      <c r="EID17" s="1180"/>
      <c r="EIE17" s="1180"/>
      <c r="EIF17" s="1180"/>
      <c r="EIG17" s="1180"/>
      <c r="EIH17" s="1180"/>
      <c r="EII17" s="1180"/>
      <c r="EIJ17" s="1180"/>
      <c r="EIK17" s="1180"/>
      <c r="EIL17" s="1180"/>
      <c r="EIM17" s="1180"/>
      <c r="EIN17" s="1180"/>
      <c r="EIO17" s="1180"/>
      <c r="EIP17" s="1180"/>
      <c r="EIQ17" s="1180"/>
      <c r="EIR17" s="1180"/>
      <c r="EIS17" s="1180"/>
      <c r="EIT17" s="1180"/>
      <c r="EIU17" s="1180"/>
      <c r="EIV17" s="1180"/>
      <c r="EIW17" s="1180"/>
      <c r="EIX17" s="1180"/>
      <c r="EIY17" s="1180"/>
      <c r="EIZ17" s="1180"/>
      <c r="EJA17" s="1180"/>
      <c r="EJB17" s="1180"/>
      <c r="EJC17" s="1180"/>
      <c r="EJD17" s="1180"/>
      <c r="EJE17" s="1180"/>
      <c r="EJF17" s="1180"/>
      <c r="EJG17" s="1180"/>
      <c r="EJH17" s="1180"/>
      <c r="EJI17" s="1180"/>
      <c r="EJJ17" s="1180"/>
      <c r="EJK17" s="1180"/>
      <c r="EJL17" s="1180"/>
      <c r="EJM17" s="1180"/>
      <c r="EJN17" s="1180"/>
      <c r="EJO17" s="1180"/>
      <c r="EJP17" s="1180"/>
      <c r="EJQ17" s="1180"/>
      <c r="EJR17" s="1180"/>
      <c r="EJS17" s="1180"/>
      <c r="EJT17" s="1180"/>
      <c r="EJU17" s="1180"/>
      <c r="EJV17" s="1180"/>
      <c r="EJW17" s="1180"/>
      <c r="EJX17" s="1180"/>
      <c r="EJY17" s="1180"/>
      <c r="EJZ17" s="1180"/>
      <c r="EKA17" s="1180"/>
      <c r="EKB17" s="1180"/>
      <c r="EKC17" s="1180"/>
      <c r="EKD17" s="1180"/>
      <c r="EKE17" s="1180"/>
      <c r="EKF17" s="1180"/>
      <c r="EKG17" s="1180"/>
      <c r="EKH17" s="1180"/>
      <c r="EKI17" s="1180"/>
      <c r="EKJ17" s="1180"/>
      <c r="EKK17" s="1180"/>
      <c r="EKL17" s="1180"/>
      <c r="EKM17" s="1180"/>
      <c r="EKN17" s="1180"/>
      <c r="EKO17" s="1180"/>
      <c r="EKP17" s="1180"/>
      <c r="EKQ17" s="1180"/>
      <c r="EKR17" s="1180"/>
      <c r="EKS17" s="1180"/>
      <c r="EKT17" s="1180"/>
      <c r="EKU17" s="1180"/>
      <c r="EKV17" s="1180"/>
      <c r="EKW17" s="1180"/>
      <c r="EKX17" s="1180"/>
      <c r="EKY17" s="1180"/>
      <c r="EKZ17" s="1180"/>
      <c r="ELA17" s="1180"/>
      <c r="ELB17" s="1180"/>
      <c r="ELC17" s="1180"/>
      <c r="ELD17" s="1180"/>
      <c r="ELE17" s="1180"/>
      <c r="ELF17" s="1180"/>
      <c r="ELG17" s="1180"/>
      <c r="ELH17" s="1180"/>
      <c r="ELI17" s="1180"/>
      <c r="ELJ17" s="1180"/>
      <c r="ELK17" s="1180"/>
      <c r="ELL17" s="1180"/>
      <c r="ELM17" s="1180"/>
      <c r="ELN17" s="1180"/>
      <c r="ELO17" s="1180"/>
      <c r="ELP17" s="1180"/>
      <c r="ELQ17" s="1180"/>
      <c r="ELR17" s="1180"/>
      <c r="ELS17" s="1180"/>
      <c r="ELT17" s="1180"/>
      <c r="ELU17" s="1180"/>
      <c r="ELV17" s="1180"/>
      <c r="ELW17" s="1180"/>
      <c r="ELX17" s="1180"/>
      <c r="ELY17" s="1180"/>
      <c r="ELZ17" s="1180"/>
      <c r="EMA17" s="1180"/>
      <c r="EMB17" s="1180"/>
      <c r="EMC17" s="1180"/>
      <c r="EMD17" s="1180"/>
      <c r="EME17" s="1180"/>
      <c r="EMF17" s="1180"/>
      <c r="EMG17" s="1180"/>
      <c r="EMH17" s="1180"/>
      <c r="EMI17" s="1180"/>
      <c r="EMJ17" s="1180"/>
      <c r="EMK17" s="1180"/>
      <c r="EML17" s="1180"/>
      <c r="EMM17" s="1180"/>
      <c r="EMN17" s="1180"/>
      <c r="EMO17" s="1180"/>
      <c r="EMP17" s="1180"/>
      <c r="EMQ17" s="1180"/>
      <c r="EMR17" s="1180"/>
      <c r="EMS17" s="1180"/>
      <c r="EMT17" s="1180"/>
      <c r="EMU17" s="1180"/>
      <c r="EMV17" s="1180"/>
      <c r="EMW17" s="1180"/>
      <c r="EMX17" s="1180"/>
      <c r="EMY17" s="1180"/>
      <c r="EMZ17" s="1180"/>
      <c r="ENA17" s="1180"/>
      <c r="ENB17" s="1180"/>
      <c r="ENC17" s="1180"/>
      <c r="END17" s="1180"/>
      <c r="ENE17" s="1180"/>
      <c r="ENF17" s="1180"/>
      <c r="ENG17" s="1180"/>
      <c r="ENH17" s="1180"/>
      <c r="ENI17" s="1180"/>
      <c r="ENJ17" s="1180"/>
      <c r="ENK17" s="1180"/>
      <c r="ENL17" s="1180"/>
      <c r="ENM17" s="1180"/>
      <c r="ENN17" s="1180"/>
      <c r="ENO17" s="1180"/>
      <c r="ENP17" s="1180"/>
      <c r="ENQ17" s="1180"/>
      <c r="ENR17" s="1180"/>
      <c r="ENS17" s="1180"/>
      <c r="ENT17" s="1180"/>
      <c r="ENU17" s="1180"/>
      <c r="ENV17" s="1180"/>
      <c r="ENW17" s="1180"/>
      <c r="ENX17" s="1180"/>
      <c r="ENY17" s="1180"/>
      <c r="ENZ17" s="1180"/>
      <c r="EOA17" s="1180"/>
      <c r="EOB17" s="1180"/>
      <c r="EOC17" s="1180"/>
      <c r="EOD17" s="1180"/>
      <c r="EOE17" s="1180"/>
      <c r="EOF17" s="1180"/>
      <c r="EOG17" s="1180"/>
      <c r="EOH17" s="1180"/>
      <c r="EOI17" s="1180"/>
      <c r="EOJ17" s="1180"/>
      <c r="EOK17" s="1180"/>
      <c r="EOL17" s="1180"/>
      <c r="EOM17" s="1180"/>
      <c r="EON17" s="1180"/>
      <c r="EOO17" s="1180"/>
      <c r="EOP17" s="1180"/>
      <c r="EOQ17" s="1180"/>
      <c r="EOR17" s="1180"/>
      <c r="EOS17" s="1180"/>
      <c r="EOT17" s="1180"/>
      <c r="EOU17" s="1180"/>
      <c r="EOV17" s="1180"/>
      <c r="EOW17" s="1180"/>
      <c r="EOX17" s="1180"/>
      <c r="EOY17" s="1180"/>
      <c r="EOZ17" s="1180"/>
      <c r="EPA17" s="1180"/>
      <c r="EPB17" s="1180"/>
      <c r="EPC17" s="1180"/>
      <c r="EPD17" s="1180"/>
      <c r="EPE17" s="1180"/>
      <c r="EPF17" s="1180"/>
      <c r="EPG17" s="1180"/>
      <c r="EPH17" s="1180"/>
      <c r="EPI17" s="1180"/>
      <c r="EPJ17" s="1180"/>
      <c r="EPK17" s="1180"/>
      <c r="EPL17" s="1180"/>
      <c r="EPM17" s="1180"/>
      <c r="EPN17" s="1180"/>
      <c r="EPO17" s="1180"/>
      <c r="EPP17" s="1180"/>
      <c r="EPQ17" s="1180"/>
      <c r="EPR17" s="1180"/>
      <c r="EPS17" s="1180"/>
      <c r="EPT17" s="1180"/>
      <c r="EPU17" s="1180"/>
      <c r="EPV17" s="1180"/>
      <c r="EPW17" s="1180"/>
      <c r="EPX17" s="1180"/>
      <c r="EPY17" s="1180"/>
      <c r="EPZ17" s="1180"/>
      <c r="EQA17" s="1180"/>
      <c r="EQB17" s="1180"/>
      <c r="EQC17" s="1180"/>
      <c r="EQD17" s="1180"/>
      <c r="EQE17" s="1180"/>
      <c r="EQF17" s="1180"/>
      <c r="EQG17" s="1180"/>
      <c r="EQH17" s="1180"/>
      <c r="EQI17" s="1180"/>
      <c r="EQJ17" s="1180"/>
      <c r="EQK17" s="1180"/>
      <c r="EQL17" s="1180"/>
      <c r="EQM17" s="1180"/>
      <c r="EQN17" s="1180"/>
      <c r="EQO17" s="1180"/>
      <c r="EQP17" s="1180"/>
      <c r="EQQ17" s="1180"/>
      <c r="EQR17" s="1180"/>
      <c r="EQS17" s="1180"/>
      <c r="EQT17" s="1180"/>
      <c r="EQU17" s="1180"/>
      <c r="EQV17" s="1180"/>
      <c r="EQW17" s="1180"/>
      <c r="EQX17" s="1180"/>
      <c r="EQY17" s="1180"/>
      <c r="EQZ17" s="1180"/>
      <c r="ERA17" s="1180"/>
      <c r="ERB17" s="1180"/>
      <c r="ERC17" s="1180"/>
      <c r="ERD17" s="1180"/>
      <c r="ERE17" s="1180"/>
      <c r="ERF17" s="1180"/>
      <c r="ERG17" s="1180"/>
      <c r="ERH17" s="1180"/>
      <c r="ERI17" s="1180"/>
      <c r="ERJ17" s="1180"/>
      <c r="ERK17" s="1180"/>
      <c r="ERL17" s="1180"/>
      <c r="ERM17" s="1180"/>
      <c r="ERN17" s="1180"/>
      <c r="ERO17" s="1180"/>
      <c r="ERP17" s="1180"/>
      <c r="ERQ17" s="1180"/>
      <c r="ERR17" s="1180"/>
      <c r="ERS17" s="1180"/>
      <c r="ERT17" s="1180"/>
      <c r="ERU17" s="1180"/>
      <c r="ERV17" s="1180"/>
      <c r="ERW17" s="1180"/>
      <c r="ERX17" s="1180"/>
      <c r="ERY17" s="1180"/>
      <c r="ERZ17" s="1180"/>
      <c r="ESA17" s="1180"/>
      <c r="ESB17" s="1180"/>
      <c r="ESC17" s="1180"/>
      <c r="ESD17" s="1180"/>
      <c r="ESE17" s="1180"/>
      <c r="ESF17" s="1180"/>
      <c r="ESG17" s="1180"/>
      <c r="ESH17" s="1180"/>
      <c r="ESI17" s="1180"/>
      <c r="ESJ17" s="1180"/>
      <c r="ESK17" s="1180"/>
      <c r="ESL17" s="1180"/>
      <c r="ESM17" s="1180"/>
      <c r="ESN17" s="1180"/>
      <c r="ESO17" s="1180"/>
      <c r="ESP17" s="1180"/>
      <c r="ESQ17" s="1180"/>
      <c r="ESR17" s="1180"/>
      <c r="ESS17" s="1180"/>
      <c r="EST17" s="1180"/>
      <c r="ESU17" s="1180"/>
      <c r="ESV17" s="1180"/>
      <c r="ESW17" s="1180"/>
      <c r="ESX17" s="1180"/>
      <c r="ESY17" s="1180"/>
      <c r="ESZ17" s="1180"/>
      <c r="ETA17" s="1180"/>
      <c r="ETB17" s="1180"/>
      <c r="ETC17" s="1180"/>
      <c r="ETD17" s="1180"/>
      <c r="ETE17" s="1180"/>
      <c r="ETF17" s="1180"/>
      <c r="ETG17" s="1180"/>
      <c r="ETH17" s="1180"/>
      <c r="ETI17" s="1180"/>
      <c r="ETJ17" s="1180"/>
      <c r="ETK17" s="1180"/>
      <c r="ETL17" s="1180"/>
      <c r="ETM17" s="1180"/>
      <c r="ETN17" s="1180"/>
      <c r="ETO17" s="1180"/>
      <c r="ETP17" s="1180"/>
      <c r="ETQ17" s="1180"/>
      <c r="ETR17" s="1180"/>
      <c r="ETS17" s="1180"/>
      <c r="ETT17" s="1180"/>
      <c r="ETU17" s="1180"/>
      <c r="ETV17" s="1180"/>
      <c r="ETW17" s="1180"/>
      <c r="ETX17" s="1180"/>
      <c r="ETY17" s="1180"/>
      <c r="ETZ17" s="1180"/>
      <c r="EUA17" s="1180"/>
      <c r="EUB17" s="1180"/>
      <c r="EUC17" s="1180"/>
      <c r="EUD17" s="1180"/>
      <c r="EUE17" s="1180"/>
      <c r="EUF17" s="1180"/>
      <c r="EUG17" s="1180"/>
      <c r="EUH17" s="1180"/>
      <c r="EUI17" s="1180"/>
      <c r="EUJ17" s="1180"/>
      <c r="EUK17" s="1180"/>
      <c r="EUL17" s="1180"/>
      <c r="EUM17" s="1180"/>
      <c r="EUN17" s="1180"/>
      <c r="EUO17" s="1180"/>
      <c r="EUP17" s="1180"/>
      <c r="EUQ17" s="1180"/>
      <c r="EUR17" s="1180"/>
      <c r="EUS17" s="1180"/>
      <c r="EUT17" s="1180"/>
      <c r="EUU17" s="1180"/>
      <c r="EUV17" s="1180"/>
      <c r="EUW17" s="1180"/>
      <c r="EUX17" s="1180"/>
      <c r="EUY17" s="1180"/>
      <c r="EUZ17" s="1180"/>
      <c r="EVA17" s="1180"/>
      <c r="EVB17" s="1180"/>
      <c r="EVC17" s="1180"/>
      <c r="EVD17" s="1180"/>
      <c r="EVE17" s="1180"/>
      <c r="EVF17" s="1180"/>
      <c r="EVG17" s="1180"/>
      <c r="EVH17" s="1180"/>
      <c r="EVI17" s="1180"/>
      <c r="EVJ17" s="1180"/>
      <c r="EVK17" s="1180"/>
      <c r="EVL17" s="1180"/>
      <c r="EVM17" s="1180"/>
      <c r="EVN17" s="1180"/>
      <c r="EVO17" s="1180"/>
      <c r="EVP17" s="1180"/>
      <c r="EVQ17" s="1180"/>
      <c r="EVR17" s="1180"/>
      <c r="EVS17" s="1180"/>
      <c r="EVT17" s="1180"/>
      <c r="EVU17" s="1180"/>
      <c r="EVV17" s="1180"/>
      <c r="EVW17" s="1180"/>
      <c r="EVX17" s="1180"/>
      <c r="EVY17" s="1180"/>
      <c r="EVZ17" s="1180"/>
      <c r="EWA17" s="1180"/>
      <c r="EWB17" s="1180"/>
      <c r="EWC17" s="1180"/>
      <c r="EWD17" s="1180"/>
      <c r="EWE17" s="1180"/>
      <c r="EWF17" s="1180"/>
      <c r="EWG17" s="1180"/>
      <c r="EWH17" s="1180"/>
      <c r="EWI17" s="1180"/>
      <c r="EWJ17" s="1180"/>
      <c r="EWK17" s="1180"/>
      <c r="EWL17" s="1180"/>
      <c r="EWM17" s="1180"/>
      <c r="EWN17" s="1180"/>
      <c r="EWO17" s="1180"/>
      <c r="EWP17" s="1180"/>
      <c r="EWQ17" s="1180"/>
      <c r="EWR17" s="1180"/>
      <c r="EWS17" s="1180"/>
      <c r="EWT17" s="1180"/>
      <c r="EWU17" s="1180"/>
      <c r="EWV17" s="1180"/>
      <c r="EWW17" s="1180"/>
      <c r="EWX17" s="1180"/>
      <c r="EWY17" s="1180"/>
      <c r="EWZ17" s="1180"/>
      <c r="EXA17" s="1180"/>
      <c r="EXB17" s="1180"/>
      <c r="EXC17" s="1180"/>
      <c r="EXD17" s="1180"/>
      <c r="EXE17" s="1180"/>
      <c r="EXF17" s="1180"/>
      <c r="EXG17" s="1180"/>
      <c r="EXH17" s="1180"/>
      <c r="EXI17" s="1180"/>
      <c r="EXJ17" s="1180"/>
      <c r="EXK17" s="1180"/>
      <c r="EXL17" s="1180"/>
      <c r="EXM17" s="1180"/>
      <c r="EXN17" s="1180"/>
      <c r="EXO17" s="1180"/>
      <c r="EXP17" s="1180"/>
      <c r="EXQ17" s="1180"/>
      <c r="EXR17" s="1180"/>
      <c r="EXS17" s="1180"/>
      <c r="EXT17" s="1180"/>
      <c r="EXU17" s="1180"/>
      <c r="EXV17" s="1180"/>
      <c r="EXW17" s="1180"/>
      <c r="EXX17" s="1180"/>
      <c r="EXY17" s="1180"/>
      <c r="EXZ17" s="1180"/>
      <c r="EYA17" s="1180"/>
      <c r="EYB17" s="1180"/>
      <c r="EYC17" s="1180"/>
      <c r="EYD17" s="1180"/>
      <c r="EYE17" s="1180"/>
      <c r="EYF17" s="1180"/>
      <c r="EYG17" s="1180"/>
      <c r="EYH17" s="1180"/>
      <c r="EYI17" s="1180"/>
      <c r="EYJ17" s="1180"/>
      <c r="EYK17" s="1180"/>
      <c r="EYL17" s="1180"/>
      <c r="EYM17" s="1180"/>
      <c r="EYN17" s="1180"/>
      <c r="EYO17" s="1180"/>
      <c r="EYP17" s="1180"/>
      <c r="EYQ17" s="1180"/>
      <c r="EYR17" s="1180"/>
      <c r="EYS17" s="1180"/>
      <c r="EYT17" s="1180"/>
      <c r="EYU17" s="1180"/>
      <c r="EYV17" s="1180"/>
      <c r="EYW17" s="1180"/>
      <c r="EYX17" s="1180"/>
      <c r="EYY17" s="1180"/>
      <c r="EYZ17" s="1180"/>
      <c r="EZA17" s="1180"/>
      <c r="EZB17" s="1180"/>
      <c r="EZC17" s="1180"/>
      <c r="EZD17" s="1180"/>
      <c r="EZE17" s="1180"/>
      <c r="EZF17" s="1180"/>
      <c r="EZG17" s="1180"/>
      <c r="EZH17" s="1180"/>
      <c r="EZI17" s="1180"/>
      <c r="EZJ17" s="1180"/>
      <c r="EZK17" s="1180"/>
      <c r="EZL17" s="1180"/>
      <c r="EZM17" s="1180"/>
      <c r="EZN17" s="1180"/>
      <c r="EZO17" s="1180"/>
      <c r="EZP17" s="1180"/>
      <c r="EZQ17" s="1180"/>
      <c r="EZR17" s="1180"/>
      <c r="EZS17" s="1180"/>
      <c r="EZT17" s="1180"/>
      <c r="EZU17" s="1180"/>
      <c r="EZV17" s="1180"/>
      <c r="EZW17" s="1180"/>
      <c r="EZX17" s="1180"/>
      <c r="EZY17" s="1180"/>
      <c r="EZZ17" s="1180"/>
      <c r="FAA17" s="1180"/>
      <c r="FAB17" s="1180"/>
      <c r="FAC17" s="1180"/>
      <c r="FAD17" s="1180"/>
      <c r="FAE17" s="1180"/>
      <c r="FAF17" s="1180"/>
      <c r="FAG17" s="1180"/>
      <c r="FAH17" s="1180"/>
      <c r="FAI17" s="1180"/>
      <c r="FAJ17" s="1180"/>
      <c r="FAK17" s="1180"/>
      <c r="FAL17" s="1180"/>
      <c r="FAM17" s="1180"/>
      <c r="FAN17" s="1180"/>
      <c r="FAO17" s="1180"/>
      <c r="FAP17" s="1180"/>
      <c r="FAQ17" s="1180"/>
      <c r="FAR17" s="1180"/>
      <c r="FAS17" s="1180"/>
      <c r="FAT17" s="1180"/>
      <c r="FAU17" s="1180"/>
      <c r="FAV17" s="1180"/>
      <c r="FAW17" s="1180"/>
      <c r="FAX17" s="1180"/>
      <c r="FAY17" s="1180"/>
      <c r="FAZ17" s="1180"/>
      <c r="FBA17" s="1180"/>
      <c r="FBB17" s="1180"/>
      <c r="FBC17" s="1180"/>
      <c r="FBD17" s="1180"/>
      <c r="FBE17" s="1180"/>
      <c r="FBF17" s="1180"/>
      <c r="FBG17" s="1180"/>
      <c r="FBH17" s="1180"/>
      <c r="FBI17" s="1180"/>
      <c r="FBJ17" s="1180"/>
      <c r="FBK17" s="1180"/>
      <c r="FBL17" s="1180"/>
      <c r="FBM17" s="1180"/>
      <c r="FBN17" s="1180"/>
      <c r="FBO17" s="1180"/>
      <c r="FBP17" s="1180"/>
      <c r="FBQ17" s="1180"/>
      <c r="FBR17" s="1180"/>
      <c r="FBS17" s="1180"/>
      <c r="FBT17" s="1180"/>
      <c r="FBU17" s="1180"/>
      <c r="FBV17" s="1180"/>
      <c r="FBW17" s="1180"/>
      <c r="FBX17" s="1180"/>
      <c r="FBY17" s="1180"/>
      <c r="FBZ17" s="1180"/>
      <c r="FCA17" s="1180"/>
      <c r="FCB17" s="1180"/>
      <c r="FCC17" s="1180"/>
      <c r="FCD17" s="1180"/>
      <c r="FCE17" s="1180"/>
      <c r="FCF17" s="1180"/>
      <c r="FCG17" s="1180"/>
      <c r="FCH17" s="1180"/>
      <c r="FCI17" s="1180"/>
      <c r="FCJ17" s="1180"/>
      <c r="FCK17" s="1180"/>
      <c r="FCL17" s="1180"/>
      <c r="FCM17" s="1180"/>
      <c r="FCN17" s="1180"/>
      <c r="FCO17" s="1180"/>
      <c r="FCP17" s="1180"/>
      <c r="FCQ17" s="1180"/>
      <c r="FCR17" s="1180"/>
      <c r="FCS17" s="1180"/>
      <c r="FCT17" s="1180"/>
      <c r="FCU17" s="1180"/>
      <c r="FCV17" s="1180"/>
      <c r="FCW17" s="1180"/>
      <c r="FCX17" s="1180"/>
      <c r="FCY17" s="1180"/>
      <c r="FCZ17" s="1180"/>
      <c r="FDA17" s="1180"/>
      <c r="FDB17" s="1180"/>
      <c r="FDC17" s="1180"/>
      <c r="FDD17" s="1180"/>
      <c r="FDE17" s="1180"/>
      <c r="FDF17" s="1180"/>
      <c r="FDG17" s="1180"/>
      <c r="FDH17" s="1180"/>
      <c r="FDI17" s="1180"/>
      <c r="FDJ17" s="1180"/>
      <c r="FDK17" s="1180"/>
      <c r="FDL17" s="1180"/>
      <c r="FDM17" s="1180"/>
      <c r="FDN17" s="1180"/>
      <c r="FDO17" s="1180"/>
      <c r="FDP17" s="1180"/>
      <c r="FDQ17" s="1180"/>
      <c r="FDR17" s="1180"/>
      <c r="FDS17" s="1180"/>
      <c r="FDT17" s="1180"/>
      <c r="FDU17" s="1180"/>
      <c r="FDV17" s="1180"/>
      <c r="FDW17" s="1180"/>
      <c r="FDX17" s="1180"/>
      <c r="FDY17" s="1180"/>
      <c r="FDZ17" s="1180"/>
      <c r="FEA17" s="1180"/>
      <c r="FEB17" s="1180"/>
      <c r="FEC17" s="1180"/>
      <c r="FED17" s="1180"/>
      <c r="FEE17" s="1180"/>
      <c r="FEF17" s="1180"/>
      <c r="FEG17" s="1180"/>
      <c r="FEH17" s="1180"/>
      <c r="FEI17" s="1180"/>
      <c r="FEJ17" s="1180"/>
      <c r="FEK17" s="1180"/>
      <c r="FEL17" s="1180"/>
      <c r="FEM17" s="1180"/>
      <c r="FEN17" s="1180"/>
      <c r="FEO17" s="1180"/>
      <c r="FEP17" s="1180"/>
      <c r="FEQ17" s="1180"/>
      <c r="FER17" s="1180"/>
      <c r="FES17" s="1180"/>
      <c r="FET17" s="1180"/>
      <c r="FEU17" s="1180"/>
      <c r="FEV17" s="1180"/>
      <c r="FEW17" s="1180"/>
      <c r="FEX17" s="1180"/>
      <c r="FEY17" s="1180"/>
      <c r="FEZ17" s="1180"/>
      <c r="FFA17" s="1180"/>
      <c r="FFB17" s="1180"/>
      <c r="FFC17" s="1180"/>
      <c r="FFD17" s="1180"/>
      <c r="FFE17" s="1180"/>
      <c r="FFF17" s="1180"/>
      <c r="FFG17" s="1180"/>
      <c r="FFH17" s="1180"/>
      <c r="FFI17" s="1180"/>
      <c r="FFJ17" s="1180"/>
      <c r="FFK17" s="1180"/>
      <c r="FFL17" s="1180"/>
      <c r="FFM17" s="1180"/>
      <c r="FFN17" s="1180"/>
      <c r="FFO17" s="1180"/>
      <c r="FFP17" s="1180"/>
      <c r="FFQ17" s="1180"/>
      <c r="FFR17" s="1180"/>
      <c r="FFS17" s="1180"/>
      <c r="FFT17" s="1180"/>
      <c r="FFU17" s="1180"/>
      <c r="FFV17" s="1180"/>
      <c r="FFW17" s="1180"/>
      <c r="FFX17" s="1180"/>
      <c r="FFY17" s="1180"/>
      <c r="FFZ17" s="1180"/>
      <c r="FGA17" s="1180"/>
      <c r="FGB17" s="1180"/>
      <c r="FGC17" s="1180"/>
      <c r="FGD17" s="1180"/>
      <c r="FGE17" s="1180"/>
      <c r="FGF17" s="1180"/>
      <c r="FGG17" s="1180"/>
      <c r="FGH17" s="1180"/>
      <c r="FGI17" s="1180"/>
      <c r="FGJ17" s="1180"/>
      <c r="FGK17" s="1180"/>
      <c r="FGL17" s="1180"/>
      <c r="FGM17" s="1180"/>
      <c r="FGN17" s="1180"/>
      <c r="FGO17" s="1180"/>
      <c r="FGP17" s="1180"/>
      <c r="FGQ17" s="1180"/>
      <c r="FGR17" s="1180"/>
      <c r="FGS17" s="1180"/>
      <c r="FGT17" s="1180"/>
      <c r="FGU17" s="1180"/>
      <c r="FGV17" s="1180"/>
      <c r="FGW17" s="1180"/>
      <c r="FGX17" s="1180"/>
      <c r="FGY17" s="1180"/>
      <c r="FGZ17" s="1180"/>
      <c r="FHA17" s="1180"/>
      <c r="FHB17" s="1180"/>
      <c r="FHC17" s="1180"/>
      <c r="FHD17" s="1180"/>
      <c r="FHE17" s="1180"/>
      <c r="FHF17" s="1180"/>
      <c r="FHG17" s="1180"/>
      <c r="FHH17" s="1180"/>
      <c r="FHI17" s="1180"/>
      <c r="FHJ17" s="1180"/>
      <c r="FHK17" s="1180"/>
      <c r="FHL17" s="1180"/>
      <c r="FHM17" s="1180"/>
      <c r="FHN17" s="1180"/>
      <c r="FHO17" s="1180"/>
      <c r="FHP17" s="1180"/>
      <c r="FHQ17" s="1180"/>
      <c r="FHR17" s="1180"/>
      <c r="FHS17" s="1180"/>
      <c r="FHT17" s="1180"/>
      <c r="FHU17" s="1180"/>
      <c r="FHV17" s="1180"/>
      <c r="FHW17" s="1180"/>
      <c r="FHX17" s="1180"/>
      <c r="FHY17" s="1180"/>
      <c r="FHZ17" s="1180"/>
      <c r="FIA17" s="1180"/>
      <c r="FIB17" s="1180"/>
      <c r="FIC17" s="1180"/>
      <c r="FID17" s="1180"/>
      <c r="FIE17" s="1180"/>
      <c r="FIF17" s="1180"/>
      <c r="FIG17" s="1180"/>
      <c r="FIH17" s="1180"/>
      <c r="FII17" s="1180"/>
      <c r="FIJ17" s="1180"/>
      <c r="FIK17" s="1180"/>
      <c r="FIL17" s="1180"/>
      <c r="FIM17" s="1180"/>
      <c r="FIN17" s="1180"/>
      <c r="FIO17" s="1180"/>
      <c r="FIP17" s="1180"/>
      <c r="FIQ17" s="1180"/>
      <c r="FIR17" s="1180"/>
      <c r="FIS17" s="1180"/>
      <c r="FIT17" s="1180"/>
      <c r="FIU17" s="1180"/>
      <c r="FIV17" s="1180"/>
      <c r="FIW17" s="1180"/>
      <c r="FIX17" s="1180"/>
      <c r="FIY17" s="1180"/>
      <c r="FIZ17" s="1180"/>
      <c r="FJA17" s="1180"/>
      <c r="FJB17" s="1180"/>
      <c r="FJC17" s="1180"/>
      <c r="FJD17" s="1180"/>
      <c r="FJE17" s="1180"/>
      <c r="FJF17" s="1180"/>
      <c r="FJG17" s="1180"/>
      <c r="FJH17" s="1180"/>
      <c r="FJI17" s="1180"/>
      <c r="FJJ17" s="1180"/>
      <c r="FJK17" s="1180"/>
      <c r="FJL17" s="1180"/>
      <c r="FJM17" s="1180"/>
      <c r="FJN17" s="1180"/>
      <c r="FJO17" s="1180"/>
      <c r="FJP17" s="1180"/>
      <c r="FJQ17" s="1180"/>
      <c r="FJR17" s="1180"/>
      <c r="FJS17" s="1180"/>
      <c r="FJT17" s="1180"/>
      <c r="FJU17" s="1180"/>
      <c r="FJV17" s="1180"/>
      <c r="FJW17" s="1180"/>
      <c r="FJX17" s="1180"/>
      <c r="FJY17" s="1180"/>
      <c r="FJZ17" s="1180"/>
      <c r="FKA17" s="1180"/>
      <c r="FKB17" s="1180"/>
      <c r="FKC17" s="1180"/>
      <c r="FKD17" s="1180"/>
      <c r="FKE17" s="1180"/>
      <c r="FKF17" s="1180"/>
      <c r="FKG17" s="1180"/>
      <c r="FKH17" s="1180"/>
      <c r="FKI17" s="1180"/>
      <c r="FKJ17" s="1180"/>
      <c r="FKK17" s="1180"/>
      <c r="FKL17" s="1180"/>
      <c r="FKM17" s="1180"/>
      <c r="FKN17" s="1180"/>
      <c r="FKO17" s="1180"/>
      <c r="FKP17" s="1180"/>
      <c r="FKQ17" s="1180"/>
      <c r="FKR17" s="1180"/>
      <c r="FKS17" s="1180"/>
      <c r="FKT17" s="1180"/>
      <c r="FKU17" s="1180"/>
      <c r="FKV17" s="1180"/>
      <c r="FKW17" s="1180"/>
      <c r="FKX17" s="1180"/>
      <c r="FKY17" s="1180"/>
      <c r="FKZ17" s="1180"/>
      <c r="FLA17" s="1180"/>
      <c r="FLB17" s="1180"/>
      <c r="FLC17" s="1180"/>
      <c r="FLD17" s="1180"/>
      <c r="FLE17" s="1180"/>
      <c r="FLF17" s="1180"/>
      <c r="FLG17" s="1180"/>
      <c r="FLH17" s="1180"/>
      <c r="FLI17" s="1180"/>
      <c r="FLJ17" s="1180"/>
      <c r="FLK17" s="1180"/>
      <c r="FLL17" s="1180"/>
      <c r="FLM17" s="1180"/>
      <c r="FLN17" s="1180"/>
      <c r="FLO17" s="1180"/>
      <c r="FLP17" s="1180"/>
      <c r="FLQ17" s="1180"/>
      <c r="FLR17" s="1180"/>
      <c r="FLS17" s="1180"/>
      <c r="FLT17" s="1180"/>
      <c r="FLU17" s="1180"/>
      <c r="FLV17" s="1180"/>
      <c r="FLW17" s="1180"/>
      <c r="FLX17" s="1180"/>
      <c r="FLY17" s="1180"/>
      <c r="FLZ17" s="1180"/>
      <c r="FMA17" s="1180"/>
      <c r="FMB17" s="1180"/>
      <c r="FMC17" s="1180"/>
      <c r="FMD17" s="1180"/>
      <c r="FME17" s="1180"/>
      <c r="FMF17" s="1180"/>
      <c r="FMG17" s="1180"/>
      <c r="FMH17" s="1180"/>
      <c r="FMI17" s="1180"/>
      <c r="FMJ17" s="1180"/>
      <c r="FMK17" s="1180"/>
      <c r="FML17" s="1180"/>
      <c r="FMM17" s="1180"/>
      <c r="FMN17" s="1180"/>
      <c r="FMO17" s="1180"/>
      <c r="FMP17" s="1180"/>
      <c r="FMQ17" s="1180"/>
      <c r="FMR17" s="1180"/>
      <c r="FMS17" s="1180"/>
      <c r="FMT17" s="1180"/>
      <c r="FMU17" s="1180"/>
      <c r="FMV17" s="1180"/>
      <c r="FMW17" s="1180"/>
      <c r="FMX17" s="1180"/>
      <c r="FMY17" s="1180"/>
      <c r="FMZ17" s="1180"/>
      <c r="FNA17" s="1180"/>
      <c r="FNB17" s="1180"/>
      <c r="FNC17" s="1180"/>
      <c r="FND17" s="1180"/>
      <c r="FNE17" s="1180"/>
      <c r="FNF17" s="1180"/>
      <c r="FNG17" s="1180"/>
      <c r="FNH17" s="1180"/>
      <c r="FNI17" s="1180"/>
      <c r="FNJ17" s="1180"/>
      <c r="FNK17" s="1180"/>
      <c r="FNL17" s="1180"/>
      <c r="FNM17" s="1180"/>
      <c r="FNN17" s="1180"/>
      <c r="FNO17" s="1180"/>
      <c r="FNP17" s="1180"/>
      <c r="FNQ17" s="1180"/>
      <c r="FNR17" s="1180"/>
      <c r="FNS17" s="1180"/>
      <c r="FNT17" s="1180"/>
      <c r="FNU17" s="1180"/>
      <c r="FNV17" s="1180"/>
      <c r="FNW17" s="1180"/>
      <c r="FNX17" s="1180"/>
      <c r="FNY17" s="1180"/>
      <c r="FNZ17" s="1180"/>
      <c r="FOA17" s="1180"/>
      <c r="FOB17" s="1180"/>
      <c r="FOC17" s="1180"/>
      <c r="FOD17" s="1180"/>
      <c r="FOE17" s="1180"/>
      <c r="FOF17" s="1180"/>
      <c r="FOG17" s="1180"/>
      <c r="FOH17" s="1180"/>
      <c r="FOI17" s="1180"/>
      <c r="FOJ17" s="1180"/>
      <c r="FOK17" s="1180"/>
      <c r="FOL17" s="1180"/>
      <c r="FOM17" s="1180"/>
      <c r="FON17" s="1180"/>
      <c r="FOO17" s="1180"/>
      <c r="FOP17" s="1180"/>
      <c r="FOQ17" s="1180"/>
      <c r="FOR17" s="1180"/>
      <c r="FOS17" s="1180"/>
      <c r="FOT17" s="1180"/>
      <c r="FOU17" s="1180"/>
      <c r="FOV17" s="1180"/>
      <c r="FOW17" s="1180"/>
      <c r="FOX17" s="1180"/>
      <c r="FOY17" s="1180"/>
      <c r="FOZ17" s="1180"/>
      <c r="FPA17" s="1180"/>
      <c r="FPB17" s="1180"/>
      <c r="FPC17" s="1180"/>
      <c r="FPD17" s="1180"/>
      <c r="FPE17" s="1180"/>
      <c r="FPF17" s="1180"/>
      <c r="FPG17" s="1180"/>
      <c r="FPH17" s="1180"/>
      <c r="FPI17" s="1180"/>
      <c r="FPJ17" s="1180"/>
      <c r="FPK17" s="1180"/>
      <c r="FPL17" s="1180"/>
      <c r="FPM17" s="1180"/>
      <c r="FPN17" s="1180"/>
      <c r="FPO17" s="1180"/>
      <c r="FPP17" s="1180"/>
      <c r="FPQ17" s="1180"/>
      <c r="FPR17" s="1180"/>
      <c r="FPS17" s="1180"/>
      <c r="FPT17" s="1180"/>
      <c r="FPU17" s="1180"/>
      <c r="FPV17" s="1180"/>
      <c r="FPW17" s="1180"/>
      <c r="FPX17" s="1180"/>
      <c r="FPY17" s="1180"/>
      <c r="FPZ17" s="1180"/>
      <c r="FQA17" s="1180"/>
      <c r="FQB17" s="1180"/>
      <c r="FQC17" s="1180"/>
      <c r="FQD17" s="1180"/>
      <c r="FQE17" s="1180"/>
      <c r="FQF17" s="1180"/>
      <c r="FQG17" s="1180"/>
      <c r="FQH17" s="1180"/>
      <c r="FQI17" s="1180"/>
      <c r="FQJ17" s="1180"/>
      <c r="FQK17" s="1180"/>
      <c r="FQL17" s="1180"/>
      <c r="FQM17" s="1180"/>
      <c r="FQN17" s="1180"/>
      <c r="FQO17" s="1180"/>
      <c r="FQP17" s="1180"/>
      <c r="FQQ17" s="1180"/>
      <c r="FQR17" s="1180"/>
      <c r="FQS17" s="1180"/>
      <c r="FQT17" s="1180"/>
      <c r="FQU17" s="1180"/>
      <c r="FQV17" s="1180"/>
      <c r="FQW17" s="1180"/>
      <c r="FQX17" s="1180"/>
      <c r="FQY17" s="1180"/>
      <c r="FQZ17" s="1180"/>
      <c r="FRA17" s="1180"/>
      <c r="FRB17" s="1180"/>
      <c r="FRC17" s="1180"/>
      <c r="FRD17" s="1180"/>
      <c r="FRE17" s="1180"/>
      <c r="FRF17" s="1180"/>
      <c r="FRG17" s="1180"/>
      <c r="FRH17" s="1180"/>
      <c r="FRI17" s="1180"/>
      <c r="FRJ17" s="1180"/>
      <c r="FRK17" s="1180"/>
      <c r="FRL17" s="1180"/>
      <c r="FRM17" s="1180"/>
      <c r="FRN17" s="1180"/>
      <c r="FRO17" s="1180"/>
      <c r="FRP17" s="1180"/>
      <c r="FRQ17" s="1180"/>
      <c r="FRR17" s="1180"/>
      <c r="FRS17" s="1180"/>
      <c r="FRT17" s="1180"/>
      <c r="FRU17" s="1180"/>
      <c r="FRV17" s="1180"/>
      <c r="FRW17" s="1180"/>
      <c r="FRX17" s="1180"/>
      <c r="FRY17" s="1180"/>
      <c r="FRZ17" s="1180"/>
      <c r="FSA17" s="1180"/>
      <c r="FSB17" s="1180"/>
      <c r="FSC17" s="1180"/>
      <c r="FSD17" s="1180"/>
      <c r="FSE17" s="1180"/>
      <c r="FSF17" s="1180"/>
      <c r="FSG17" s="1180"/>
      <c r="FSH17" s="1180"/>
      <c r="FSI17" s="1180"/>
      <c r="FSJ17" s="1180"/>
      <c r="FSK17" s="1180"/>
      <c r="FSL17" s="1180"/>
      <c r="FSM17" s="1180"/>
      <c r="FSN17" s="1180"/>
      <c r="FSO17" s="1180"/>
      <c r="FSP17" s="1180"/>
      <c r="FSQ17" s="1180"/>
      <c r="FSR17" s="1180"/>
      <c r="FSS17" s="1180"/>
      <c r="FST17" s="1180"/>
      <c r="FSU17" s="1180"/>
      <c r="FSV17" s="1180"/>
      <c r="FSW17" s="1180"/>
      <c r="FSX17" s="1180"/>
      <c r="FSY17" s="1180"/>
      <c r="FSZ17" s="1180"/>
      <c r="FTA17" s="1180"/>
      <c r="FTB17" s="1180"/>
      <c r="FTC17" s="1180"/>
      <c r="FTD17" s="1180"/>
      <c r="FTE17" s="1180"/>
      <c r="FTF17" s="1180"/>
      <c r="FTG17" s="1180"/>
      <c r="FTH17" s="1180"/>
      <c r="FTI17" s="1180"/>
      <c r="FTJ17" s="1180"/>
      <c r="FTK17" s="1180"/>
      <c r="FTL17" s="1180"/>
      <c r="FTM17" s="1180"/>
      <c r="FTN17" s="1180"/>
      <c r="FTO17" s="1180"/>
      <c r="FTP17" s="1180"/>
      <c r="FTQ17" s="1180"/>
      <c r="FTR17" s="1180"/>
      <c r="FTS17" s="1180"/>
      <c r="FTT17" s="1180"/>
      <c r="FTU17" s="1180"/>
      <c r="FTV17" s="1180"/>
      <c r="FTW17" s="1180"/>
      <c r="FTX17" s="1180"/>
      <c r="FTY17" s="1180"/>
      <c r="FTZ17" s="1180"/>
      <c r="FUA17" s="1180"/>
      <c r="FUB17" s="1180"/>
      <c r="FUC17" s="1180"/>
      <c r="FUD17" s="1180"/>
      <c r="FUE17" s="1180"/>
      <c r="FUF17" s="1180"/>
      <c r="FUG17" s="1180"/>
      <c r="FUH17" s="1180"/>
      <c r="FUI17" s="1180"/>
      <c r="FUJ17" s="1180"/>
      <c r="FUK17" s="1180"/>
      <c r="FUL17" s="1180"/>
      <c r="FUM17" s="1180"/>
      <c r="FUN17" s="1180"/>
      <c r="FUO17" s="1180"/>
      <c r="FUP17" s="1180"/>
      <c r="FUQ17" s="1180"/>
      <c r="FUR17" s="1180"/>
      <c r="FUS17" s="1180"/>
      <c r="FUT17" s="1180"/>
      <c r="FUU17" s="1180"/>
      <c r="FUV17" s="1180"/>
      <c r="FUW17" s="1180"/>
      <c r="FUX17" s="1180"/>
      <c r="FUY17" s="1180"/>
      <c r="FUZ17" s="1180"/>
      <c r="FVA17" s="1180"/>
      <c r="FVB17" s="1180"/>
      <c r="FVC17" s="1180"/>
      <c r="FVD17" s="1180"/>
      <c r="FVE17" s="1180"/>
      <c r="FVF17" s="1180"/>
      <c r="FVG17" s="1180"/>
      <c r="FVH17" s="1180"/>
      <c r="FVI17" s="1180"/>
      <c r="FVJ17" s="1180"/>
      <c r="FVK17" s="1180"/>
      <c r="FVL17" s="1180"/>
      <c r="FVM17" s="1180"/>
      <c r="FVN17" s="1180"/>
      <c r="FVO17" s="1180"/>
      <c r="FVP17" s="1180"/>
      <c r="FVQ17" s="1180"/>
      <c r="FVR17" s="1180"/>
      <c r="FVS17" s="1180"/>
      <c r="FVT17" s="1180"/>
      <c r="FVU17" s="1180"/>
      <c r="FVV17" s="1180"/>
      <c r="FVW17" s="1180"/>
      <c r="FVX17" s="1180"/>
      <c r="FVY17" s="1180"/>
      <c r="FVZ17" s="1180"/>
      <c r="FWA17" s="1180"/>
      <c r="FWB17" s="1180"/>
      <c r="FWC17" s="1180"/>
      <c r="FWD17" s="1180"/>
      <c r="FWE17" s="1180"/>
      <c r="FWF17" s="1180"/>
      <c r="FWG17" s="1180"/>
      <c r="FWH17" s="1180"/>
      <c r="FWI17" s="1180"/>
      <c r="FWJ17" s="1180"/>
      <c r="FWK17" s="1180"/>
      <c r="FWL17" s="1180"/>
      <c r="FWM17" s="1180"/>
      <c r="FWN17" s="1180"/>
      <c r="FWO17" s="1180"/>
      <c r="FWP17" s="1180"/>
      <c r="FWQ17" s="1180"/>
      <c r="FWR17" s="1180"/>
      <c r="FWS17" s="1180"/>
      <c r="FWT17" s="1180"/>
      <c r="FWU17" s="1180"/>
      <c r="FWV17" s="1180"/>
      <c r="FWW17" s="1180"/>
      <c r="FWX17" s="1180"/>
      <c r="FWY17" s="1180"/>
      <c r="FWZ17" s="1180"/>
      <c r="FXA17" s="1180"/>
      <c r="FXB17" s="1180"/>
      <c r="FXC17" s="1180"/>
      <c r="FXD17" s="1180"/>
      <c r="FXE17" s="1180"/>
      <c r="FXF17" s="1180"/>
      <c r="FXG17" s="1180"/>
      <c r="FXH17" s="1180"/>
      <c r="FXI17" s="1180"/>
      <c r="FXJ17" s="1180"/>
      <c r="FXK17" s="1180"/>
      <c r="FXL17" s="1180"/>
      <c r="FXM17" s="1180"/>
      <c r="FXN17" s="1180"/>
      <c r="FXO17" s="1180"/>
      <c r="FXP17" s="1180"/>
      <c r="FXQ17" s="1180"/>
      <c r="FXR17" s="1180"/>
      <c r="FXS17" s="1180"/>
      <c r="FXT17" s="1180"/>
      <c r="FXU17" s="1180"/>
      <c r="FXV17" s="1180"/>
      <c r="FXW17" s="1180"/>
      <c r="FXX17" s="1180"/>
      <c r="FXY17" s="1180"/>
      <c r="FXZ17" s="1180"/>
      <c r="FYA17" s="1180"/>
      <c r="FYB17" s="1180"/>
      <c r="FYC17" s="1180"/>
      <c r="FYD17" s="1180"/>
      <c r="FYE17" s="1180"/>
      <c r="FYF17" s="1180"/>
      <c r="FYG17" s="1180"/>
      <c r="FYH17" s="1180"/>
      <c r="FYI17" s="1180"/>
      <c r="FYJ17" s="1180"/>
      <c r="FYK17" s="1180"/>
      <c r="FYL17" s="1180"/>
      <c r="FYM17" s="1180"/>
      <c r="FYN17" s="1180"/>
      <c r="FYO17" s="1180"/>
      <c r="FYP17" s="1180"/>
      <c r="FYQ17" s="1180"/>
      <c r="FYR17" s="1180"/>
      <c r="FYS17" s="1180"/>
      <c r="FYT17" s="1180"/>
      <c r="FYU17" s="1180"/>
      <c r="FYV17" s="1180"/>
      <c r="FYW17" s="1180"/>
      <c r="FYX17" s="1180"/>
      <c r="FYY17" s="1180"/>
      <c r="FYZ17" s="1180"/>
      <c r="FZA17" s="1180"/>
      <c r="FZB17" s="1180"/>
      <c r="FZC17" s="1180"/>
      <c r="FZD17" s="1180"/>
      <c r="FZE17" s="1180"/>
      <c r="FZF17" s="1180"/>
      <c r="FZG17" s="1180"/>
      <c r="FZH17" s="1180"/>
      <c r="FZI17" s="1180"/>
      <c r="FZJ17" s="1180"/>
      <c r="FZK17" s="1180"/>
      <c r="FZL17" s="1180"/>
      <c r="FZM17" s="1180"/>
      <c r="FZN17" s="1180"/>
      <c r="FZO17" s="1180"/>
      <c r="FZP17" s="1180"/>
      <c r="FZQ17" s="1180"/>
      <c r="FZR17" s="1180"/>
      <c r="FZS17" s="1180"/>
      <c r="FZT17" s="1180"/>
      <c r="FZU17" s="1180"/>
      <c r="FZV17" s="1180"/>
      <c r="FZW17" s="1180"/>
      <c r="FZX17" s="1180"/>
      <c r="FZY17" s="1180"/>
      <c r="FZZ17" s="1180"/>
      <c r="GAA17" s="1180"/>
      <c r="GAB17" s="1180"/>
      <c r="GAC17" s="1180"/>
      <c r="GAD17" s="1180"/>
      <c r="GAE17" s="1180"/>
      <c r="GAF17" s="1180"/>
      <c r="GAG17" s="1180"/>
      <c r="GAH17" s="1180"/>
      <c r="GAI17" s="1180"/>
      <c r="GAJ17" s="1180"/>
      <c r="GAK17" s="1180"/>
      <c r="GAL17" s="1180"/>
      <c r="GAM17" s="1180"/>
      <c r="GAN17" s="1180"/>
      <c r="GAO17" s="1180"/>
      <c r="GAP17" s="1180"/>
      <c r="GAQ17" s="1180"/>
      <c r="GAR17" s="1180"/>
      <c r="GAS17" s="1180"/>
      <c r="GAT17" s="1180"/>
      <c r="GAU17" s="1180"/>
      <c r="GAV17" s="1180"/>
      <c r="GAW17" s="1180"/>
      <c r="GAX17" s="1180"/>
      <c r="GAY17" s="1180"/>
      <c r="GAZ17" s="1180"/>
      <c r="GBA17" s="1180"/>
      <c r="GBB17" s="1180"/>
      <c r="GBC17" s="1180"/>
      <c r="GBD17" s="1180"/>
      <c r="GBE17" s="1180"/>
      <c r="GBF17" s="1180"/>
      <c r="GBG17" s="1180"/>
      <c r="GBH17" s="1180"/>
      <c r="GBI17" s="1180"/>
      <c r="GBJ17" s="1180"/>
      <c r="GBK17" s="1180"/>
      <c r="GBL17" s="1180"/>
      <c r="GBM17" s="1180"/>
      <c r="GBN17" s="1180"/>
      <c r="GBO17" s="1180"/>
      <c r="GBP17" s="1180"/>
      <c r="GBQ17" s="1180"/>
      <c r="GBR17" s="1180"/>
      <c r="GBS17" s="1180"/>
      <c r="GBT17" s="1180"/>
      <c r="GBU17" s="1180"/>
      <c r="GBV17" s="1180"/>
      <c r="GBW17" s="1180"/>
      <c r="GBX17" s="1180"/>
      <c r="GBY17" s="1180"/>
      <c r="GBZ17" s="1180"/>
      <c r="GCA17" s="1180"/>
      <c r="GCB17" s="1180"/>
      <c r="GCC17" s="1180"/>
      <c r="GCD17" s="1180"/>
      <c r="GCE17" s="1180"/>
      <c r="GCF17" s="1180"/>
      <c r="GCG17" s="1180"/>
      <c r="GCH17" s="1180"/>
      <c r="GCI17" s="1180"/>
      <c r="GCJ17" s="1180"/>
      <c r="GCK17" s="1180"/>
      <c r="GCL17" s="1180"/>
      <c r="GCM17" s="1180"/>
      <c r="GCN17" s="1180"/>
      <c r="GCO17" s="1180"/>
      <c r="GCP17" s="1180"/>
      <c r="GCQ17" s="1180"/>
      <c r="GCR17" s="1180"/>
      <c r="GCS17" s="1180"/>
      <c r="GCT17" s="1180"/>
      <c r="GCU17" s="1180"/>
      <c r="GCV17" s="1180"/>
      <c r="GCW17" s="1180"/>
      <c r="GCX17" s="1180"/>
      <c r="GCY17" s="1180"/>
      <c r="GCZ17" s="1180"/>
      <c r="GDA17" s="1180"/>
      <c r="GDB17" s="1180"/>
      <c r="GDC17" s="1180"/>
      <c r="GDD17" s="1180"/>
      <c r="GDE17" s="1180"/>
      <c r="GDF17" s="1180"/>
      <c r="GDG17" s="1180"/>
      <c r="GDH17" s="1180"/>
      <c r="GDI17" s="1180"/>
      <c r="GDJ17" s="1180"/>
      <c r="GDK17" s="1180"/>
      <c r="GDL17" s="1180"/>
      <c r="GDM17" s="1180"/>
      <c r="GDN17" s="1180"/>
      <c r="GDO17" s="1180"/>
      <c r="GDP17" s="1180"/>
      <c r="GDQ17" s="1180"/>
      <c r="GDR17" s="1180"/>
      <c r="GDS17" s="1180"/>
      <c r="GDT17" s="1180"/>
      <c r="GDU17" s="1180"/>
      <c r="GDV17" s="1180"/>
      <c r="GDW17" s="1180"/>
      <c r="GDX17" s="1180"/>
      <c r="GDY17" s="1180"/>
      <c r="GDZ17" s="1180"/>
      <c r="GEA17" s="1180"/>
      <c r="GEB17" s="1180"/>
      <c r="GEC17" s="1180"/>
      <c r="GED17" s="1180"/>
      <c r="GEE17" s="1180"/>
      <c r="GEF17" s="1180"/>
      <c r="GEG17" s="1180"/>
      <c r="GEH17" s="1180"/>
      <c r="GEI17" s="1180"/>
      <c r="GEJ17" s="1180"/>
      <c r="GEK17" s="1180"/>
      <c r="GEL17" s="1180"/>
      <c r="GEM17" s="1180"/>
      <c r="GEN17" s="1180"/>
      <c r="GEO17" s="1180"/>
      <c r="GEP17" s="1180"/>
      <c r="GEQ17" s="1180"/>
      <c r="GER17" s="1180"/>
      <c r="GES17" s="1180"/>
      <c r="GET17" s="1180"/>
      <c r="GEU17" s="1180"/>
      <c r="GEV17" s="1180"/>
      <c r="GEW17" s="1180"/>
      <c r="GEX17" s="1180"/>
      <c r="GEY17" s="1180"/>
      <c r="GEZ17" s="1180"/>
      <c r="GFA17" s="1180"/>
      <c r="GFB17" s="1180"/>
      <c r="GFC17" s="1180"/>
      <c r="GFD17" s="1180"/>
      <c r="GFE17" s="1180"/>
      <c r="GFF17" s="1180"/>
      <c r="GFG17" s="1180"/>
      <c r="GFH17" s="1180"/>
      <c r="GFI17" s="1180"/>
      <c r="GFJ17" s="1180"/>
      <c r="GFK17" s="1180"/>
      <c r="GFL17" s="1180"/>
      <c r="GFM17" s="1180"/>
      <c r="GFN17" s="1180"/>
      <c r="GFO17" s="1180"/>
      <c r="GFP17" s="1180"/>
      <c r="GFQ17" s="1180"/>
      <c r="GFR17" s="1180"/>
      <c r="GFS17" s="1180"/>
      <c r="GFT17" s="1180"/>
      <c r="GFU17" s="1180"/>
      <c r="GFV17" s="1180"/>
      <c r="GFW17" s="1180"/>
      <c r="GFX17" s="1180"/>
      <c r="GFY17" s="1180"/>
      <c r="GFZ17" s="1180"/>
      <c r="GGA17" s="1180"/>
      <c r="GGB17" s="1180"/>
      <c r="GGC17" s="1180"/>
      <c r="GGD17" s="1180"/>
      <c r="GGE17" s="1180"/>
      <c r="GGF17" s="1180"/>
      <c r="GGG17" s="1180"/>
      <c r="GGH17" s="1180"/>
      <c r="GGI17" s="1180"/>
      <c r="GGJ17" s="1180"/>
      <c r="GGK17" s="1180"/>
      <c r="GGL17" s="1180"/>
      <c r="GGM17" s="1180"/>
      <c r="GGN17" s="1180"/>
      <c r="GGO17" s="1180"/>
      <c r="GGP17" s="1180"/>
      <c r="GGQ17" s="1180"/>
      <c r="GGR17" s="1180"/>
      <c r="GGS17" s="1180"/>
      <c r="GGT17" s="1180"/>
      <c r="GGU17" s="1180"/>
      <c r="GGV17" s="1180"/>
      <c r="GGW17" s="1180"/>
      <c r="GGX17" s="1180"/>
      <c r="GGY17" s="1180"/>
      <c r="GGZ17" s="1180"/>
      <c r="GHA17" s="1180"/>
      <c r="GHB17" s="1180"/>
      <c r="GHC17" s="1180"/>
      <c r="GHD17" s="1180"/>
      <c r="GHE17" s="1180"/>
      <c r="GHF17" s="1180"/>
      <c r="GHG17" s="1180"/>
      <c r="GHH17" s="1180"/>
      <c r="GHI17" s="1180"/>
      <c r="GHJ17" s="1180"/>
      <c r="GHK17" s="1180"/>
      <c r="GHL17" s="1180"/>
      <c r="GHM17" s="1180"/>
      <c r="GHN17" s="1180"/>
      <c r="GHO17" s="1180"/>
      <c r="GHP17" s="1180"/>
      <c r="GHQ17" s="1180"/>
      <c r="GHR17" s="1180"/>
      <c r="GHS17" s="1180"/>
      <c r="GHT17" s="1180"/>
      <c r="GHU17" s="1180"/>
      <c r="GHV17" s="1180"/>
      <c r="GHW17" s="1180"/>
      <c r="GHX17" s="1180"/>
      <c r="GHY17" s="1180"/>
      <c r="GHZ17" s="1180"/>
      <c r="GIA17" s="1180"/>
      <c r="GIB17" s="1180"/>
      <c r="GIC17" s="1180"/>
      <c r="GID17" s="1180"/>
      <c r="GIE17" s="1180"/>
      <c r="GIF17" s="1180"/>
      <c r="GIG17" s="1180"/>
      <c r="GIH17" s="1180"/>
      <c r="GII17" s="1180"/>
      <c r="GIJ17" s="1180"/>
      <c r="GIK17" s="1180"/>
      <c r="GIL17" s="1180"/>
      <c r="GIM17" s="1180"/>
      <c r="GIN17" s="1180"/>
      <c r="GIO17" s="1180"/>
      <c r="GIP17" s="1180"/>
      <c r="GIQ17" s="1180"/>
      <c r="GIR17" s="1180"/>
      <c r="GIS17" s="1180"/>
      <c r="GIT17" s="1180"/>
      <c r="GIU17" s="1180"/>
      <c r="GIV17" s="1180"/>
      <c r="GIW17" s="1180"/>
      <c r="GIX17" s="1180"/>
      <c r="GIY17" s="1180"/>
      <c r="GIZ17" s="1180"/>
      <c r="GJA17" s="1180"/>
      <c r="GJB17" s="1180"/>
      <c r="GJC17" s="1180"/>
      <c r="GJD17" s="1180"/>
      <c r="GJE17" s="1180"/>
      <c r="GJF17" s="1180"/>
      <c r="GJG17" s="1180"/>
      <c r="GJH17" s="1180"/>
      <c r="GJI17" s="1180"/>
      <c r="GJJ17" s="1180"/>
      <c r="GJK17" s="1180"/>
      <c r="GJL17" s="1180"/>
      <c r="GJM17" s="1180"/>
      <c r="GJN17" s="1180"/>
      <c r="GJO17" s="1180"/>
      <c r="GJP17" s="1180"/>
      <c r="GJQ17" s="1180"/>
      <c r="GJR17" s="1180"/>
      <c r="GJS17" s="1180"/>
      <c r="GJT17" s="1180"/>
      <c r="GJU17" s="1180"/>
      <c r="GJV17" s="1180"/>
      <c r="GJW17" s="1180"/>
      <c r="GJX17" s="1180"/>
      <c r="GJY17" s="1180"/>
      <c r="GJZ17" s="1180"/>
      <c r="GKA17" s="1180"/>
      <c r="GKB17" s="1180"/>
      <c r="GKC17" s="1180"/>
      <c r="GKD17" s="1180"/>
      <c r="GKE17" s="1180"/>
      <c r="GKF17" s="1180"/>
      <c r="GKG17" s="1180"/>
      <c r="GKH17" s="1180"/>
      <c r="GKI17" s="1180"/>
      <c r="GKJ17" s="1180"/>
      <c r="GKK17" s="1180"/>
      <c r="GKL17" s="1180"/>
      <c r="GKM17" s="1180"/>
      <c r="GKN17" s="1180"/>
      <c r="GKO17" s="1180"/>
      <c r="GKP17" s="1180"/>
      <c r="GKQ17" s="1180"/>
      <c r="GKR17" s="1180"/>
      <c r="GKS17" s="1180"/>
      <c r="GKT17" s="1180"/>
      <c r="GKU17" s="1180"/>
      <c r="GKV17" s="1180"/>
      <c r="GKW17" s="1180"/>
      <c r="GKX17" s="1180"/>
      <c r="GKY17" s="1180"/>
      <c r="GKZ17" s="1180"/>
      <c r="GLA17" s="1180"/>
      <c r="GLB17" s="1180"/>
      <c r="GLC17" s="1180"/>
      <c r="GLD17" s="1180"/>
      <c r="GLE17" s="1180"/>
      <c r="GLF17" s="1180"/>
      <c r="GLG17" s="1180"/>
      <c r="GLH17" s="1180"/>
      <c r="GLI17" s="1180"/>
      <c r="GLJ17" s="1180"/>
      <c r="GLK17" s="1180"/>
      <c r="GLL17" s="1180"/>
      <c r="GLM17" s="1180"/>
      <c r="GLN17" s="1180"/>
      <c r="GLO17" s="1180"/>
      <c r="GLP17" s="1180"/>
      <c r="GLQ17" s="1180"/>
      <c r="GLR17" s="1180"/>
      <c r="GLS17" s="1180"/>
      <c r="GLT17" s="1180"/>
      <c r="GLU17" s="1180"/>
      <c r="GLV17" s="1180"/>
      <c r="GLW17" s="1180"/>
      <c r="GLX17" s="1180"/>
      <c r="GLY17" s="1180"/>
      <c r="GLZ17" s="1180"/>
      <c r="GMA17" s="1180"/>
      <c r="GMB17" s="1180"/>
      <c r="GMC17" s="1180"/>
      <c r="GMD17" s="1180"/>
      <c r="GME17" s="1180"/>
      <c r="GMF17" s="1180"/>
      <c r="GMG17" s="1180"/>
      <c r="GMH17" s="1180"/>
      <c r="GMI17" s="1180"/>
      <c r="GMJ17" s="1180"/>
      <c r="GMK17" s="1180"/>
      <c r="GML17" s="1180"/>
      <c r="GMM17" s="1180"/>
      <c r="GMN17" s="1180"/>
      <c r="GMO17" s="1180"/>
      <c r="GMP17" s="1180"/>
      <c r="GMQ17" s="1180"/>
      <c r="GMR17" s="1180"/>
      <c r="GMS17" s="1180"/>
      <c r="GMT17" s="1180"/>
      <c r="GMU17" s="1180"/>
      <c r="GMV17" s="1180"/>
      <c r="GMW17" s="1180"/>
      <c r="GMX17" s="1180"/>
      <c r="GMY17" s="1180"/>
      <c r="GMZ17" s="1180"/>
      <c r="GNA17" s="1180"/>
      <c r="GNB17" s="1180"/>
      <c r="GNC17" s="1180"/>
      <c r="GND17" s="1180"/>
      <c r="GNE17" s="1180"/>
      <c r="GNF17" s="1180"/>
      <c r="GNG17" s="1180"/>
      <c r="GNH17" s="1180"/>
      <c r="GNI17" s="1180"/>
      <c r="GNJ17" s="1180"/>
      <c r="GNK17" s="1180"/>
      <c r="GNL17" s="1180"/>
      <c r="GNM17" s="1180"/>
      <c r="GNN17" s="1180"/>
      <c r="GNO17" s="1180"/>
      <c r="GNP17" s="1180"/>
      <c r="GNQ17" s="1180"/>
      <c r="GNR17" s="1180"/>
      <c r="GNS17" s="1180"/>
      <c r="GNT17" s="1180"/>
      <c r="GNU17" s="1180"/>
      <c r="GNV17" s="1180"/>
      <c r="GNW17" s="1180"/>
      <c r="GNX17" s="1180"/>
      <c r="GNY17" s="1180"/>
      <c r="GNZ17" s="1180"/>
      <c r="GOA17" s="1180"/>
      <c r="GOB17" s="1180"/>
      <c r="GOC17" s="1180"/>
      <c r="GOD17" s="1180"/>
      <c r="GOE17" s="1180"/>
      <c r="GOF17" s="1180"/>
      <c r="GOG17" s="1180"/>
      <c r="GOH17" s="1180"/>
      <c r="GOI17" s="1180"/>
      <c r="GOJ17" s="1180"/>
      <c r="GOK17" s="1180"/>
      <c r="GOL17" s="1180"/>
      <c r="GOM17" s="1180"/>
      <c r="GON17" s="1180"/>
      <c r="GOO17" s="1180"/>
      <c r="GOP17" s="1180"/>
      <c r="GOQ17" s="1180"/>
      <c r="GOR17" s="1180"/>
      <c r="GOS17" s="1180"/>
      <c r="GOT17" s="1180"/>
      <c r="GOU17" s="1180"/>
      <c r="GOV17" s="1180"/>
      <c r="GOW17" s="1180"/>
      <c r="GOX17" s="1180"/>
      <c r="GOY17" s="1180"/>
      <c r="GOZ17" s="1180"/>
      <c r="GPA17" s="1180"/>
      <c r="GPB17" s="1180"/>
      <c r="GPC17" s="1180"/>
      <c r="GPD17" s="1180"/>
      <c r="GPE17" s="1180"/>
      <c r="GPF17" s="1180"/>
      <c r="GPG17" s="1180"/>
      <c r="GPH17" s="1180"/>
      <c r="GPI17" s="1180"/>
      <c r="GPJ17" s="1180"/>
      <c r="GPK17" s="1180"/>
      <c r="GPL17" s="1180"/>
      <c r="GPM17" s="1180"/>
      <c r="GPN17" s="1180"/>
      <c r="GPO17" s="1180"/>
      <c r="GPP17" s="1180"/>
      <c r="GPQ17" s="1180"/>
      <c r="GPR17" s="1180"/>
      <c r="GPS17" s="1180"/>
      <c r="GPT17" s="1180"/>
      <c r="GPU17" s="1180"/>
      <c r="GPV17" s="1180"/>
      <c r="GPW17" s="1180"/>
      <c r="GPX17" s="1180"/>
      <c r="GPY17" s="1180"/>
      <c r="GPZ17" s="1180"/>
      <c r="GQA17" s="1180"/>
      <c r="GQB17" s="1180"/>
      <c r="GQC17" s="1180"/>
      <c r="GQD17" s="1180"/>
      <c r="GQE17" s="1180"/>
      <c r="GQF17" s="1180"/>
      <c r="GQG17" s="1180"/>
      <c r="GQH17" s="1180"/>
      <c r="GQI17" s="1180"/>
      <c r="GQJ17" s="1180"/>
      <c r="GQK17" s="1180"/>
      <c r="GQL17" s="1180"/>
      <c r="GQM17" s="1180"/>
      <c r="GQN17" s="1180"/>
      <c r="GQO17" s="1180"/>
      <c r="GQP17" s="1180"/>
      <c r="GQQ17" s="1180"/>
      <c r="GQR17" s="1180"/>
      <c r="GQS17" s="1180"/>
      <c r="GQT17" s="1180"/>
      <c r="GQU17" s="1180"/>
      <c r="GQV17" s="1180"/>
      <c r="GQW17" s="1180"/>
      <c r="GQX17" s="1180"/>
      <c r="GQY17" s="1180"/>
      <c r="GQZ17" s="1180"/>
      <c r="GRA17" s="1180"/>
      <c r="GRB17" s="1180"/>
      <c r="GRC17" s="1180"/>
      <c r="GRD17" s="1180"/>
      <c r="GRE17" s="1180"/>
      <c r="GRF17" s="1180"/>
      <c r="GRG17" s="1180"/>
      <c r="GRH17" s="1180"/>
      <c r="GRI17" s="1180"/>
      <c r="GRJ17" s="1180"/>
      <c r="GRK17" s="1180"/>
      <c r="GRL17" s="1180"/>
      <c r="GRM17" s="1180"/>
      <c r="GRN17" s="1180"/>
      <c r="GRO17" s="1180"/>
      <c r="GRP17" s="1180"/>
      <c r="GRQ17" s="1180"/>
      <c r="GRR17" s="1180"/>
      <c r="GRS17" s="1180"/>
      <c r="GRT17" s="1180"/>
      <c r="GRU17" s="1180"/>
      <c r="GRV17" s="1180"/>
      <c r="GRW17" s="1180"/>
      <c r="GRX17" s="1180"/>
      <c r="GRY17" s="1180"/>
      <c r="GRZ17" s="1180"/>
      <c r="GSA17" s="1180"/>
      <c r="GSB17" s="1180"/>
      <c r="GSC17" s="1180"/>
      <c r="GSD17" s="1180"/>
      <c r="GSE17" s="1180"/>
      <c r="GSF17" s="1180"/>
      <c r="GSG17" s="1180"/>
      <c r="GSH17" s="1180"/>
      <c r="GSI17" s="1180"/>
      <c r="GSJ17" s="1180"/>
      <c r="GSK17" s="1180"/>
      <c r="GSL17" s="1180"/>
      <c r="GSM17" s="1180"/>
      <c r="GSN17" s="1180"/>
      <c r="GSO17" s="1180"/>
      <c r="GSP17" s="1180"/>
      <c r="GSQ17" s="1180"/>
      <c r="GSR17" s="1180"/>
      <c r="GSS17" s="1180"/>
      <c r="GST17" s="1180"/>
      <c r="GSU17" s="1180"/>
      <c r="GSV17" s="1180"/>
      <c r="GSW17" s="1180"/>
      <c r="GSX17" s="1180"/>
      <c r="GSY17" s="1180"/>
      <c r="GSZ17" s="1180"/>
      <c r="GTA17" s="1180"/>
      <c r="GTB17" s="1180"/>
      <c r="GTC17" s="1180"/>
      <c r="GTD17" s="1180"/>
      <c r="GTE17" s="1180"/>
      <c r="GTF17" s="1180"/>
      <c r="GTG17" s="1180"/>
      <c r="GTH17" s="1180"/>
      <c r="GTI17" s="1180"/>
      <c r="GTJ17" s="1180"/>
      <c r="GTK17" s="1180"/>
      <c r="GTL17" s="1180"/>
      <c r="GTM17" s="1180"/>
      <c r="GTN17" s="1180"/>
      <c r="GTO17" s="1180"/>
      <c r="GTP17" s="1180"/>
      <c r="GTQ17" s="1180"/>
      <c r="GTR17" s="1180"/>
      <c r="GTS17" s="1180"/>
      <c r="GTT17" s="1180"/>
      <c r="GTU17" s="1180"/>
      <c r="GTV17" s="1180"/>
      <c r="GTW17" s="1180"/>
      <c r="GTX17" s="1180"/>
      <c r="GTY17" s="1180"/>
      <c r="GTZ17" s="1180"/>
      <c r="GUA17" s="1180"/>
      <c r="GUB17" s="1180"/>
      <c r="GUC17" s="1180"/>
      <c r="GUD17" s="1180"/>
      <c r="GUE17" s="1180"/>
      <c r="GUF17" s="1180"/>
      <c r="GUG17" s="1180"/>
      <c r="GUH17" s="1180"/>
      <c r="GUI17" s="1180"/>
      <c r="GUJ17" s="1180"/>
      <c r="GUK17" s="1180"/>
      <c r="GUL17" s="1180"/>
      <c r="GUM17" s="1180"/>
      <c r="GUN17" s="1180"/>
      <c r="GUO17" s="1180"/>
      <c r="GUP17" s="1180"/>
      <c r="GUQ17" s="1180"/>
      <c r="GUR17" s="1180"/>
      <c r="GUS17" s="1180"/>
      <c r="GUT17" s="1180"/>
      <c r="GUU17" s="1180"/>
      <c r="GUV17" s="1180"/>
      <c r="GUW17" s="1180"/>
      <c r="GUX17" s="1180"/>
      <c r="GUY17" s="1180"/>
      <c r="GUZ17" s="1180"/>
      <c r="GVA17" s="1180"/>
      <c r="GVB17" s="1180"/>
      <c r="GVC17" s="1180"/>
      <c r="GVD17" s="1180"/>
      <c r="GVE17" s="1180"/>
      <c r="GVF17" s="1180"/>
      <c r="GVG17" s="1180"/>
      <c r="GVH17" s="1180"/>
      <c r="GVI17" s="1180"/>
      <c r="GVJ17" s="1180"/>
      <c r="GVK17" s="1180"/>
      <c r="GVL17" s="1180"/>
      <c r="GVM17" s="1180"/>
      <c r="GVN17" s="1180"/>
      <c r="GVO17" s="1180"/>
      <c r="GVP17" s="1180"/>
      <c r="GVQ17" s="1180"/>
      <c r="GVR17" s="1180"/>
      <c r="GVS17" s="1180"/>
      <c r="GVT17" s="1180"/>
      <c r="GVU17" s="1180"/>
      <c r="GVV17" s="1180"/>
      <c r="GVW17" s="1180"/>
      <c r="GVX17" s="1180"/>
      <c r="GVY17" s="1180"/>
      <c r="GVZ17" s="1180"/>
      <c r="GWA17" s="1180"/>
      <c r="GWB17" s="1180"/>
      <c r="GWC17" s="1180"/>
      <c r="GWD17" s="1180"/>
      <c r="GWE17" s="1180"/>
      <c r="GWF17" s="1180"/>
      <c r="GWG17" s="1180"/>
      <c r="GWH17" s="1180"/>
      <c r="GWI17" s="1180"/>
      <c r="GWJ17" s="1180"/>
      <c r="GWK17" s="1180"/>
      <c r="GWL17" s="1180"/>
      <c r="GWM17" s="1180"/>
      <c r="GWN17" s="1180"/>
      <c r="GWO17" s="1180"/>
      <c r="GWP17" s="1180"/>
      <c r="GWQ17" s="1180"/>
      <c r="GWR17" s="1180"/>
      <c r="GWS17" s="1180"/>
      <c r="GWT17" s="1180"/>
      <c r="GWU17" s="1180"/>
      <c r="GWV17" s="1180"/>
      <c r="GWW17" s="1180"/>
      <c r="GWX17" s="1180"/>
      <c r="GWY17" s="1180"/>
      <c r="GWZ17" s="1180"/>
      <c r="GXA17" s="1180"/>
      <c r="GXB17" s="1180"/>
      <c r="GXC17" s="1180"/>
      <c r="GXD17" s="1180"/>
      <c r="GXE17" s="1180"/>
      <c r="GXF17" s="1180"/>
      <c r="GXG17" s="1180"/>
      <c r="GXH17" s="1180"/>
      <c r="GXI17" s="1180"/>
      <c r="GXJ17" s="1180"/>
      <c r="GXK17" s="1180"/>
      <c r="GXL17" s="1180"/>
      <c r="GXM17" s="1180"/>
      <c r="GXN17" s="1180"/>
      <c r="GXO17" s="1180"/>
      <c r="GXP17" s="1180"/>
      <c r="GXQ17" s="1180"/>
      <c r="GXR17" s="1180"/>
      <c r="GXS17" s="1180"/>
      <c r="GXT17" s="1180"/>
      <c r="GXU17" s="1180"/>
      <c r="GXV17" s="1180"/>
      <c r="GXW17" s="1180"/>
      <c r="GXX17" s="1180"/>
      <c r="GXY17" s="1180"/>
      <c r="GXZ17" s="1180"/>
      <c r="GYA17" s="1180"/>
      <c r="GYB17" s="1180"/>
      <c r="GYC17" s="1180"/>
      <c r="GYD17" s="1180"/>
      <c r="GYE17" s="1180"/>
      <c r="GYF17" s="1180"/>
      <c r="GYG17" s="1180"/>
      <c r="GYH17" s="1180"/>
      <c r="GYI17" s="1180"/>
      <c r="GYJ17" s="1180"/>
      <c r="GYK17" s="1180"/>
      <c r="GYL17" s="1180"/>
      <c r="GYM17" s="1180"/>
      <c r="GYN17" s="1180"/>
      <c r="GYO17" s="1180"/>
      <c r="GYP17" s="1180"/>
      <c r="GYQ17" s="1180"/>
      <c r="GYR17" s="1180"/>
      <c r="GYS17" s="1180"/>
      <c r="GYT17" s="1180"/>
      <c r="GYU17" s="1180"/>
      <c r="GYV17" s="1180"/>
      <c r="GYW17" s="1180"/>
      <c r="GYX17" s="1180"/>
      <c r="GYY17" s="1180"/>
      <c r="GYZ17" s="1180"/>
      <c r="GZA17" s="1180"/>
      <c r="GZB17" s="1180"/>
      <c r="GZC17" s="1180"/>
      <c r="GZD17" s="1180"/>
      <c r="GZE17" s="1180"/>
      <c r="GZF17" s="1180"/>
      <c r="GZG17" s="1180"/>
      <c r="GZH17" s="1180"/>
      <c r="GZI17" s="1180"/>
      <c r="GZJ17" s="1180"/>
      <c r="GZK17" s="1180"/>
      <c r="GZL17" s="1180"/>
      <c r="GZM17" s="1180"/>
      <c r="GZN17" s="1180"/>
      <c r="GZO17" s="1180"/>
      <c r="GZP17" s="1180"/>
      <c r="GZQ17" s="1180"/>
      <c r="GZR17" s="1180"/>
      <c r="GZS17" s="1180"/>
      <c r="GZT17" s="1180"/>
      <c r="GZU17" s="1180"/>
      <c r="GZV17" s="1180"/>
      <c r="GZW17" s="1180"/>
      <c r="GZX17" s="1180"/>
      <c r="GZY17" s="1180"/>
      <c r="GZZ17" s="1180"/>
      <c r="HAA17" s="1180"/>
      <c r="HAB17" s="1180"/>
      <c r="HAC17" s="1180"/>
      <c r="HAD17" s="1180"/>
      <c r="HAE17" s="1180"/>
      <c r="HAF17" s="1180"/>
      <c r="HAG17" s="1180"/>
      <c r="HAH17" s="1180"/>
      <c r="HAI17" s="1180"/>
      <c r="HAJ17" s="1180"/>
      <c r="HAK17" s="1180"/>
      <c r="HAL17" s="1180"/>
      <c r="HAM17" s="1180"/>
      <c r="HAN17" s="1180"/>
      <c r="HAO17" s="1180"/>
      <c r="HAP17" s="1180"/>
      <c r="HAQ17" s="1180"/>
      <c r="HAR17" s="1180"/>
      <c r="HAS17" s="1180"/>
      <c r="HAT17" s="1180"/>
      <c r="HAU17" s="1180"/>
      <c r="HAV17" s="1180"/>
      <c r="HAW17" s="1180"/>
      <c r="HAX17" s="1180"/>
      <c r="HAY17" s="1180"/>
      <c r="HAZ17" s="1180"/>
      <c r="HBA17" s="1180"/>
      <c r="HBB17" s="1180"/>
      <c r="HBC17" s="1180"/>
      <c r="HBD17" s="1180"/>
      <c r="HBE17" s="1180"/>
      <c r="HBF17" s="1180"/>
      <c r="HBG17" s="1180"/>
      <c r="HBH17" s="1180"/>
      <c r="HBI17" s="1180"/>
      <c r="HBJ17" s="1180"/>
      <c r="HBK17" s="1180"/>
      <c r="HBL17" s="1180"/>
      <c r="HBM17" s="1180"/>
      <c r="HBN17" s="1180"/>
      <c r="HBO17" s="1180"/>
      <c r="HBP17" s="1180"/>
      <c r="HBQ17" s="1180"/>
      <c r="HBR17" s="1180"/>
      <c r="HBS17" s="1180"/>
      <c r="HBT17" s="1180"/>
      <c r="HBU17" s="1180"/>
      <c r="HBV17" s="1180"/>
      <c r="HBW17" s="1180"/>
      <c r="HBX17" s="1180"/>
      <c r="HBY17" s="1180"/>
      <c r="HBZ17" s="1180"/>
      <c r="HCA17" s="1180"/>
      <c r="HCB17" s="1180"/>
      <c r="HCC17" s="1180"/>
      <c r="HCD17" s="1180"/>
      <c r="HCE17" s="1180"/>
      <c r="HCF17" s="1180"/>
      <c r="HCG17" s="1180"/>
      <c r="HCH17" s="1180"/>
      <c r="HCI17" s="1180"/>
      <c r="HCJ17" s="1180"/>
      <c r="HCK17" s="1180"/>
      <c r="HCL17" s="1180"/>
      <c r="HCM17" s="1180"/>
      <c r="HCN17" s="1180"/>
      <c r="HCO17" s="1180"/>
      <c r="HCP17" s="1180"/>
      <c r="HCQ17" s="1180"/>
      <c r="HCR17" s="1180"/>
      <c r="HCS17" s="1180"/>
      <c r="HCT17" s="1180"/>
      <c r="HCU17" s="1180"/>
      <c r="HCV17" s="1180"/>
      <c r="HCW17" s="1180"/>
      <c r="HCX17" s="1180"/>
      <c r="HCY17" s="1180"/>
      <c r="HCZ17" s="1180"/>
      <c r="HDA17" s="1180"/>
      <c r="HDB17" s="1180"/>
      <c r="HDC17" s="1180"/>
      <c r="HDD17" s="1180"/>
      <c r="HDE17" s="1180"/>
      <c r="HDF17" s="1180"/>
      <c r="HDG17" s="1180"/>
      <c r="HDH17" s="1180"/>
      <c r="HDI17" s="1180"/>
      <c r="HDJ17" s="1180"/>
      <c r="HDK17" s="1180"/>
      <c r="HDL17" s="1180"/>
      <c r="HDM17" s="1180"/>
      <c r="HDN17" s="1180"/>
      <c r="HDO17" s="1180"/>
      <c r="HDP17" s="1180"/>
      <c r="HDQ17" s="1180"/>
      <c r="HDR17" s="1180"/>
      <c r="HDS17" s="1180"/>
      <c r="HDT17" s="1180"/>
      <c r="HDU17" s="1180"/>
      <c r="HDV17" s="1180"/>
      <c r="HDW17" s="1180"/>
      <c r="HDX17" s="1180"/>
      <c r="HDY17" s="1180"/>
      <c r="HDZ17" s="1180"/>
      <c r="HEA17" s="1180"/>
      <c r="HEB17" s="1180"/>
      <c r="HEC17" s="1180"/>
      <c r="HED17" s="1180"/>
      <c r="HEE17" s="1180"/>
      <c r="HEF17" s="1180"/>
      <c r="HEG17" s="1180"/>
      <c r="HEH17" s="1180"/>
      <c r="HEI17" s="1180"/>
      <c r="HEJ17" s="1180"/>
      <c r="HEK17" s="1180"/>
      <c r="HEL17" s="1180"/>
      <c r="HEM17" s="1180"/>
      <c r="HEN17" s="1180"/>
      <c r="HEO17" s="1180"/>
      <c r="HEP17" s="1180"/>
      <c r="HEQ17" s="1180"/>
      <c r="HER17" s="1180"/>
      <c r="HES17" s="1180"/>
      <c r="HET17" s="1180"/>
      <c r="HEU17" s="1180"/>
      <c r="HEV17" s="1180"/>
      <c r="HEW17" s="1180"/>
      <c r="HEX17" s="1180"/>
      <c r="HEY17" s="1180"/>
      <c r="HEZ17" s="1180"/>
      <c r="HFA17" s="1180"/>
      <c r="HFB17" s="1180"/>
      <c r="HFC17" s="1180"/>
      <c r="HFD17" s="1180"/>
      <c r="HFE17" s="1180"/>
      <c r="HFF17" s="1180"/>
      <c r="HFG17" s="1180"/>
      <c r="HFH17" s="1180"/>
      <c r="HFI17" s="1180"/>
      <c r="HFJ17" s="1180"/>
      <c r="HFK17" s="1180"/>
      <c r="HFL17" s="1180"/>
      <c r="HFM17" s="1180"/>
      <c r="HFN17" s="1180"/>
      <c r="HFO17" s="1180"/>
      <c r="HFP17" s="1180"/>
      <c r="HFQ17" s="1180"/>
      <c r="HFR17" s="1180"/>
      <c r="HFS17" s="1180"/>
      <c r="HFT17" s="1180"/>
      <c r="HFU17" s="1180"/>
      <c r="HFV17" s="1180"/>
      <c r="HFW17" s="1180"/>
      <c r="HFX17" s="1180"/>
      <c r="HFY17" s="1180"/>
      <c r="HFZ17" s="1180"/>
      <c r="HGA17" s="1180"/>
      <c r="HGB17" s="1180"/>
      <c r="HGC17" s="1180"/>
      <c r="HGD17" s="1180"/>
      <c r="HGE17" s="1180"/>
      <c r="HGF17" s="1180"/>
      <c r="HGG17" s="1180"/>
      <c r="HGH17" s="1180"/>
      <c r="HGI17" s="1180"/>
      <c r="HGJ17" s="1180"/>
      <c r="HGK17" s="1180"/>
      <c r="HGL17" s="1180"/>
      <c r="HGM17" s="1180"/>
      <c r="HGN17" s="1180"/>
      <c r="HGO17" s="1180"/>
      <c r="HGP17" s="1180"/>
      <c r="HGQ17" s="1180"/>
      <c r="HGR17" s="1180"/>
      <c r="HGS17" s="1180"/>
      <c r="HGT17" s="1180"/>
      <c r="HGU17" s="1180"/>
      <c r="HGV17" s="1180"/>
      <c r="HGW17" s="1180"/>
      <c r="HGX17" s="1180"/>
      <c r="HGY17" s="1180"/>
      <c r="HGZ17" s="1180"/>
      <c r="HHA17" s="1180"/>
      <c r="HHB17" s="1180"/>
      <c r="HHC17" s="1180"/>
      <c r="HHD17" s="1180"/>
      <c r="HHE17" s="1180"/>
      <c r="HHF17" s="1180"/>
      <c r="HHG17" s="1180"/>
      <c r="HHH17" s="1180"/>
      <c r="HHI17" s="1180"/>
      <c r="HHJ17" s="1180"/>
      <c r="HHK17" s="1180"/>
      <c r="HHL17" s="1180"/>
      <c r="HHM17" s="1180"/>
      <c r="HHN17" s="1180"/>
      <c r="HHO17" s="1180"/>
      <c r="HHP17" s="1180"/>
      <c r="HHQ17" s="1180"/>
      <c r="HHR17" s="1180"/>
      <c r="HHS17" s="1180"/>
      <c r="HHT17" s="1180"/>
      <c r="HHU17" s="1180"/>
      <c r="HHV17" s="1180"/>
      <c r="HHW17" s="1180"/>
      <c r="HHX17" s="1180"/>
      <c r="HHY17" s="1180"/>
      <c r="HHZ17" s="1180"/>
      <c r="HIA17" s="1180"/>
      <c r="HIB17" s="1180"/>
      <c r="HIC17" s="1180"/>
      <c r="HID17" s="1180"/>
      <c r="HIE17" s="1180"/>
      <c r="HIF17" s="1180"/>
      <c r="HIG17" s="1180"/>
      <c r="HIH17" s="1180"/>
      <c r="HII17" s="1180"/>
      <c r="HIJ17" s="1180"/>
      <c r="HIK17" s="1180"/>
      <c r="HIL17" s="1180"/>
      <c r="HIM17" s="1180"/>
      <c r="HIN17" s="1180"/>
      <c r="HIO17" s="1180"/>
      <c r="HIP17" s="1180"/>
      <c r="HIQ17" s="1180"/>
      <c r="HIR17" s="1180"/>
      <c r="HIS17" s="1180"/>
      <c r="HIT17" s="1180"/>
      <c r="HIU17" s="1180"/>
      <c r="HIV17" s="1180"/>
      <c r="HIW17" s="1180"/>
      <c r="HIX17" s="1180"/>
      <c r="HIY17" s="1180"/>
      <c r="HIZ17" s="1180"/>
      <c r="HJA17" s="1180"/>
      <c r="HJB17" s="1180"/>
      <c r="HJC17" s="1180"/>
      <c r="HJD17" s="1180"/>
      <c r="HJE17" s="1180"/>
      <c r="HJF17" s="1180"/>
      <c r="HJG17" s="1180"/>
      <c r="HJH17" s="1180"/>
      <c r="HJI17" s="1180"/>
      <c r="HJJ17" s="1180"/>
      <c r="HJK17" s="1180"/>
      <c r="HJL17" s="1180"/>
      <c r="HJM17" s="1180"/>
      <c r="HJN17" s="1180"/>
      <c r="HJO17" s="1180"/>
      <c r="HJP17" s="1180"/>
      <c r="HJQ17" s="1180"/>
      <c r="HJR17" s="1180"/>
      <c r="HJS17" s="1180"/>
      <c r="HJT17" s="1180"/>
      <c r="HJU17" s="1180"/>
      <c r="HJV17" s="1180"/>
      <c r="HJW17" s="1180"/>
      <c r="HJX17" s="1180"/>
      <c r="HJY17" s="1180"/>
      <c r="HJZ17" s="1180"/>
      <c r="HKA17" s="1180"/>
      <c r="HKB17" s="1180"/>
      <c r="HKC17" s="1180"/>
      <c r="HKD17" s="1180"/>
      <c r="HKE17" s="1180"/>
      <c r="HKF17" s="1180"/>
      <c r="HKG17" s="1180"/>
      <c r="HKH17" s="1180"/>
      <c r="HKI17" s="1180"/>
      <c r="HKJ17" s="1180"/>
      <c r="HKK17" s="1180"/>
      <c r="HKL17" s="1180"/>
      <c r="HKM17" s="1180"/>
      <c r="HKN17" s="1180"/>
      <c r="HKO17" s="1180"/>
      <c r="HKP17" s="1180"/>
      <c r="HKQ17" s="1180"/>
      <c r="HKR17" s="1180"/>
      <c r="HKS17" s="1180"/>
      <c r="HKT17" s="1180"/>
      <c r="HKU17" s="1180"/>
      <c r="HKV17" s="1180"/>
      <c r="HKW17" s="1180"/>
      <c r="HKX17" s="1180"/>
      <c r="HKY17" s="1180"/>
      <c r="HKZ17" s="1180"/>
      <c r="HLA17" s="1180"/>
      <c r="HLB17" s="1180"/>
      <c r="HLC17" s="1180"/>
      <c r="HLD17" s="1180"/>
      <c r="HLE17" s="1180"/>
      <c r="HLF17" s="1180"/>
      <c r="HLG17" s="1180"/>
      <c r="HLH17" s="1180"/>
      <c r="HLI17" s="1180"/>
      <c r="HLJ17" s="1180"/>
      <c r="HLK17" s="1180"/>
      <c r="HLL17" s="1180"/>
      <c r="HLM17" s="1180"/>
      <c r="HLN17" s="1180"/>
      <c r="HLO17" s="1180"/>
      <c r="HLP17" s="1180"/>
      <c r="HLQ17" s="1180"/>
      <c r="HLR17" s="1180"/>
      <c r="HLS17" s="1180"/>
      <c r="HLT17" s="1180"/>
      <c r="HLU17" s="1180"/>
      <c r="HLV17" s="1180"/>
      <c r="HLW17" s="1180"/>
      <c r="HLX17" s="1180"/>
      <c r="HLY17" s="1180"/>
      <c r="HLZ17" s="1180"/>
      <c r="HMA17" s="1180"/>
      <c r="HMB17" s="1180"/>
      <c r="HMC17" s="1180"/>
      <c r="HMD17" s="1180"/>
      <c r="HME17" s="1180"/>
      <c r="HMF17" s="1180"/>
      <c r="HMG17" s="1180"/>
      <c r="HMH17" s="1180"/>
      <c r="HMI17" s="1180"/>
      <c r="HMJ17" s="1180"/>
      <c r="HMK17" s="1180"/>
      <c r="HML17" s="1180"/>
      <c r="HMM17" s="1180"/>
      <c r="HMN17" s="1180"/>
      <c r="HMO17" s="1180"/>
      <c r="HMP17" s="1180"/>
      <c r="HMQ17" s="1180"/>
      <c r="HMR17" s="1180"/>
      <c r="HMS17" s="1180"/>
      <c r="HMT17" s="1180"/>
      <c r="HMU17" s="1180"/>
      <c r="HMV17" s="1180"/>
      <c r="HMW17" s="1180"/>
      <c r="HMX17" s="1180"/>
      <c r="HMY17" s="1180"/>
      <c r="HMZ17" s="1180"/>
      <c r="HNA17" s="1180"/>
      <c r="HNB17" s="1180"/>
      <c r="HNC17" s="1180"/>
      <c r="HND17" s="1180"/>
      <c r="HNE17" s="1180"/>
      <c r="HNF17" s="1180"/>
      <c r="HNG17" s="1180"/>
      <c r="HNH17" s="1180"/>
      <c r="HNI17" s="1180"/>
      <c r="HNJ17" s="1180"/>
      <c r="HNK17" s="1180"/>
      <c r="HNL17" s="1180"/>
      <c r="HNM17" s="1180"/>
      <c r="HNN17" s="1180"/>
      <c r="HNO17" s="1180"/>
      <c r="HNP17" s="1180"/>
      <c r="HNQ17" s="1180"/>
      <c r="HNR17" s="1180"/>
      <c r="HNS17" s="1180"/>
      <c r="HNT17" s="1180"/>
      <c r="HNU17" s="1180"/>
      <c r="HNV17" s="1180"/>
      <c r="HNW17" s="1180"/>
      <c r="HNX17" s="1180"/>
      <c r="HNY17" s="1180"/>
      <c r="HNZ17" s="1180"/>
      <c r="HOA17" s="1180"/>
      <c r="HOB17" s="1180"/>
      <c r="HOC17" s="1180"/>
      <c r="HOD17" s="1180"/>
      <c r="HOE17" s="1180"/>
      <c r="HOF17" s="1180"/>
      <c r="HOG17" s="1180"/>
      <c r="HOH17" s="1180"/>
      <c r="HOI17" s="1180"/>
      <c r="HOJ17" s="1180"/>
      <c r="HOK17" s="1180"/>
      <c r="HOL17" s="1180"/>
      <c r="HOM17" s="1180"/>
      <c r="HON17" s="1180"/>
      <c r="HOO17" s="1180"/>
      <c r="HOP17" s="1180"/>
      <c r="HOQ17" s="1180"/>
      <c r="HOR17" s="1180"/>
      <c r="HOS17" s="1180"/>
      <c r="HOT17" s="1180"/>
      <c r="HOU17" s="1180"/>
      <c r="HOV17" s="1180"/>
      <c r="HOW17" s="1180"/>
      <c r="HOX17" s="1180"/>
      <c r="HOY17" s="1180"/>
      <c r="HOZ17" s="1180"/>
      <c r="HPA17" s="1180"/>
      <c r="HPB17" s="1180"/>
      <c r="HPC17" s="1180"/>
      <c r="HPD17" s="1180"/>
      <c r="HPE17" s="1180"/>
      <c r="HPF17" s="1180"/>
      <c r="HPG17" s="1180"/>
      <c r="HPH17" s="1180"/>
      <c r="HPI17" s="1180"/>
      <c r="HPJ17" s="1180"/>
      <c r="HPK17" s="1180"/>
      <c r="HPL17" s="1180"/>
      <c r="HPM17" s="1180"/>
      <c r="HPN17" s="1180"/>
      <c r="HPO17" s="1180"/>
      <c r="HPP17" s="1180"/>
      <c r="HPQ17" s="1180"/>
      <c r="HPR17" s="1180"/>
      <c r="HPS17" s="1180"/>
      <c r="HPT17" s="1180"/>
      <c r="HPU17" s="1180"/>
      <c r="HPV17" s="1180"/>
      <c r="HPW17" s="1180"/>
      <c r="HPX17" s="1180"/>
      <c r="HPY17" s="1180"/>
      <c r="HPZ17" s="1180"/>
      <c r="HQA17" s="1180"/>
      <c r="HQB17" s="1180"/>
      <c r="HQC17" s="1180"/>
      <c r="HQD17" s="1180"/>
      <c r="HQE17" s="1180"/>
      <c r="HQF17" s="1180"/>
      <c r="HQG17" s="1180"/>
      <c r="HQH17" s="1180"/>
      <c r="HQI17" s="1180"/>
      <c r="HQJ17" s="1180"/>
      <c r="HQK17" s="1180"/>
      <c r="HQL17" s="1180"/>
      <c r="HQM17" s="1180"/>
      <c r="HQN17" s="1180"/>
      <c r="HQO17" s="1180"/>
      <c r="HQP17" s="1180"/>
      <c r="HQQ17" s="1180"/>
      <c r="HQR17" s="1180"/>
      <c r="HQS17" s="1180"/>
      <c r="HQT17" s="1180"/>
      <c r="HQU17" s="1180"/>
      <c r="HQV17" s="1180"/>
      <c r="HQW17" s="1180"/>
      <c r="HQX17" s="1180"/>
      <c r="HQY17" s="1180"/>
      <c r="HQZ17" s="1180"/>
      <c r="HRA17" s="1180"/>
      <c r="HRB17" s="1180"/>
      <c r="HRC17" s="1180"/>
      <c r="HRD17" s="1180"/>
      <c r="HRE17" s="1180"/>
      <c r="HRF17" s="1180"/>
      <c r="HRG17" s="1180"/>
      <c r="HRH17" s="1180"/>
      <c r="HRI17" s="1180"/>
      <c r="HRJ17" s="1180"/>
      <c r="HRK17" s="1180"/>
      <c r="HRL17" s="1180"/>
      <c r="HRM17" s="1180"/>
      <c r="HRN17" s="1180"/>
      <c r="HRO17" s="1180"/>
      <c r="HRP17" s="1180"/>
      <c r="HRQ17" s="1180"/>
      <c r="HRR17" s="1180"/>
      <c r="HRS17" s="1180"/>
      <c r="HRT17" s="1180"/>
      <c r="HRU17" s="1180"/>
      <c r="HRV17" s="1180"/>
      <c r="HRW17" s="1180"/>
      <c r="HRX17" s="1180"/>
      <c r="HRY17" s="1180"/>
      <c r="HRZ17" s="1180"/>
      <c r="HSA17" s="1180"/>
      <c r="HSB17" s="1180"/>
      <c r="HSC17" s="1180"/>
      <c r="HSD17" s="1180"/>
      <c r="HSE17" s="1180"/>
      <c r="HSF17" s="1180"/>
      <c r="HSG17" s="1180"/>
      <c r="HSH17" s="1180"/>
      <c r="HSI17" s="1180"/>
      <c r="HSJ17" s="1180"/>
      <c r="HSK17" s="1180"/>
      <c r="HSL17" s="1180"/>
      <c r="HSM17" s="1180"/>
      <c r="HSN17" s="1180"/>
      <c r="HSO17" s="1180"/>
      <c r="HSP17" s="1180"/>
      <c r="HSQ17" s="1180"/>
      <c r="HSR17" s="1180"/>
      <c r="HSS17" s="1180"/>
      <c r="HST17" s="1180"/>
      <c r="HSU17" s="1180"/>
      <c r="HSV17" s="1180"/>
      <c r="HSW17" s="1180"/>
      <c r="HSX17" s="1180"/>
      <c r="HSY17" s="1180"/>
      <c r="HSZ17" s="1180"/>
      <c r="HTA17" s="1180"/>
      <c r="HTB17" s="1180"/>
      <c r="HTC17" s="1180"/>
      <c r="HTD17" s="1180"/>
      <c r="HTE17" s="1180"/>
      <c r="HTF17" s="1180"/>
      <c r="HTG17" s="1180"/>
      <c r="HTH17" s="1180"/>
      <c r="HTI17" s="1180"/>
      <c r="HTJ17" s="1180"/>
      <c r="HTK17" s="1180"/>
      <c r="HTL17" s="1180"/>
      <c r="HTM17" s="1180"/>
      <c r="HTN17" s="1180"/>
      <c r="HTO17" s="1180"/>
      <c r="HTP17" s="1180"/>
      <c r="HTQ17" s="1180"/>
      <c r="HTR17" s="1180"/>
      <c r="HTS17" s="1180"/>
      <c r="HTT17" s="1180"/>
      <c r="HTU17" s="1180"/>
      <c r="HTV17" s="1180"/>
      <c r="HTW17" s="1180"/>
      <c r="HTX17" s="1180"/>
      <c r="HTY17" s="1180"/>
      <c r="HTZ17" s="1180"/>
      <c r="HUA17" s="1180"/>
      <c r="HUB17" s="1180"/>
      <c r="HUC17" s="1180"/>
      <c r="HUD17" s="1180"/>
      <c r="HUE17" s="1180"/>
      <c r="HUF17" s="1180"/>
      <c r="HUG17" s="1180"/>
      <c r="HUH17" s="1180"/>
      <c r="HUI17" s="1180"/>
      <c r="HUJ17" s="1180"/>
      <c r="HUK17" s="1180"/>
      <c r="HUL17" s="1180"/>
      <c r="HUM17" s="1180"/>
      <c r="HUN17" s="1180"/>
      <c r="HUO17" s="1180"/>
      <c r="HUP17" s="1180"/>
      <c r="HUQ17" s="1180"/>
      <c r="HUR17" s="1180"/>
      <c r="HUS17" s="1180"/>
      <c r="HUT17" s="1180"/>
      <c r="HUU17" s="1180"/>
      <c r="HUV17" s="1180"/>
      <c r="HUW17" s="1180"/>
      <c r="HUX17" s="1180"/>
      <c r="HUY17" s="1180"/>
      <c r="HUZ17" s="1180"/>
      <c r="HVA17" s="1180"/>
      <c r="HVB17" s="1180"/>
      <c r="HVC17" s="1180"/>
      <c r="HVD17" s="1180"/>
      <c r="HVE17" s="1180"/>
      <c r="HVF17" s="1180"/>
      <c r="HVG17" s="1180"/>
      <c r="HVH17" s="1180"/>
      <c r="HVI17" s="1180"/>
      <c r="HVJ17" s="1180"/>
      <c r="HVK17" s="1180"/>
      <c r="HVL17" s="1180"/>
      <c r="HVM17" s="1180"/>
      <c r="HVN17" s="1180"/>
      <c r="HVO17" s="1180"/>
      <c r="HVP17" s="1180"/>
      <c r="HVQ17" s="1180"/>
      <c r="HVR17" s="1180"/>
      <c r="HVS17" s="1180"/>
      <c r="HVT17" s="1180"/>
      <c r="HVU17" s="1180"/>
      <c r="HVV17" s="1180"/>
      <c r="HVW17" s="1180"/>
      <c r="HVX17" s="1180"/>
      <c r="HVY17" s="1180"/>
      <c r="HVZ17" s="1180"/>
      <c r="HWA17" s="1180"/>
      <c r="HWB17" s="1180"/>
      <c r="HWC17" s="1180"/>
      <c r="HWD17" s="1180"/>
      <c r="HWE17" s="1180"/>
      <c r="HWF17" s="1180"/>
      <c r="HWG17" s="1180"/>
      <c r="HWH17" s="1180"/>
      <c r="HWI17" s="1180"/>
      <c r="HWJ17" s="1180"/>
      <c r="HWK17" s="1180"/>
      <c r="HWL17" s="1180"/>
      <c r="HWM17" s="1180"/>
      <c r="HWN17" s="1180"/>
      <c r="HWO17" s="1180"/>
      <c r="HWP17" s="1180"/>
      <c r="HWQ17" s="1180"/>
      <c r="HWR17" s="1180"/>
      <c r="HWS17" s="1180"/>
      <c r="HWT17" s="1180"/>
      <c r="HWU17" s="1180"/>
      <c r="HWV17" s="1180"/>
      <c r="HWW17" s="1180"/>
      <c r="HWX17" s="1180"/>
      <c r="HWY17" s="1180"/>
      <c r="HWZ17" s="1180"/>
      <c r="HXA17" s="1180"/>
      <c r="HXB17" s="1180"/>
      <c r="HXC17" s="1180"/>
      <c r="HXD17" s="1180"/>
      <c r="HXE17" s="1180"/>
      <c r="HXF17" s="1180"/>
      <c r="HXG17" s="1180"/>
      <c r="HXH17" s="1180"/>
      <c r="HXI17" s="1180"/>
      <c r="HXJ17" s="1180"/>
      <c r="HXK17" s="1180"/>
      <c r="HXL17" s="1180"/>
      <c r="HXM17" s="1180"/>
      <c r="HXN17" s="1180"/>
      <c r="HXO17" s="1180"/>
      <c r="HXP17" s="1180"/>
      <c r="HXQ17" s="1180"/>
      <c r="HXR17" s="1180"/>
      <c r="HXS17" s="1180"/>
      <c r="HXT17" s="1180"/>
      <c r="HXU17" s="1180"/>
      <c r="HXV17" s="1180"/>
      <c r="HXW17" s="1180"/>
      <c r="HXX17" s="1180"/>
      <c r="HXY17" s="1180"/>
      <c r="HXZ17" s="1180"/>
      <c r="HYA17" s="1180"/>
      <c r="HYB17" s="1180"/>
      <c r="HYC17" s="1180"/>
      <c r="HYD17" s="1180"/>
      <c r="HYE17" s="1180"/>
      <c r="HYF17" s="1180"/>
      <c r="HYG17" s="1180"/>
      <c r="HYH17" s="1180"/>
      <c r="HYI17" s="1180"/>
      <c r="HYJ17" s="1180"/>
      <c r="HYK17" s="1180"/>
      <c r="HYL17" s="1180"/>
      <c r="HYM17" s="1180"/>
      <c r="HYN17" s="1180"/>
      <c r="HYO17" s="1180"/>
      <c r="HYP17" s="1180"/>
      <c r="HYQ17" s="1180"/>
      <c r="HYR17" s="1180"/>
      <c r="HYS17" s="1180"/>
      <c r="HYT17" s="1180"/>
      <c r="HYU17" s="1180"/>
      <c r="HYV17" s="1180"/>
      <c r="HYW17" s="1180"/>
      <c r="HYX17" s="1180"/>
      <c r="HYY17" s="1180"/>
      <c r="HYZ17" s="1180"/>
      <c r="HZA17" s="1180"/>
      <c r="HZB17" s="1180"/>
      <c r="HZC17" s="1180"/>
      <c r="HZD17" s="1180"/>
      <c r="HZE17" s="1180"/>
      <c r="HZF17" s="1180"/>
      <c r="HZG17" s="1180"/>
      <c r="HZH17" s="1180"/>
      <c r="HZI17" s="1180"/>
      <c r="HZJ17" s="1180"/>
      <c r="HZK17" s="1180"/>
      <c r="HZL17" s="1180"/>
      <c r="HZM17" s="1180"/>
      <c r="HZN17" s="1180"/>
      <c r="HZO17" s="1180"/>
      <c r="HZP17" s="1180"/>
      <c r="HZQ17" s="1180"/>
      <c r="HZR17" s="1180"/>
      <c r="HZS17" s="1180"/>
      <c r="HZT17" s="1180"/>
      <c r="HZU17" s="1180"/>
      <c r="HZV17" s="1180"/>
      <c r="HZW17" s="1180"/>
      <c r="HZX17" s="1180"/>
      <c r="HZY17" s="1180"/>
      <c r="HZZ17" s="1180"/>
      <c r="IAA17" s="1180"/>
      <c r="IAB17" s="1180"/>
      <c r="IAC17" s="1180"/>
      <c r="IAD17" s="1180"/>
      <c r="IAE17" s="1180"/>
      <c r="IAF17" s="1180"/>
      <c r="IAG17" s="1180"/>
      <c r="IAH17" s="1180"/>
      <c r="IAI17" s="1180"/>
      <c r="IAJ17" s="1180"/>
      <c r="IAK17" s="1180"/>
      <c r="IAL17" s="1180"/>
      <c r="IAM17" s="1180"/>
      <c r="IAN17" s="1180"/>
      <c r="IAO17" s="1180"/>
      <c r="IAP17" s="1180"/>
      <c r="IAQ17" s="1180"/>
      <c r="IAR17" s="1180"/>
      <c r="IAS17" s="1180"/>
      <c r="IAT17" s="1180"/>
      <c r="IAU17" s="1180"/>
      <c r="IAV17" s="1180"/>
      <c r="IAW17" s="1180"/>
      <c r="IAX17" s="1180"/>
      <c r="IAY17" s="1180"/>
      <c r="IAZ17" s="1180"/>
      <c r="IBA17" s="1180"/>
      <c r="IBB17" s="1180"/>
      <c r="IBC17" s="1180"/>
      <c r="IBD17" s="1180"/>
      <c r="IBE17" s="1180"/>
      <c r="IBF17" s="1180"/>
      <c r="IBG17" s="1180"/>
      <c r="IBH17" s="1180"/>
      <c r="IBI17" s="1180"/>
      <c r="IBJ17" s="1180"/>
      <c r="IBK17" s="1180"/>
      <c r="IBL17" s="1180"/>
      <c r="IBM17" s="1180"/>
      <c r="IBN17" s="1180"/>
      <c r="IBO17" s="1180"/>
      <c r="IBP17" s="1180"/>
      <c r="IBQ17" s="1180"/>
      <c r="IBR17" s="1180"/>
      <c r="IBS17" s="1180"/>
      <c r="IBT17" s="1180"/>
      <c r="IBU17" s="1180"/>
      <c r="IBV17" s="1180"/>
      <c r="IBW17" s="1180"/>
      <c r="IBX17" s="1180"/>
      <c r="IBY17" s="1180"/>
      <c r="IBZ17" s="1180"/>
      <c r="ICA17" s="1180"/>
      <c r="ICB17" s="1180"/>
      <c r="ICC17" s="1180"/>
      <c r="ICD17" s="1180"/>
      <c r="ICE17" s="1180"/>
      <c r="ICF17" s="1180"/>
      <c r="ICG17" s="1180"/>
      <c r="ICH17" s="1180"/>
      <c r="ICI17" s="1180"/>
      <c r="ICJ17" s="1180"/>
      <c r="ICK17" s="1180"/>
      <c r="ICL17" s="1180"/>
      <c r="ICM17" s="1180"/>
      <c r="ICN17" s="1180"/>
      <c r="ICO17" s="1180"/>
      <c r="ICP17" s="1180"/>
      <c r="ICQ17" s="1180"/>
      <c r="ICR17" s="1180"/>
      <c r="ICS17" s="1180"/>
      <c r="ICT17" s="1180"/>
      <c r="ICU17" s="1180"/>
      <c r="ICV17" s="1180"/>
      <c r="ICW17" s="1180"/>
      <c r="ICX17" s="1180"/>
      <c r="ICY17" s="1180"/>
      <c r="ICZ17" s="1180"/>
      <c r="IDA17" s="1180"/>
      <c r="IDB17" s="1180"/>
      <c r="IDC17" s="1180"/>
      <c r="IDD17" s="1180"/>
      <c r="IDE17" s="1180"/>
      <c r="IDF17" s="1180"/>
      <c r="IDG17" s="1180"/>
      <c r="IDH17" s="1180"/>
      <c r="IDI17" s="1180"/>
      <c r="IDJ17" s="1180"/>
      <c r="IDK17" s="1180"/>
      <c r="IDL17" s="1180"/>
      <c r="IDM17" s="1180"/>
      <c r="IDN17" s="1180"/>
      <c r="IDO17" s="1180"/>
      <c r="IDP17" s="1180"/>
      <c r="IDQ17" s="1180"/>
      <c r="IDR17" s="1180"/>
      <c r="IDS17" s="1180"/>
      <c r="IDT17" s="1180"/>
      <c r="IDU17" s="1180"/>
      <c r="IDV17" s="1180"/>
      <c r="IDW17" s="1180"/>
      <c r="IDX17" s="1180"/>
      <c r="IDY17" s="1180"/>
      <c r="IDZ17" s="1180"/>
      <c r="IEA17" s="1180"/>
      <c r="IEB17" s="1180"/>
      <c r="IEC17" s="1180"/>
      <c r="IED17" s="1180"/>
      <c r="IEE17" s="1180"/>
      <c r="IEF17" s="1180"/>
      <c r="IEG17" s="1180"/>
      <c r="IEH17" s="1180"/>
      <c r="IEI17" s="1180"/>
      <c r="IEJ17" s="1180"/>
      <c r="IEK17" s="1180"/>
      <c r="IEL17" s="1180"/>
      <c r="IEM17" s="1180"/>
      <c r="IEN17" s="1180"/>
      <c r="IEO17" s="1180"/>
      <c r="IEP17" s="1180"/>
      <c r="IEQ17" s="1180"/>
      <c r="IER17" s="1180"/>
      <c r="IES17" s="1180"/>
      <c r="IET17" s="1180"/>
      <c r="IEU17" s="1180"/>
      <c r="IEV17" s="1180"/>
      <c r="IEW17" s="1180"/>
      <c r="IEX17" s="1180"/>
      <c r="IEY17" s="1180"/>
      <c r="IEZ17" s="1180"/>
      <c r="IFA17" s="1180"/>
      <c r="IFB17" s="1180"/>
      <c r="IFC17" s="1180"/>
      <c r="IFD17" s="1180"/>
      <c r="IFE17" s="1180"/>
      <c r="IFF17" s="1180"/>
      <c r="IFG17" s="1180"/>
      <c r="IFH17" s="1180"/>
      <c r="IFI17" s="1180"/>
      <c r="IFJ17" s="1180"/>
      <c r="IFK17" s="1180"/>
      <c r="IFL17" s="1180"/>
      <c r="IFM17" s="1180"/>
      <c r="IFN17" s="1180"/>
      <c r="IFO17" s="1180"/>
      <c r="IFP17" s="1180"/>
      <c r="IFQ17" s="1180"/>
      <c r="IFR17" s="1180"/>
      <c r="IFS17" s="1180"/>
      <c r="IFT17" s="1180"/>
      <c r="IFU17" s="1180"/>
      <c r="IFV17" s="1180"/>
      <c r="IFW17" s="1180"/>
      <c r="IFX17" s="1180"/>
      <c r="IFY17" s="1180"/>
      <c r="IFZ17" s="1180"/>
      <c r="IGA17" s="1180"/>
      <c r="IGB17" s="1180"/>
      <c r="IGC17" s="1180"/>
      <c r="IGD17" s="1180"/>
      <c r="IGE17" s="1180"/>
      <c r="IGF17" s="1180"/>
      <c r="IGG17" s="1180"/>
      <c r="IGH17" s="1180"/>
      <c r="IGI17" s="1180"/>
      <c r="IGJ17" s="1180"/>
      <c r="IGK17" s="1180"/>
      <c r="IGL17" s="1180"/>
      <c r="IGM17" s="1180"/>
      <c r="IGN17" s="1180"/>
      <c r="IGO17" s="1180"/>
      <c r="IGP17" s="1180"/>
      <c r="IGQ17" s="1180"/>
      <c r="IGR17" s="1180"/>
      <c r="IGS17" s="1180"/>
      <c r="IGT17" s="1180"/>
      <c r="IGU17" s="1180"/>
      <c r="IGV17" s="1180"/>
      <c r="IGW17" s="1180"/>
      <c r="IGX17" s="1180"/>
      <c r="IGY17" s="1180"/>
      <c r="IGZ17" s="1180"/>
      <c r="IHA17" s="1180"/>
      <c r="IHB17" s="1180"/>
      <c r="IHC17" s="1180"/>
      <c r="IHD17" s="1180"/>
      <c r="IHE17" s="1180"/>
      <c r="IHF17" s="1180"/>
      <c r="IHG17" s="1180"/>
      <c r="IHH17" s="1180"/>
      <c r="IHI17" s="1180"/>
      <c r="IHJ17" s="1180"/>
      <c r="IHK17" s="1180"/>
      <c r="IHL17" s="1180"/>
      <c r="IHM17" s="1180"/>
      <c r="IHN17" s="1180"/>
      <c r="IHO17" s="1180"/>
      <c r="IHP17" s="1180"/>
      <c r="IHQ17" s="1180"/>
      <c r="IHR17" s="1180"/>
      <c r="IHS17" s="1180"/>
      <c r="IHT17" s="1180"/>
      <c r="IHU17" s="1180"/>
      <c r="IHV17" s="1180"/>
      <c r="IHW17" s="1180"/>
      <c r="IHX17" s="1180"/>
      <c r="IHY17" s="1180"/>
      <c r="IHZ17" s="1180"/>
      <c r="IIA17" s="1180"/>
      <c r="IIB17" s="1180"/>
      <c r="IIC17" s="1180"/>
      <c r="IID17" s="1180"/>
      <c r="IIE17" s="1180"/>
      <c r="IIF17" s="1180"/>
      <c r="IIG17" s="1180"/>
      <c r="IIH17" s="1180"/>
      <c r="III17" s="1180"/>
      <c r="IIJ17" s="1180"/>
      <c r="IIK17" s="1180"/>
      <c r="IIL17" s="1180"/>
      <c r="IIM17" s="1180"/>
      <c r="IIN17" s="1180"/>
      <c r="IIO17" s="1180"/>
      <c r="IIP17" s="1180"/>
      <c r="IIQ17" s="1180"/>
      <c r="IIR17" s="1180"/>
      <c r="IIS17" s="1180"/>
      <c r="IIT17" s="1180"/>
      <c r="IIU17" s="1180"/>
      <c r="IIV17" s="1180"/>
      <c r="IIW17" s="1180"/>
      <c r="IIX17" s="1180"/>
      <c r="IIY17" s="1180"/>
      <c r="IIZ17" s="1180"/>
      <c r="IJA17" s="1180"/>
      <c r="IJB17" s="1180"/>
      <c r="IJC17" s="1180"/>
      <c r="IJD17" s="1180"/>
      <c r="IJE17" s="1180"/>
      <c r="IJF17" s="1180"/>
      <c r="IJG17" s="1180"/>
      <c r="IJH17" s="1180"/>
      <c r="IJI17" s="1180"/>
      <c r="IJJ17" s="1180"/>
      <c r="IJK17" s="1180"/>
      <c r="IJL17" s="1180"/>
      <c r="IJM17" s="1180"/>
      <c r="IJN17" s="1180"/>
      <c r="IJO17" s="1180"/>
      <c r="IJP17" s="1180"/>
      <c r="IJQ17" s="1180"/>
      <c r="IJR17" s="1180"/>
      <c r="IJS17" s="1180"/>
      <c r="IJT17" s="1180"/>
      <c r="IJU17" s="1180"/>
      <c r="IJV17" s="1180"/>
      <c r="IJW17" s="1180"/>
      <c r="IJX17" s="1180"/>
      <c r="IJY17" s="1180"/>
      <c r="IJZ17" s="1180"/>
      <c r="IKA17" s="1180"/>
      <c r="IKB17" s="1180"/>
      <c r="IKC17" s="1180"/>
      <c r="IKD17" s="1180"/>
      <c r="IKE17" s="1180"/>
      <c r="IKF17" s="1180"/>
      <c r="IKG17" s="1180"/>
      <c r="IKH17" s="1180"/>
      <c r="IKI17" s="1180"/>
      <c r="IKJ17" s="1180"/>
      <c r="IKK17" s="1180"/>
      <c r="IKL17" s="1180"/>
      <c r="IKM17" s="1180"/>
      <c r="IKN17" s="1180"/>
      <c r="IKO17" s="1180"/>
      <c r="IKP17" s="1180"/>
      <c r="IKQ17" s="1180"/>
      <c r="IKR17" s="1180"/>
      <c r="IKS17" s="1180"/>
      <c r="IKT17" s="1180"/>
      <c r="IKU17" s="1180"/>
      <c r="IKV17" s="1180"/>
      <c r="IKW17" s="1180"/>
      <c r="IKX17" s="1180"/>
      <c r="IKY17" s="1180"/>
      <c r="IKZ17" s="1180"/>
      <c r="ILA17" s="1180"/>
      <c r="ILB17" s="1180"/>
      <c r="ILC17" s="1180"/>
      <c r="ILD17" s="1180"/>
      <c r="ILE17" s="1180"/>
      <c r="ILF17" s="1180"/>
      <c r="ILG17" s="1180"/>
      <c r="ILH17" s="1180"/>
      <c r="ILI17" s="1180"/>
      <c r="ILJ17" s="1180"/>
      <c r="ILK17" s="1180"/>
      <c r="ILL17" s="1180"/>
      <c r="ILM17" s="1180"/>
      <c r="ILN17" s="1180"/>
      <c r="ILO17" s="1180"/>
      <c r="ILP17" s="1180"/>
      <c r="ILQ17" s="1180"/>
      <c r="ILR17" s="1180"/>
      <c r="ILS17" s="1180"/>
      <c r="ILT17" s="1180"/>
      <c r="ILU17" s="1180"/>
      <c r="ILV17" s="1180"/>
      <c r="ILW17" s="1180"/>
      <c r="ILX17" s="1180"/>
      <c r="ILY17" s="1180"/>
      <c r="ILZ17" s="1180"/>
      <c r="IMA17" s="1180"/>
      <c r="IMB17" s="1180"/>
      <c r="IMC17" s="1180"/>
      <c r="IMD17" s="1180"/>
      <c r="IME17" s="1180"/>
      <c r="IMF17" s="1180"/>
      <c r="IMG17" s="1180"/>
      <c r="IMH17" s="1180"/>
      <c r="IMI17" s="1180"/>
      <c r="IMJ17" s="1180"/>
      <c r="IMK17" s="1180"/>
      <c r="IML17" s="1180"/>
      <c r="IMM17" s="1180"/>
      <c r="IMN17" s="1180"/>
      <c r="IMO17" s="1180"/>
      <c r="IMP17" s="1180"/>
      <c r="IMQ17" s="1180"/>
      <c r="IMR17" s="1180"/>
      <c r="IMS17" s="1180"/>
      <c r="IMT17" s="1180"/>
      <c r="IMU17" s="1180"/>
      <c r="IMV17" s="1180"/>
      <c r="IMW17" s="1180"/>
      <c r="IMX17" s="1180"/>
      <c r="IMY17" s="1180"/>
      <c r="IMZ17" s="1180"/>
      <c r="INA17" s="1180"/>
      <c r="INB17" s="1180"/>
      <c r="INC17" s="1180"/>
      <c r="IND17" s="1180"/>
      <c r="INE17" s="1180"/>
      <c r="INF17" s="1180"/>
      <c r="ING17" s="1180"/>
      <c r="INH17" s="1180"/>
      <c r="INI17" s="1180"/>
      <c r="INJ17" s="1180"/>
      <c r="INK17" s="1180"/>
      <c r="INL17" s="1180"/>
      <c r="INM17" s="1180"/>
      <c r="INN17" s="1180"/>
      <c r="INO17" s="1180"/>
      <c r="INP17" s="1180"/>
      <c r="INQ17" s="1180"/>
      <c r="INR17" s="1180"/>
      <c r="INS17" s="1180"/>
      <c r="INT17" s="1180"/>
      <c r="INU17" s="1180"/>
      <c r="INV17" s="1180"/>
      <c r="INW17" s="1180"/>
      <c r="INX17" s="1180"/>
      <c r="INY17" s="1180"/>
      <c r="INZ17" s="1180"/>
      <c r="IOA17" s="1180"/>
      <c r="IOB17" s="1180"/>
      <c r="IOC17" s="1180"/>
      <c r="IOD17" s="1180"/>
      <c r="IOE17" s="1180"/>
      <c r="IOF17" s="1180"/>
      <c r="IOG17" s="1180"/>
      <c r="IOH17" s="1180"/>
      <c r="IOI17" s="1180"/>
      <c r="IOJ17" s="1180"/>
      <c r="IOK17" s="1180"/>
      <c r="IOL17" s="1180"/>
      <c r="IOM17" s="1180"/>
      <c r="ION17" s="1180"/>
      <c r="IOO17" s="1180"/>
      <c r="IOP17" s="1180"/>
      <c r="IOQ17" s="1180"/>
      <c r="IOR17" s="1180"/>
      <c r="IOS17" s="1180"/>
      <c r="IOT17" s="1180"/>
      <c r="IOU17" s="1180"/>
      <c r="IOV17" s="1180"/>
      <c r="IOW17" s="1180"/>
      <c r="IOX17" s="1180"/>
      <c r="IOY17" s="1180"/>
      <c r="IOZ17" s="1180"/>
      <c r="IPA17" s="1180"/>
      <c r="IPB17" s="1180"/>
      <c r="IPC17" s="1180"/>
      <c r="IPD17" s="1180"/>
      <c r="IPE17" s="1180"/>
      <c r="IPF17" s="1180"/>
      <c r="IPG17" s="1180"/>
      <c r="IPH17" s="1180"/>
      <c r="IPI17" s="1180"/>
      <c r="IPJ17" s="1180"/>
      <c r="IPK17" s="1180"/>
      <c r="IPL17" s="1180"/>
      <c r="IPM17" s="1180"/>
      <c r="IPN17" s="1180"/>
      <c r="IPO17" s="1180"/>
      <c r="IPP17" s="1180"/>
      <c r="IPQ17" s="1180"/>
      <c r="IPR17" s="1180"/>
      <c r="IPS17" s="1180"/>
      <c r="IPT17" s="1180"/>
      <c r="IPU17" s="1180"/>
      <c r="IPV17" s="1180"/>
      <c r="IPW17" s="1180"/>
      <c r="IPX17" s="1180"/>
      <c r="IPY17" s="1180"/>
      <c r="IPZ17" s="1180"/>
      <c r="IQA17" s="1180"/>
      <c r="IQB17" s="1180"/>
      <c r="IQC17" s="1180"/>
      <c r="IQD17" s="1180"/>
      <c r="IQE17" s="1180"/>
      <c r="IQF17" s="1180"/>
      <c r="IQG17" s="1180"/>
      <c r="IQH17" s="1180"/>
      <c r="IQI17" s="1180"/>
      <c r="IQJ17" s="1180"/>
      <c r="IQK17" s="1180"/>
      <c r="IQL17" s="1180"/>
      <c r="IQM17" s="1180"/>
      <c r="IQN17" s="1180"/>
      <c r="IQO17" s="1180"/>
      <c r="IQP17" s="1180"/>
      <c r="IQQ17" s="1180"/>
      <c r="IQR17" s="1180"/>
      <c r="IQS17" s="1180"/>
      <c r="IQT17" s="1180"/>
      <c r="IQU17" s="1180"/>
      <c r="IQV17" s="1180"/>
      <c r="IQW17" s="1180"/>
      <c r="IQX17" s="1180"/>
      <c r="IQY17" s="1180"/>
      <c r="IQZ17" s="1180"/>
      <c r="IRA17" s="1180"/>
      <c r="IRB17" s="1180"/>
      <c r="IRC17" s="1180"/>
      <c r="IRD17" s="1180"/>
      <c r="IRE17" s="1180"/>
      <c r="IRF17" s="1180"/>
      <c r="IRG17" s="1180"/>
      <c r="IRH17" s="1180"/>
      <c r="IRI17" s="1180"/>
      <c r="IRJ17" s="1180"/>
      <c r="IRK17" s="1180"/>
      <c r="IRL17" s="1180"/>
      <c r="IRM17" s="1180"/>
      <c r="IRN17" s="1180"/>
      <c r="IRO17" s="1180"/>
      <c r="IRP17" s="1180"/>
      <c r="IRQ17" s="1180"/>
      <c r="IRR17" s="1180"/>
      <c r="IRS17" s="1180"/>
      <c r="IRT17" s="1180"/>
      <c r="IRU17" s="1180"/>
      <c r="IRV17" s="1180"/>
      <c r="IRW17" s="1180"/>
      <c r="IRX17" s="1180"/>
      <c r="IRY17" s="1180"/>
      <c r="IRZ17" s="1180"/>
      <c r="ISA17" s="1180"/>
      <c r="ISB17" s="1180"/>
      <c r="ISC17" s="1180"/>
      <c r="ISD17" s="1180"/>
      <c r="ISE17" s="1180"/>
      <c r="ISF17" s="1180"/>
      <c r="ISG17" s="1180"/>
      <c r="ISH17" s="1180"/>
      <c r="ISI17" s="1180"/>
      <c r="ISJ17" s="1180"/>
      <c r="ISK17" s="1180"/>
      <c r="ISL17" s="1180"/>
      <c r="ISM17" s="1180"/>
      <c r="ISN17" s="1180"/>
      <c r="ISO17" s="1180"/>
      <c r="ISP17" s="1180"/>
      <c r="ISQ17" s="1180"/>
      <c r="ISR17" s="1180"/>
      <c r="ISS17" s="1180"/>
      <c r="IST17" s="1180"/>
      <c r="ISU17" s="1180"/>
      <c r="ISV17" s="1180"/>
      <c r="ISW17" s="1180"/>
      <c r="ISX17" s="1180"/>
      <c r="ISY17" s="1180"/>
      <c r="ISZ17" s="1180"/>
      <c r="ITA17" s="1180"/>
      <c r="ITB17" s="1180"/>
      <c r="ITC17" s="1180"/>
      <c r="ITD17" s="1180"/>
      <c r="ITE17" s="1180"/>
      <c r="ITF17" s="1180"/>
      <c r="ITG17" s="1180"/>
      <c r="ITH17" s="1180"/>
      <c r="ITI17" s="1180"/>
      <c r="ITJ17" s="1180"/>
      <c r="ITK17" s="1180"/>
      <c r="ITL17" s="1180"/>
      <c r="ITM17" s="1180"/>
      <c r="ITN17" s="1180"/>
      <c r="ITO17" s="1180"/>
      <c r="ITP17" s="1180"/>
      <c r="ITQ17" s="1180"/>
      <c r="ITR17" s="1180"/>
      <c r="ITS17" s="1180"/>
      <c r="ITT17" s="1180"/>
      <c r="ITU17" s="1180"/>
      <c r="ITV17" s="1180"/>
      <c r="ITW17" s="1180"/>
      <c r="ITX17" s="1180"/>
      <c r="ITY17" s="1180"/>
      <c r="ITZ17" s="1180"/>
      <c r="IUA17" s="1180"/>
      <c r="IUB17" s="1180"/>
      <c r="IUC17" s="1180"/>
      <c r="IUD17" s="1180"/>
      <c r="IUE17" s="1180"/>
      <c r="IUF17" s="1180"/>
      <c r="IUG17" s="1180"/>
      <c r="IUH17" s="1180"/>
      <c r="IUI17" s="1180"/>
      <c r="IUJ17" s="1180"/>
      <c r="IUK17" s="1180"/>
      <c r="IUL17" s="1180"/>
      <c r="IUM17" s="1180"/>
      <c r="IUN17" s="1180"/>
      <c r="IUO17" s="1180"/>
      <c r="IUP17" s="1180"/>
      <c r="IUQ17" s="1180"/>
      <c r="IUR17" s="1180"/>
      <c r="IUS17" s="1180"/>
      <c r="IUT17" s="1180"/>
      <c r="IUU17" s="1180"/>
      <c r="IUV17" s="1180"/>
      <c r="IUW17" s="1180"/>
      <c r="IUX17" s="1180"/>
      <c r="IUY17" s="1180"/>
      <c r="IUZ17" s="1180"/>
      <c r="IVA17" s="1180"/>
      <c r="IVB17" s="1180"/>
      <c r="IVC17" s="1180"/>
      <c r="IVD17" s="1180"/>
      <c r="IVE17" s="1180"/>
      <c r="IVF17" s="1180"/>
      <c r="IVG17" s="1180"/>
      <c r="IVH17" s="1180"/>
      <c r="IVI17" s="1180"/>
      <c r="IVJ17" s="1180"/>
      <c r="IVK17" s="1180"/>
      <c r="IVL17" s="1180"/>
      <c r="IVM17" s="1180"/>
      <c r="IVN17" s="1180"/>
      <c r="IVO17" s="1180"/>
      <c r="IVP17" s="1180"/>
      <c r="IVQ17" s="1180"/>
      <c r="IVR17" s="1180"/>
      <c r="IVS17" s="1180"/>
      <c r="IVT17" s="1180"/>
      <c r="IVU17" s="1180"/>
      <c r="IVV17" s="1180"/>
      <c r="IVW17" s="1180"/>
      <c r="IVX17" s="1180"/>
      <c r="IVY17" s="1180"/>
      <c r="IVZ17" s="1180"/>
      <c r="IWA17" s="1180"/>
      <c r="IWB17" s="1180"/>
      <c r="IWC17" s="1180"/>
      <c r="IWD17" s="1180"/>
      <c r="IWE17" s="1180"/>
      <c r="IWF17" s="1180"/>
      <c r="IWG17" s="1180"/>
      <c r="IWH17" s="1180"/>
      <c r="IWI17" s="1180"/>
      <c r="IWJ17" s="1180"/>
      <c r="IWK17" s="1180"/>
      <c r="IWL17" s="1180"/>
      <c r="IWM17" s="1180"/>
      <c r="IWN17" s="1180"/>
      <c r="IWO17" s="1180"/>
      <c r="IWP17" s="1180"/>
      <c r="IWQ17" s="1180"/>
      <c r="IWR17" s="1180"/>
      <c r="IWS17" s="1180"/>
      <c r="IWT17" s="1180"/>
      <c r="IWU17" s="1180"/>
      <c r="IWV17" s="1180"/>
      <c r="IWW17" s="1180"/>
      <c r="IWX17" s="1180"/>
      <c r="IWY17" s="1180"/>
      <c r="IWZ17" s="1180"/>
      <c r="IXA17" s="1180"/>
      <c r="IXB17" s="1180"/>
      <c r="IXC17" s="1180"/>
      <c r="IXD17" s="1180"/>
      <c r="IXE17" s="1180"/>
      <c r="IXF17" s="1180"/>
      <c r="IXG17" s="1180"/>
      <c r="IXH17" s="1180"/>
      <c r="IXI17" s="1180"/>
      <c r="IXJ17" s="1180"/>
      <c r="IXK17" s="1180"/>
      <c r="IXL17" s="1180"/>
      <c r="IXM17" s="1180"/>
      <c r="IXN17" s="1180"/>
      <c r="IXO17" s="1180"/>
      <c r="IXP17" s="1180"/>
      <c r="IXQ17" s="1180"/>
      <c r="IXR17" s="1180"/>
      <c r="IXS17" s="1180"/>
      <c r="IXT17" s="1180"/>
      <c r="IXU17" s="1180"/>
      <c r="IXV17" s="1180"/>
      <c r="IXW17" s="1180"/>
      <c r="IXX17" s="1180"/>
      <c r="IXY17" s="1180"/>
      <c r="IXZ17" s="1180"/>
      <c r="IYA17" s="1180"/>
      <c r="IYB17" s="1180"/>
      <c r="IYC17" s="1180"/>
      <c r="IYD17" s="1180"/>
      <c r="IYE17" s="1180"/>
      <c r="IYF17" s="1180"/>
      <c r="IYG17" s="1180"/>
      <c r="IYH17" s="1180"/>
      <c r="IYI17" s="1180"/>
      <c r="IYJ17" s="1180"/>
      <c r="IYK17" s="1180"/>
      <c r="IYL17" s="1180"/>
      <c r="IYM17" s="1180"/>
      <c r="IYN17" s="1180"/>
      <c r="IYO17" s="1180"/>
      <c r="IYP17" s="1180"/>
      <c r="IYQ17" s="1180"/>
      <c r="IYR17" s="1180"/>
      <c r="IYS17" s="1180"/>
      <c r="IYT17" s="1180"/>
      <c r="IYU17" s="1180"/>
      <c r="IYV17" s="1180"/>
      <c r="IYW17" s="1180"/>
      <c r="IYX17" s="1180"/>
      <c r="IYY17" s="1180"/>
      <c r="IYZ17" s="1180"/>
      <c r="IZA17" s="1180"/>
      <c r="IZB17" s="1180"/>
      <c r="IZC17" s="1180"/>
      <c r="IZD17" s="1180"/>
      <c r="IZE17" s="1180"/>
      <c r="IZF17" s="1180"/>
      <c r="IZG17" s="1180"/>
      <c r="IZH17" s="1180"/>
      <c r="IZI17" s="1180"/>
      <c r="IZJ17" s="1180"/>
      <c r="IZK17" s="1180"/>
      <c r="IZL17" s="1180"/>
      <c r="IZM17" s="1180"/>
      <c r="IZN17" s="1180"/>
      <c r="IZO17" s="1180"/>
      <c r="IZP17" s="1180"/>
      <c r="IZQ17" s="1180"/>
      <c r="IZR17" s="1180"/>
      <c r="IZS17" s="1180"/>
      <c r="IZT17" s="1180"/>
      <c r="IZU17" s="1180"/>
      <c r="IZV17" s="1180"/>
      <c r="IZW17" s="1180"/>
      <c r="IZX17" s="1180"/>
      <c r="IZY17" s="1180"/>
      <c r="IZZ17" s="1180"/>
      <c r="JAA17" s="1180"/>
      <c r="JAB17" s="1180"/>
      <c r="JAC17" s="1180"/>
      <c r="JAD17" s="1180"/>
      <c r="JAE17" s="1180"/>
      <c r="JAF17" s="1180"/>
      <c r="JAG17" s="1180"/>
      <c r="JAH17" s="1180"/>
      <c r="JAI17" s="1180"/>
      <c r="JAJ17" s="1180"/>
      <c r="JAK17" s="1180"/>
      <c r="JAL17" s="1180"/>
      <c r="JAM17" s="1180"/>
      <c r="JAN17" s="1180"/>
      <c r="JAO17" s="1180"/>
      <c r="JAP17" s="1180"/>
      <c r="JAQ17" s="1180"/>
      <c r="JAR17" s="1180"/>
      <c r="JAS17" s="1180"/>
      <c r="JAT17" s="1180"/>
      <c r="JAU17" s="1180"/>
      <c r="JAV17" s="1180"/>
      <c r="JAW17" s="1180"/>
      <c r="JAX17" s="1180"/>
      <c r="JAY17" s="1180"/>
      <c r="JAZ17" s="1180"/>
      <c r="JBA17" s="1180"/>
      <c r="JBB17" s="1180"/>
      <c r="JBC17" s="1180"/>
      <c r="JBD17" s="1180"/>
      <c r="JBE17" s="1180"/>
      <c r="JBF17" s="1180"/>
      <c r="JBG17" s="1180"/>
      <c r="JBH17" s="1180"/>
      <c r="JBI17" s="1180"/>
      <c r="JBJ17" s="1180"/>
      <c r="JBK17" s="1180"/>
      <c r="JBL17" s="1180"/>
      <c r="JBM17" s="1180"/>
      <c r="JBN17" s="1180"/>
      <c r="JBO17" s="1180"/>
      <c r="JBP17" s="1180"/>
      <c r="JBQ17" s="1180"/>
      <c r="JBR17" s="1180"/>
      <c r="JBS17" s="1180"/>
      <c r="JBT17" s="1180"/>
      <c r="JBU17" s="1180"/>
      <c r="JBV17" s="1180"/>
      <c r="JBW17" s="1180"/>
      <c r="JBX17" s="1180"/>
      <c r="JBY17" s="1180"/>
      <c r="JBZ17" s="1180"/>
      <c r="JCA17" s="1180"/>
      <c r="JCB17" s="1180"/>
      <c r="JCC17" s="1180"/>
      <c r="JCD17" s="1180"/>
      <c r="JCE17" s="1180"/>
      <c r="JCF17" s="1180"/>
      <c r="JCG17" s="1180"/>
      <c r="JCH17" s="1180"/>
      <c r="JCI17" s="1180"/>
      <c r="JCJ17" s="1180"/>
      <c r="JCK17" s="1180"/>
      <c r="JCL17" s="1180"/>
      <c r="JCM17" s="1180"/>
      <c r="JCN17" s="1180"/>
      <c r="JCO17" s="1180"/>
      <c r="JCP17" s="1180"/>
      <c r="JCQ17" s="1180"/>
      <c r="JCR17" s="1180"/>
      <c r="JCS17" s="1180"/>
      <c r="JCT17" s="1180"/>
      <c r="JCU17" s="1180"/>
      <c r="JCV17" s="1180"/>
      <c r="JCW17" s="1180"/>
      <c r="JCX17" s="1180"/>
      <c r="JCY17" s="1180"/>
      <c r="JCZ17" s="1180"/>
      <c r="JDA17" s="1180"/>
      <c r="JDB17" s="1180"/>
      <c r="JDC17" s="1180"/>
      <c r="JDD17" s="1180"/>
      <c r="JDE17" s="1180"/>
      <c r="JDF17" s="1180"/>
      <c r="JDG17" s="1180"/>
      <c r="JDH17" s="1180"/>
      <c r="JDI17" s="1180"/>
      <c r="JDJ17" s="1180"/>
      <c r="JDK17" s="1180"/>
      <c r="JDL17" s="1180"/>
      <c r="JDM17" s="1180"/>
      <c r="JDN17" s="1180"/>
      <c r="JDO17" s="1180"/>
      <c r="JDP17" s="1180"/>
      <c r="JDQ17" s="1180"/>
      <c r="JDR17" s="1180"/>
      <c r="JDS17" s="1180"/>
      <c r="JDT17" s="1180"/>
      <c r="JDU17" s="1180"/>
      <c r="JDV17" s="1180"/>
      <c r="JDW17" s="1180"/>
      <c r="JDX17" s="1180"/>
      <c r="JDY17" s="1180"/>
      <c r="JDZ17" s="1180"/>
      <c r="JEA17" s="1180"/>
      <c r="JEB17" s="1180"/>
      <c r="JEC17" s="1180"/>
      <c r="JED17" s="1180"/>
      <c r="JEE17" s="1180"/>
      <c r="JEF17" s="1180"/>
      <c r="JEG17" s="1180"/>
      <c r="JEH17" s="1180"/>
      <c r="JEI17" s="1180"/>
      <c r="JEJ17" s="1180"/>
      <c r="JEK17" s="1180"/>
      <c r="JEL17" s="1180"/>
      <c r="JEM17" s="1180"/>
      <c r="JEN17" s="1180"/>
      <c r="JEO17" s="1180"/>
      <c r="JEP17" s="1180"/>
      <c r="JEQ17" s="1180"/>
      <c r="JER17" s="1180"/>
      <c r="JES17" s="1180"/>
      <c r="JET17" s="1180"/>
      <c r="JEU17" s="1180"/>
      <c r="JEV17" s="1180"/>
      <c r="JEW17" s="1180"/>
      <c r="JEX17" s="1180"/>
      <c r="JEY17" s="1180"/>
      <c r="JEZ17" s="1180"/>
      <c r="JFA17" s="1180"/>
      <c r="JFB17" s="1180"/>
      <c r="JFC17" s="1180"/>
      <c r="JFD17" s="1180"/>
      <c r="JFE17" s="1180"/>
      <c r="JFF17" s="1180"/>
      <c r="JFG17" s="1180"/>
      <c r="JFH17" s="1180"/>
      <c r="JFI17" s="1180"/>
      <c r="JFJ17" s="1180"/>
      <c r="JFK17" s="1180"/>
      <c r="JFL17" s="1180"/>
      <c r="JFM17" s="1180"/>
      <c r="JFN17" s="1180"/>
      <c r="JFO17" s="1180"/>
      <c r="JFP17" s="1180"/>
      <c r="JFQ17" s="1180"/>
      <c r="JFR17" s="1180"/>
      <c r="JFS17" s="1180"/>
      <c r="JFT17" s="1180"/>
      <c r="JFU17" s="1180"/>
      <c r="JFV17" s="1180"/>
      <c r="JFW17" s="1180"/>
      <c r="JFX17" s="1180"/>
      <c r="JFY17" s="1180"/>
      <c r="JFZ17" s="1180"/>
      <c r="JGA17" s="1180"/>
      <c r="JGB17" s="1180"/>
      <c r="JGC17" s="1180"/>
      <c r="JGD17" s="1180"/>
      <c r="JGE17" s="1180"/>
      <c r="JGF17" s="1180"/>
      <c r="JGG17" s="1180"/>
      <c r="JGH17" s="1180"/>
      <c r="JGI17" s="1180"/>
      <c r="JGJ17" s="1180"/>
      <c r="JGK17" s="1180"/>
      <c r="JGL17" s="1180"/>
      <c r="JGM17" s="1180"/>
      <c r="JGN17" s="1180"/>
      <c r="JGO17" s="1180"/>
      <c r="JGP17" s="1180"/>
      <c r="JGQ17" s="1180"/>
      <c r="JGR17" s="1180"/>
      <c r="JGS17" s="1180"/>
      <c r="JGT17" s="1180"/>
      <c r="JGU17" s="1180"/>
      <c r="JGV17" s="1180"/>
      <c r="JGW17" s="1180"/>
      <c r="JGX17" s="1180"/>
      <c r="JGY17" s="1180"/>
      <c r="JGZ17" s="1180"/>
      <c r="JHA17" s="1180"/>
      <c r="JHB17" s="1180"/>
      <c r="JHC17" s="1180"/>
      <c r="JHD17" s="1180"/>
      <c r="JHE17" s="1180"/>
      <c r="JHF17" s="1180"/>
      <c r="JHG17" s="1180"/>
      <c r="JHH17" s="1180"/>
      <c r="JHI17" s="1180"/>
      <c r="JHJ17" s="1180"/>
      <c r="JHK17" s="1180"/>
      <c r="JHL17" s="1180"/>
      <c r="JHM17" s="1180"/>
      <c r="JHN17" s="1180"/>
      <c r="JHO17" s="1180"/>
      <c r="JHP17" s="1180"/>
      <c r="JHQ17" s="1180"/>
      <c r="JHR17" s="1180"/>
      <c r="JHS17" s="1180"/>
      <c r="JHT17" s="1180"/>
      <c r="JHU17" s="1180"/>
      <c r="JHV17" s="1180"/>
      <c r="JHW17" s="1180"/>
      <c r="JHX17" s="1180"/>
      <c r="JHY17" s="1180"/>
      <c r="JHZ17" s="1180"/>
      <c r="JIA17" s="1180"/>
      <c r="JIB17" s="1180"/>
      <c r="JIC17" s="1180"/>
      <c r="JID17" s="1180"/>
      <c r="JIE17" s="1180"/>
      <c r="JIF17" s="1180"/>
      <c r="JIG17" s="1180"/>
      <c r="JIH17" s="1180"/>
      <c r="JII17" s="1180"/>
      <c r="JIJ17" s="1180"/>
      <c r="JIK17" s="1180"/>
      <c r="JIL17" s="1180"/>
      <c r="JIM17" s="1180"/>
      <c r="JIN17" s="1180"/>
      <c r="JIO17" s="1180"/>
      <c r="JIP17" s="1180"/>
      <c r="JIQ17" s="1180"/>
      <c r="JIR17" s="1180"/>
      <c r="JIS17" s="1180"/>
      <c r="JIT17" s="1180"/>
      <c r="JIU17" s="1180"/>
      <c r="JIV17" s="1180"/>
      <c r="JIW17" s="1180"/>
      <c r="JIX17" s="1180"/>
      <c r="JIY17" s="1180"/>
      <c r="JIZ17" s="1180"/>
      <c r="JJA17" s="1180"/>
      <c r="JJB17" s="1180"/>
      <c r="JJC17" s="1180"/>
      <c r="JJD17" s="1180"/>
      <c r="JJE17" s="1180"/>
      <c r="JJF17" s="1180"/>
      <c r="JJG17" s="1180"/>
      <c r="JJH17" s="1180"/>
      <c r="JJI17" s="1180"/>
      <c r="JJJ17" s="1180"/>
      <c r="JJK17" s="1180"/>
      <c r="JJL17" s="1180"/>
      <c r="JJM17" s="1180"/>
      <c r="JJN17" s="1180"/>
      <c r="JJO17" s="1180"/>
      <c r="JJP17" s="1180"/>
      <c r="JJQ17" s="1180"/>
      <c r="JJR17" s="1180"/>
      <c r="JJS17" s="1180"/>
      <c r="JJT17" s="1180"/>
      <c r="JJU17" s="1180"/>
      <c r="JJV17" s="1180"/>
      <c r="JJW17" s="1180"/>
      <c r="JJX17" s="1180"/>
      <c r="JJY17" s="1180"/>
      <c r="JJZ17" s="1180"/>
      <c r="JKA17" s="1180"/>
      <c r="JKB17" s="1180"/>
      <c r="JKC17" s="1180"/>
      <c r="JKD17" s="1180"/>
      <c r="JKE17" s="1180"/>
      <c r="JKF17" s="1180"/>
      <c r="JKG17" s="1180"/>
      <c r="JKH17" s="1180"/>
      <c r="JKI17" s="1180"/>
      <c r="JKJ17" s="1180"/>
      <c r="JKK17" s="1180"/>
      <c r="JKL17" s="1180"/>
      <c r="JKM17" s="1180"/>
      <c r="JKN17" s="1180"/>
      <c r="JKO17" s="1180"/>
      <c r="JKP17" s="1180"/>
      <c r="JKQ17" s="1180"/>
      <c r="JKR17" s="1180"/>
      <c r="JKS17" s="1180"/>
      <c r="JKT17" s="1180"/>
      <c r="JKU17" s="1180"/>
      <c r="JKV17" s="1180"/>
      <c r="JKW17" s="1180"/>
      <c r="JKX17" s="1180"/>
      <c r="JKY17" s="1180"/>
      <c r="JKZ17" s="1180"/>
      <c r="JLA17" s="1180"/>
      <c r="JLB17" s="1180"/>
      <c r="JLC17" s="1180"/>
      <c r="JLD17" s="1180"/>
      <c r="JLE17" s="1180"/>
      <c r="JLF17" s="1180"/>
      <c r="JLG17" s="1180"/>
      <c r="JLH17" s="1180"/>
      <c r="JLI17" s="1180"/>
      <c r="JLJ17" s="1180"/>
      <c r="JLK17" s="1180"/>
      <c r="JLL17" s="1180"/>
      <c r="JLM17" s="1180"/>
      <c r="JLN17" s="1180"/>
      <c r="JLO17" s="1180"/>
      <c r="JLP17" s="1180"/>
      <c r="JLQ17" s="1180"/>
      <c r="JLR17" s="1180"/>
      <c r="JLS17" s="1180"/>
      <c r="JLT17" s="1180"/>
      <c r="JLU17" s="1180"/>
      <c r="JLV17" s="1180"/>
      <c r="JLW17" s="1180"/>
      <c r="JLX17" s="1180"/>
      <c r="JLY17" s="1180"/>
      <c r="JLZ17" s="1180"/>
      <c r="JMA17" s="1180"/>
      <c r="JMB17" s="1180"/>
      <c r="JMC17" s="1180"/>
      <c r="JMD17" s="1180"/>
      <c r="JME17" s="1180"/>
      <c r="JMF17" s="1180"/>
      <c r="JMG17" s="1180"/>
      <c r="JMH17" s="1180"/>
      <c r="JMI17" s="1180"/>
      <c r="JMJ17" s="1180"/>
      <c r="JMK17" s="1180"/>
      <c r="JML17" s="1180"/>
      <c r="JMM17" s="1180"/>
      <c r="JMN17" s="1180"/>
      <c r="JMO17" s="1180"/>
      <c r="JMP17" s="1180"/>
      <c r="JMQ17" s="1180"/>
      <c r="JMR17" s="1180"/>
      <c r="JMS17" s="1180"/>
      <c r="JMT17" s="1180"/>
      <c r="JMU17" s="1180"/>
      <c r="JMV17" s="1180"/>
      <c r="JMW17" s="1180"/>
      <c r="JMX17" s="1180"/>
      <c r="JMY17" s="1180"/>
      <c r="JMZ17" s="1180"/>
      <c r="JNA17" s="1180"/>
      <c r="JNB17" s="1180"/>
      <c r="JNC17" s="1180"/>
      <c r="JND17" s="1180"/>
      <c r="JNE17" s="1180"/>
      <c r="JNF17" s="1180"/>
      <c r="JNG17" s="1180"/>
      <c r="JNH17" s="1180"/>
      <c r="JNI17" s="1180"/>
      <c r="JNJ17" s="1180"/>
      <c r="JNK17" s="1180"/>
      <c r="JNL17" s="1180"/>
      <c r="JNM17" s="1180"/>
      <c r="JNN17" s="1180"/>
      <c r="JNO17" s="1180"/>
      <c r="JNP17" s="1180"/>
      <c r="JNQ17" s="1180"/>
      <c r="JNR17" s="1180"/>
      <c r="JNS17" s="1180"/>
      <c r="JNT17" s="1180"/>
      <c r="JNU17" s="1180"/>
      <c r="JNV17" s="1180"/>
      <c r="JNW17" s="1180"/>
      <c r="JNX17" s="1180"/>
      <c r="JNY17" s="1180"/>
      <c r="JNZ17" s="1180"/>
      <c r="JOA17" s="1180"/>
      <c r="JOB17" s="1180"/>
      <c r="JOC17" s="1180"/>
      <c r="JOD17" s="1180"/>
      <c r="JOE17" s="1180"/>
      <c r="JOF17" s="1180"/>
      <c r="JOG17" s="1180"/>
      <c r="JOH17" s="1180"/>
      <c r="JOI17" s="1180"/>
      <c r="JOJ17" s="1180"/>
      <c r="JOK17" s="1180"/>
      <c r="JOL17" s="1180"/>
      <c r="JOM17" s="1180"/>
      <c r="JON17" s="1180"/>
      <c r="JOO17" s="1180"/>
      <c r="JOP17" s="1180"/>
      <c r="JOQ17" s="1180"/>
      <c r="JOR17" s="1180"/>
      <c r="JOS17" s="1180"/>
      <c r="JOT17" s="1180"/>
      <c r="JOU17" s="1180"/>
      <c r="JOV17" s="1180"/>
      <c r="JOW17" s="1180"/>
      <c r="JOX17" s="1180"/>
      <c r="JOY17" s="1180"/>
      <c r="JOZ17" s="1180"/>
      <c r="JPA17" s="1180"/>
      <c r="JPB17" s="1180"/>
      <c r="JPC17" s="1180"/>
      <c r="JPD17" s="1180"/>
      <c r="JPE17" s="1180"/>
      <c r="JPF17" s="1180"/>
      <c r="JPG17" s="1180"/>
      <c r="JPH17" s="1180"/>
      <c r="JPI17" s="1180"/>
      <c r="JPJ17" s="1180"/>
      <c r="JPK17" s="1180"/>
      <c r="JPL17" s="1180"/>
      <c r="JPM17" s="1180"/>
      <c r="JPN17" s="1180"/>
      <c r="JPO17" s="1180"/>
      <c r="JPP17" s="1180"/>
      <c r="JPQ17" s="1180"/>
      <c r="JPR17" s="1180"/>
      <c r="JPS17" s="1180"/>
      <c r="JPT17" s="1180"/>
      <c r="JPU17" s="1180"/>
      <c r="JPV17" s="1180"/>
      <c r="JPW17" s="1180"/>
      <c r="JPX17" s="1180"/>
      <c r="JPY17" s="1180"/>
      <c r="JPZ17" s="1180"/>
      <c r="JQA17" s="1180"/>
      <c r="JQB17" s="1180"/>
      <c r="JQC17" s="1180"/>
      <c r="JQD17" s="1180"/>
      <c r="JQE17" s="1180"/>
      <c r="JQF17" s="1180"/>
      <c r="JQG17" s="1180"/>
      <c r="JQH17" s="1180"/>
      <c r="JQI17" s="1180"/>
      <c r="JQJ17" s="1180"/>
      <c r="JQK17" s="1180"/>
      <c r="JQL17" s="1180"/>
      <c r="JQM17" s="1180"/>
      <c r="JQN17" s="1180"/>
      <c r="JQO17" s="1180"/>
      <c r="JQP17" s="1180"/>
      <c r="JQQ17" s="1180"/>
      <c r="JQR17" s="1180"/>
      <c r="JQS17" s="1180"/>
      <c r="JQT17" s="1180"/>
      <c r="JQU17" s="1180"/>
      <c r="JQV17" s="1180"/>
      <c r="JQW17" s="1180"/>
      <c r="JQX17" s="1180"/>
      <c r="JQY17" s="1180"/>
      <c r="JQZ17" s="1180"/>
      <c r="JRA17" s="1180"/>
      <c r="JRB17" s="1180"/>
      <c r="JRC17" s="1180"/>
      <c r="JRD17" s="1180"/>
      <c r="JRE17" s="1180"/>
      <c r="JRF17" s="1180"/>
      <c r="JRG17" s="1180"/>
      <c r="JRH17" s="1180"/>
      <c r="JRI17" s="1180"/>
      <c r="JRJ17" s="1180"/>
      <c r="JRK17" s="1180"/>
      <c r="JRL17" s="1180"/>
      <c r="JRM17" s="1180"/>
      <c r="JRN17" s="1180"/>
      <c r="JRO17" s="1180"/>
      <c r="JRP17" s="1180"/>
      <c r="JRQ17" s="1180"/>
      <c r="JRR17" s="1180"/>
      <c r="JRS17" s="1180"/>
      <c r="JRT17" s="1180"/>
      <c r="JRU17" s="1180"/>
      <c r="JRV17" s="1180"/>
      <c r="JRW17" s="1180"/>
      <c r="JRX17" s="1180"/>
      <c r="JRY17" s="1180"/>
      <c r="JRZ17" s="1180"/>
      <c r="JSA17" s="1180"/>
      <c r="JSB17" s="1180"/>
      <c r="JSC17" s="1180"/>
      <c r="JSD17" s="1180"/>
      <c r="JSE17" s="1180"/>
      <c r="JSF17" s="1180"/>
      <c r="JSG17" s="1180"/>
      <c r="JSH17" s="1180"/>
      <c r="JSI17" s="1180"/>
      <c r="JSJ17" s="1180"/>
      <c r="JSK17" s="1180"/>
      <c r="JSL17" s="1180"/>
      <c r="JSM17" s="1180"/>
      <c r="JSN17" s="1180"/>
      <c r="JSO17" s="1180"/>
      <c r="JSP17" s="1180"/>
      <c r="JSQ17" s="1180"/>
      <c r="JSR17" s="1180"/>
      <c r="JSS17" s="1180"/>
      <c r="JST17" s="1180"/>
      <c r="JSU17" s="1180"/>
      <c r="JSV17" s="1180"/>
      <c r="JSW17" s="1180"/>
      <c r="JSX17" s="1180"/>
      <c r="JSY17" s="1180"/>
      <c r="JSZ17" s="1180"/>
      <c r="JTA17" s="1180"/>
      <c r="JTB17" s="1180"/>
      <c r="JTC17" s="1180"/>
      <c r="JTD17" s="1180"/>
      <c r="JTE17" s="1180"/>
      <c r="JTF17" s="1180"/>
      <c r="JTG17" s="1180"/>
      <c r="JTH17" s="1180"/>
      <c r="JTI17" s="1180"/>
      <c r="JTJ17" s="1180"/>
      <c r="JTK17" s="1180"/>
      <c r="JTL17" s="1180"/>
      <c r="JTM17" s="1180"/>
      <c r="JTN17" s="1180"/>
      <c r="JTO17" s="1180"/>
      <c r="JTP17" s="1180"/>
      <c r="JTQ17" s="1180"/>
      <c r="JTR17" s="1180"/>
      <c r="JTS17" s="1180"/>
      <c r="JTT17" s="1180"/>
      <c r="JTU17" s="1180"/>
      <c r="JTV17" s="1180"/>
      <c r="JTW17" s="1180"/>
      <c r="JTX17" s="1180"/>
      <c r="JTY17" s="1180"/>
      <c r="JTZ17" s="1180"/>
      <c r="JUA17" s="1180"/>
      <c r="JUB17" s="1180"/>
      <c r="JUC17" s="1180"/>
      <c r="JUD17" s="1180"/>
      <c r="JUE17" s="1180"/>
      <c r="JUF17" s="1180"/>
      <c r="JUG17" s="1180"/>
      <c r="JUH17" s="1180"/>
      <c r="JUI17" s="1180"/>
      <c r="JUJ17" s="1180"/>
      <c r="JUK17" s="1180"/>
      <c r="JUL17" s="1180"/>
      <c r="JUM17" s="1180"/>
      <c r="JUN17" s="1180"/>
      <c r="JUO17" s="1180"/>
      <c r="JUP17" s="1180"/>
      <c r="JUQ17" s="1180"/>
      <c r="JUR17" s="1180"/>
      <c r="JUS17" s="1180"/>
      <c r="JUT17" s="1180"/>
      <c r="JUU17" s="1180"/>
      <c r="JUV17" s="1180"/>
      <c r="JUW17" s="1180"/>
      <c r="JUX17" s="1180"/>
      <c r="JUY17" s="1180"/>
      <c r="JUZ17" s="1180"/>
      <c r="JVA17" s="1180"/>
      <c r="JVB17" s="1180"/>
      <c r="JVC17" s="1180"/>
      <c r="JVD17" s="1180"/>
      <c r="JVE17" s="1180"/>
      <c r="JVF17" s="1180"/>
      <c r="JVG17" s="1180"/>
      <c r="JVH17" s="1180"/>
      <c r="JVI17" s="1180"/>
      <c r="JVJ17" s="1180"/>
      <c r="JVK17" s="1180"/>
      <c r="JVL17" s="1180"/>
      <c r="JVM17" s="1180"/>
      <c r="JVN17" s="1180"/>
      <c r="JVO17" s="1180"/>
      <c r="JVP17" s="1180"/>
      <c r="JVQ17" s="1180"/>
      <c r="JVR17" s="1180"/>
      <c r="JVS17" s="1180"/>
      <c r="JVT17" s="1180"/>
      <c r="JVU17" s="1180"/>
      <c r="JVV17" s="1180"/>
      <c r="JVW17" s="1180"/>
      <c r="JVX17" s="1180"/>
      <c r="JVY17" s="1180"/>
      <c r="JVZ17" s="1180"/>
      <c r="JWA17" s="1180"/>
      <c r="JWB17" s="1180"/>
      <c r="JWC17" s="1180"/>
      <c r="JWD17" s="1180"/>
      <c r="JWE17" s="1180"/>
      <c r="JWF17" s="1180"/>
      <c r="JWG17" s="1180"/>
      <c r="JWH17" s="1180"/>
      <c r="JWI17" s="1180"/>
      <c r="JWJ17" s="1180"/>
      <c r="JWK17" s="1180"/>
      <c r="JWL17" s="1180"/>
      <c r="JWM17" s="1180"/>
      <c r="JWN17" s="1180"/>
      <c r="JWO17" s="1180"/>
      <c r="JWP17" s="1180"/>
      <c r="JWQ17" s="1180"/>
      <c r="JWR17" s="1180"/>
      <c r="JWS17" s="1180"/>
      <c r="JWT17" s="1180"/>
      <c r="JWU17" s="1180"/>
      <c r="JWV17" s="1180"/>
      <c r="JWW17" s="1180"/>
      <c r="JWX17" s="1180"/>
      <c r="JWY17" s="1180"/>
      <c r="JWZ17" s="1180"/>
      <c r="JXA17" s="1180"/>
      <c r="JXB17" s="1180"/>
      <c r="JXC17" s="1180"/>
      <c r="JXD17" s="1180"/>
      <c r="JXE17" s="1180"/>
      <c r="JXF17" s="1180"/>
      <c r="JXG17" s="1180"/>
      <c r="JXH17" s="1180"/>
      <c r="JXI17" s="1180"/>
      <c r="JXJ17" s="1180"/>
      <c r="JXK17" s="1180"/>
      <c r="JXL17" s="1180"/>
      <c r="JXM17" s="1180"/>
      <c r="JXN17" s="1180"/>
      <c r="JXO17" s="1180"/>
      <c r="JXP17" s="1180"/>
      <c r="JXQ17" s="1180"/>
      <c r="JXR17" s="1180"/>
      <c r="JXS17" s="1180"/>
      <c r="JXT17" s="1180"/>
      <c r="JXU17" s="1180"/>
      <c r="JXV17" s="1180"/>
      <c r="JXW17" s="1180"/>
      <c r="JXX17" s="1180"/>
      <c r="JXY17" s="1180"/>
      <c r="JXZ17" s="1180"/>
      <c r="JYA17" s="1180"/>
      <c r="JYB17" s="1180"/>
      <c r="JYC17" s="1180"/>
      <c r="JYD17" s="1180"/>
      <c r="JYE17" s="1180"/>
      <c r="JYF17" s="1180"/>
      <c r="JYG17" s="1180"/>
      <c r="JYH17" s="1180"/>
      <c r="JYI17" s="1180"/>
      <c r="JYJ17" s="1180"/>
      <c r="JYK17" s="1180"/>
      <c r="JYL17" s="1180"/>
      <c r="JYM17" s="1180"/>
      <c r="JYN17" s="1180"/>
      <c r="JYO17" s="1180"/>
      <c r="JYP17" s="1180"/>
      <c r="JYQ17" s="1180"/>
      <c r="JYR17" s="1180"/>
      <c r="JYS17" s="1180"/>
      <c r="JYT17" s="1180"/>
      <c r="JYU17" s="1180"/>
      <c r="JYV17" s="1180"/>
      <c r="JYW17" s="1180"/>
      <c r="JYX17" s="1180"/>
      <c r="JYY17" s="1180"/>
      <c r="JYZ17" s="1180"/>
      <c r="JZA17" s="1180"/>
      <c r="JZB17" s="1180"/>
      <c r="JZC17" s="1180"/>
      <c r="JZD17" s="1180"/>
      <c r="JZE17" s="1180"/>
      <c r="JZF17" s="1180"/>
      <c r="JZG17" s="1180"/>
      <c r="JZH17" s="1180"/>
      <c r="JZI17" s="1180"/>
      <c r="JZJ17" s="1180"/>
      <c r="JZK17" s="1180"/>
      <c r="JZL17" s="1180"/>
      <c r="JZM17" s="1180"/>
      <c r="JZN17" s="1180"/>
      <c r="JZO17" s="1180"/>
      <c r="JZP17" s="1180"/>
      <c r="JZQ17" s="1180"/>
      <c r="JZR17" s="1180"/>
      <c r="JZS17" s="1180"/>
      <c r="JZT17" s="1180"/>
      <c r="JZU17" s="1180"/>
      <c r="JZV17" s="1180"/>
      <c r="JZW17" s="1180"/>
      <c r="JZX17" s="1180"/>
      <c r="JZY17" s="1180"/>
      <c r="JZZ17" s="1180"/>
      <c r="KAA17" s="1180"/>
      <c r="KAB17" s="1180"/>
      <c r="KAC17" s="1180"/>
      <c r="KAD17" s="1180"/>
      <c r="KAE17" s="1180"/>
      <c r="KAF17" s="1180"/>
      <c r="KAG17" s="1180"/>
      <c r="KAH17" s="1180"/>
      <c r="KAI17" s="1180"/>
      <c r="KAJ17" s="1180"/>
      <c r="KAK17" s="1180"/>
      <c r="KAL17" s="1180"/>
      <c r="KAM17" s="1180"/>
      <c r="KAN17" s="1180"/>
      <c r="KAO17" s="1180"/>
      <c r="KAP17" s="1180"/>
      <c r="KAQ17" s="1180"/>
      <c r="KAR17" s="1180"/>
      <c r="KAS17" s="1180"/>
      <c r="KAT17" s="1180"/>
      <c r="KAU17" s="1180"/>
      <c r="KAV17" s="1180"/>
      <c r="KAW17" s="1180"/>
      <c r="KAX17" s="1180"/>
      <c r="KAY17" s="1180"/>
      <c r="KAZ17" s="1180"/>
      <c r="KBA17" s="1180"/>
      <c r="KBB17" s="1180"/>
      <c r="KBC17" s="1180"/>
      <c r="KBD17" s="1180"/>
      <c r="KBE17" s="1180"/>
      <c r="KBF17" s="1180"/>
      <c r="KBG17" s="1180"/>
      <c r="KBH17" s="1180"/>
      <c r="KBI17" s="1180"/>
      <c r="KBJ17" s="1180"/>
      <c r="KBK17" s="1180"/>
      <c r="KBL17" s="1180"/>
      <c r="KBM17" s="1180"/>
      <c r="KBN17" s="1180"/>
      <c r="KBO17" s="1180"/>
      <c r="KBP17" s="1180"/>
      <c r="KBQ17" s="1180"/>
      <c r="KBR17" s="1180"/>
      <c r="KBS17" s="1180"/>
      <c r="KBT17" s="1180"/>
      <c r="KBU17" s="1180"/>
      <c r="KBV17" s="1180"/>
      <c r="KBW17" s="1180"/>
      <c r="KBX17" s="1180"/>
      <c r="KBY17" s="1180"/>
      <c r="KBZ17" s="1180"/>
      <c r="KCA17" s="1180"/>
      <c r="KCB17" s="1180"/>
      <c r="KCC17" s="1180"/>
      <c r="KCD17" s="1180"/>
      <c r="KCE17" s="1180"/>
      <c r="KCF17" s="1180"/>
      <c r="KCG17" s="1180"/>
      <c r="KCH17" s="1180"/>
      <c r="KCI17" s="1180"/>
      <c r="KCJ17" s="1180"/>
      <c r="KCK17" s="1180"/>
      <c r="KCL17" s="1180"/>
      <c r="KCM17" s="1180"/>
      <c r="KCN17" s="1180"/>
      <c r="KCO17" s="1180"/>
      <c r="KCP17" s="1180"/>
      <c r="KCQ17" s="1180"/>
      <c r="KCR17" s="1180"/>
      <c r="KCS17" s="1180"/>
      <c r="KCT17" s="1180"/>
      <c r="KCU17" s="1180"/>
      <c r="KCV17" s="1180"/>
      <c r="KCW17" s="1180"/>
      <c r="KCX17" s="1180"/>
      <c r="KCY17" s="1180"/>
      <c r="KCZ17" s="1180"/>
      <c r="KDA17" s="1180"/>
      <c r="KDB17" s="1180"/>
      <c r="KDC17" s="1180"/>
      <c r="KDD17" s="1180"/>
      <c r="KDE17" s="1180"/>
      <c r="KDF17" s="1180"/>
      <c r="KDG17" s="1180"/>
      <c r="KDH17" s="1180"/>
      <c r="KDI17" s="1180"/>
      <c r="KDJ17" s="1180"/>
      <c r="KDK17" s="1180"/>
      <c r="KDL17" s="1180"/>
      <c r="KDM17" s="1180"/>
      <c r="KDN17" s="1180"/>
      <c r="KDO17" s="1180"/>
      <c r="KDP17" s="1180"/>
      <c r="KDQ17" s="1180"/>
      <c r="KDR17" s="1180"/>
      <c r="KDS17" s="1180"/>
      <c r="KDT17" s="1180"/>
      <c r="KDU17" s="1180"/>
      <c r="KDV17" s="1180"/>
      <c r="KDW17" s="1180"/>
      <c r="KDX17" s="1180"/>
      <c r="KDY17" s="1180"/>
      <c r="KDZ17" s="1180"/>
      <c r="KEA17" s="1180"/>
      <c r="KEB17" s="1180"/>
      <c r="KEC17" s="1180"/>
      <c r="KED17" s="1180"/>
      <c r="KEE17" s="1180"/>
      <c r="KEF17" s="1180"/>
      <c r="KEG17" s="1180"/>
      <c r="KEH17" s="1180"/>
      <c r="KEI17" s="1180"/>
      <c r="KEJ17" s="1180"/>
      <c r="KEK17" s="1180"/>
      <c r="KEL17" s="1180"/>
      <c r="KEM17" s="1180"/>
      <c r="KEN17" s="1180"/>
      <c r="KEO17" s="1180"/>
      <c r="KEP17" s="1180"/>
      <c r="KEQ17" s="1180"/>
      <c r="KER17" s="1180"/>
      <c r="KES17" s="1180"/>
      <c r="KET17" s="1180"/>
      <c r="KEU17" s="1180"/>
      <c r="KEV17" s="1180"/>
      <c r="KEW17" s="1180"/>
      <c r="KEX17" s="1180"/>
      <c r="KEY17" s="1180"/>
      <c r="KEZ17" s="1180"/>
      <c r="KFA17" s="1180"/>
      <c r="KFB17" s="1180"/>
      <c r="KFC17" s="1180"/>
      <c r="KFD17" s="1180"/>
      <c r="KFE17" s="1180"/>
      <c r="KFF17" s="1180"/>
      <c r="KFG17" s="1180"/>
      <c r="KFH17" s="1180"/>
      <c r="KFI17" s="1180"/>
      <c r="KFJ17" s="1180"/>
      <c r="KFK17" s="1180"/>
      <c r="KFL17" s="1180"/>
      <c r="KFM17" s="1180"/>
      <c r="KFN17" s="1180"/>
      <c r="KFO17" s="1180"/>
      <c r="KFP17" s="1180"/>
      <c r="KFQ17" s="1180"/>
      <c r="KFR17" s="1180"/>
      <c r="KFS17" s="1180"/>
      <c r="KFT17" s="1180"/>
      <c r="KFU17" s="1180"/>
      <c r="KFV17" s="1180"/>
      <c r="KFW17" s="1180"/>
      <c r="KFX17" s="1180"/>
      <c r="KFY17" s="1180"/>
      <c r="KFZ17" s="1180"/>
      <c r="KGA17" s="1180"/>
      <c r="KGB17" s="1180"/>
      <c r="KGC17" s="1180"/>
      <c r="KGD17" s="1180"/>
      <c r="KGE17" s="1180"/>
      <c r="KGF17" s="1180"/>
      <c r="KGG17" s="1180"/>
      <c r="KGH17" s="1180"/>
      <c r="KGI17" s="1180"/>
      <c r="KGJ17" s="1180"/>
      <c r="KGK17" s="1180"/>
      <c r="KGL17" s="1180"/>
      <c r="KGM17" s="1180"/>
      <c r="KGN17" s="1180"/>
      <c r="KGO17" s="1180"/>
      <c r="KGP17" s="1180"/>
      <c r="KGQ17" s="1180"/>
      <c r="KGR17" s="1180"/>
      <c r="KGS17" s="1180"/>
      <c r="KGT17" s="1180"/>
      <c r="KGU17" s="1180"/>
      <c r="KGV17" s="1180"/>
      <c r="KGW17" s="1180"/>
      <c r="KGX17" s="1180"/>
      <c r="KGY17" s="1180"/>
      <c r="KGZ17" s="1180"/>
      <c r="KHA17" s="1180"/>
      <c r="KHB17" s="1180"/>
      <c r="KHC17" s="1180"/>
      <c r="KHD17" s="1180"/>
      <c r="KHE17" s="1180"/>
      <c r="KHF17" s="1180"/>
      <c r="KHG17" s="1180"/>
      <c r="KHH17" s="1180"/>
      <c r="KHI17" s="1180"/>
      <c r="KHJ17" s="1180"/>
      <c r="KHK17" s="1180"/>
      <c r="KHL17" s="1180"/>
      <c r="KHM17" s="1180"/>
      <c r="KHN17" s="1180"/>
      <c r="KHO17" s="1180"/>
      <c r="KHP17" s="1180"/>
      <c r="KHQ17" s="1180"/>
      <c r="KHR17" s="1180"/>
      <c r="KHS17" s="1180"/>
      <c r="KHT17" s="1180"/>
      <c r="KHU17" s="1180"/>
      <c r="KHV17" s="1180"/>
      <c r="KHW17" s="1180"/>
      <c r="KHX17" s="1180"/>
      <c r="KHY17" s="1180"/>
      <c r="KHZ17" s="1180"/>
      <c r="KIA17" s="1180"/>
      <c r="KIB17" s="1180"/>
      <c r="KIC17" s="1180"/>
      <c r="KID17" s="1180"/>
      <c r="KIE17" s="1180"/>
      <c r="KIF17" s="1180"/>
      <c r="KIG17" s="1180"/>
      <c r="KIH17" s="1180"/>
      <c r="KII17" s="1180"/>
      <c r="KIJ17" s="1180"/>
      <c r="KIK17" s="1180"/>
      <c r="KIL17" s="1180"/>
      <c r="KIM17" s="1180"/>
      <c r="KIN17" s="1180"/>
      <c r="KIO17" s="1180"/>
      <c r="KIP17" s="1180"/>
      <c r="KIQ17" s="1180"/>
      <c r="KIR17" s="1180"/>
      <c r="KIS17" s="1180"/>
      <c r="KIT17" s="1180"/>
      <c r="KIU17" s="1180"/>
      <c r="KIV17" s="1180"/>
      <c r="KIW17" s="1180"/>
      <c r="KIX17" s="1180"/>
      <c r="KIY17" s="1180"/>
      <c r="KIZ17" s="1180"/>
      <c r="KJA17" s="1180"/>
      <c r="KJB17" s="1180"/>
      <c r="KJC17" s="1180"/>
      <c r="KJD17" s="1180"/>
      <c r="KJE17" s="1180"/>
      <c r="KJF17" s="1180"/>
      <c r="KJG17" s="1180"/>
      <c r="KJH17" s="1180"/>
      <c r="KJI17" s="1180"/>
      <c r="KJJ17" s="1180"/>
      <c r="KJK17" s="1180"/>
      <c r="KJL17" s="1180"/>
      <c r="KJM17" s="1180"/>
      <c r="KJN17" s="1180"/>
      <c r="KJO17" s="1180"/>
      <c r="KJP17" s="1180"/>
      <c r="KJQ17" s="1180"/>
      <c r="KJR17" s="1180"/>
      <c r="KJS17" s="1180"/>
      <c r="KJT17" s="1180"/>
      <c r="KJU17" s="1180"/>
      <c r="KJV17" s="1180"/>
      <c r="KJW17" s="1180"/>
      <c r="KJX17" s="1180"/>
      <c r="KJY17" s="1180"/>
      <c r="KJZ17" s="1180"/>
      <c r="KKA17" s="1180"/>
      <c r="KKB17" s="1180"/>
      <c r="KKC17" s="1180"/>
      <c r="KKD17" s="1180"/>
      <c r="KKE17" s="1180"/>
      <c r="KKF17" s="1180"/>
      <c r="KKG17" s="1180"/>
      <c r="KKH17" s="1180"/>
      <c r="KKI17" s="1180"/>
      <c r="KKJ17" s="1180"/>
      <c r="KKK17" s="1180"/>
      <c r="KKL17" s="1180"/>
      <c r="KKM17" s="1180"/>
      <c r="KKN17" s="1180"/>
      <c r="KKO17" s="1180"/>
      <c r="KKP17" s="1180"/>
      <c r="KKQ17" s="1180"/>
      <c r="KKR17" s="1180"/>
      <c r="KKS17" s="1180"/>
      <c r="KKT17" s="1180"/>
      <c r="KKU17" s="1180"/>
      <c r="KKV17" s="1180"/>
      <c r="KKW17" s="1180"/>
      <c r="KKX17" s="1180"/>
      <c r="KKY17" s="1180"/>
      <c r="KKZ17" s="1180"/>
      <c r="KLA17" s="1180"/>
      <c r="KLB17" s="1180"/>
      <c r="KLC17" s="1180"/>
      <c r="KLD17" s="1180"/>
      <c r="KLE17" s="1180"/>
      <c r="KLF17" s="1180"/>
      <c r="KLG17" s="1180"/>
      <c r="KLH17" s="1180"/>
      <c r="KLI17" s="1180"/>
      <c r="KLJ17" s="1180"/>
      <c r="KLK17" s="1180"/>
      <c r="KLL17" s="1180"/>
      <c r="KLM17" s="1180"/>
      <c r="KLN17" s="1180"/>
      <c r="KLO17" s="1180"/>
      <c r="KLP17" s="1180"/>
      <c r="KLQ17" s="1180"/>
      <c r="KLR17" s="1180"/>
      <c r="KLS17" s="1180"/>
      <c r="KLT17" s="1180"/>
      <c r="KLU17" s="1180"/>
      <c r="KLV17" s="1180"/>
      <c r="KLW17" s="1180"/>
      <c r="KLX17" s="1180"/>
      <c r="KLY17" s="1180"/>
      <c r="KLZ17" s="1180"/>
      <c r="KMA17" s="1180"/>
      <c r="KMB17" s="1180"/>
      <c r="KMC17" s="1180"/>
      <c r="KMD17" s="1180"/>
      <c r="KME17" s="1180"/>
      <c r="KMF17" s="1180"/>
      <c r="KMG17" s="1180"/>
      <c r="KMH17" s="1180"/>
      <c r="KMI17" s="1180"/>
      <c r="KMJ17" s="1180"/>
      <c r="KMK17" s="1180"/>
      <c r="KML17" s="1180"/>
      <c r="KMM17" s="1180"/>
      <c r="KMN17" s="1180"/>
      <c r="KMO17" s="1180"/>
      <c r="KMP17" s="1180"/>
      <c r="KMQ17" s="1180"/>
      <c r="KMR17" s="1180"/>
      <c r="KMS17" s="1180"/>
      <c r="KMT17" s="1180"/>
      <c r="KMU17" s="1180"/>
      <c r="KMV17" s="1180"/>
      <c r="KMW17" s="1180"/>
      <c r="KMX17" s="1180"/>
      <c r="KMY17" s="1180"/>
      <c r="KMZ17" s="1180"/>
      <c r="KNA17" s="1180"/>
      <c r="KNB17" s="1180"/>
      <c r="KNC17" s="1180"/>
      <c r="KND17" s="1180"/>
      <c r="KNE17" s="1180"/>
      <c r="KNF17" s="1180"/>
      <c r="KNG17" s="1180"/>
      <c r="KNH17" s="1180"/>
      <c r="KNI17" s="1180"/>
      <c r="KNJ17" s="1180"/>
      <c r="KNK17" s="1180"/>
      <c r="KNL17" s="1180"/>
      <c r="KNM17" s="1180"/>
      <c r="KNN17" s="1180"/>
      <c r="KNO17" s="1180"/>
      <c r="KNP17" s="1180"/>
      <c r="KNQ17" s="1180"/>
      <c r="KNR17" s="1180"/>
      <c r="KNS17" s="1180"/>
      <c r="KNT17" s="1180"/>
      <c r="KNU17" s="1180"/>
      <c r="KNV17" s="1180"/>
      <c r="KNW17" s="1180"/>
      <c r="KNX17" s="1180"/>
      <c r="KNY17" s="1180"/>
      <c r="KNZ17" s="1180"/>
      <c r="KOA17" s="1180"/>
      <c r="KOB17" s="1180"/>
      <c r="KOC17" s="1180"/>
      <c r="KOD17" s="1180"/>
      <c r="KOE17" s="1180"/>
      <c r="KOF17" s="1180"/>
      <c r="KOG17" s="1180"/>
      <c r="KOH17" s="1180"/>
      <c r="KOI17" s="1180"/>
      <c r="KOJ17" s="1180"/>
      <c r="KOK17" s="1180"/>
      <c r="KOL17" s="1180"/>
      <c r="KOM17" s="1180"/>
      <c r="KON17" s="1180"/>
      <c r="KOO17" s="1180"/>
      <c r="KOP17" s="1180"/>
      <c r="KOQ17" s="1180"/>
      <c r="KOR17" s="1180"/>
      <c r="KOS17" s="1180"/>
      <c r="KOT17" s="1180"/>
      <c r="KOU17" s="1180"/>
      <c r="KOV17" s="1180"/>
      <c r="KOW17" s="1180"/>
      <c r="KOX17" s="1180"/>
      <c r="KOY17" s="1180"/>
      <c r="KOZ17" s="1180"/>
      <c r="KPA17" s="1180"/>
      <c r="KPB17" s="1180"/>
      <c r="KPC17" s="1180"/>
      <c r="KPD17" s="1180"/>
      <c r="KPE17" s="1180"/>
      <c r="KPF17" s="1180"/>
      <c r="KPG17" s="1180"/>
      <c r="KPH17" s="1180"/>
      <c r="KPI17" s="1180"/>
      <c r="KPJ17" s="1180"/>
      <c r="KPK17" s="1180"/>
      <c r="KPL17" s="1180"/>
      <c r="KPM17" s="1180"/>
      <c r="KPN17" s="1180"/>
      <c r="KPO17" s="1180"/>
      <c r="KPP17" s="1180"/>
      <c r="KPQ17" s="1180"/>
      <c r="KPR17" s="1180"/>
      <c r="KPS17" s="1180"/>
      <c r="KPT17" s="1180"/>
      <c r="KPU17" s="1180"/>
      <c r="KPV17" s="1180"/>
      <c r="KPW17" s="1180"/>
      <c r="KPX17" s="1180"/>
      <c r="KPY17" s="1180"/>
      <c r="KPZ17" s="1180"/>
      <c r="KQA17" s="1180"/>
      <c r="KQB17" s="1180"/>
      <c r="KQC17" s="1180"/>
      <c r="KQD17" s="1180"/>
      <c r="KQE17" s="1180"/>
      <c r="KQF17" s="1180"/>
      <c r="KQG17" s="1180"/>
      <c r="KQH17" s="1180"/>
      <c r="KQI17" s="1180"/>
      <c r="KQJ17" s="1180"/>
      <c r="KQK17" s="1180"/>
      <c r="KQL17" s="1180"/>
      <c r="KQM17" s="1180"/>
      <c r="KQN17" s="1180"/>
      <c r="KQO17" s="1180"/>
      <c r="KQP17" s="1180"/>
      <c r="KQQ17" s="1180"/>
      <c r="KQR17" s="1180"/>
      <c r="KQS17" s="1180"/>
      <c r="KQT17" s="1180"/>
      <c r="KQU17" s="1180"/>
      <c r="KQV17" s="1180"/>
      <c r="KQW17" s="1180"/>
      <c r="KQX17" s="1180"/>
      <c r="KQY17" s="1180"/>
      <c r="KQZ17" s="1180"/>
      <c r="KRA17" s="1180"/>
      <c r="KRB17" s="1180"/>
      <c r="KRC17" s="1180"/>
      <c r="KRD17" s="1180"/>
      <c r="KRE17" s="1180"/>
      <c r="KRF17" s="1180"/>
      <c r="KRG17" s="1180"/>
      <c r="KRH17" s="1180"/>
      <c r="KRI17" s="1180"/>
      <c r="KRJ17" s="1180"/>
      <c r="KRK17" s="1180"/>
      <c r="KRL17" s="1180"/>
      <c r="KRM17" s="1180"/>
      <c r="KRN17" s="1180"/>
      <c r="KRO17" s="1180"/>
      <c r="KRP17" s="1180"/>
      <c r="KRQ17" s="1180"/>
      <c r="KRR17" s="1180"/>
      <c r="KRS17" s="1180"/>
      <c r="KRT17" s="1180"/>
      <c r="KRU17" s="1180"/>
      <c r="KRV17" s="1180"/>
      <c r="KRW17" s="1180"/>
      <c r="KRX17" s="1180"/>
      <c r="KRY17" s="1180"/>
      <c r="KRZ17" s="1180"/>
      <c r="KSA17" s="1180"/>
      <c r="KSB17" s="1180"/>
      <c r="KSC17" s="1180"/>
      <c r="KSD17" s="1180"/>
      <c r="KSE17" s="1180"/>
      <c r="KSF17" s="1180"/>
      <c r="KSG17" s="1180"/>
      <c r="KSH17" s="1180"/>
      <c r="KSI17" s="1180"/>
      <c r="KSJ17" s="1180"/>
      <c r="KSK17" s="1180"/>
      <c r="KSL17" s="1180"/>
      <c r="KSM17" s="1180"/>
      <c r="KSN17" s="1180"/>
      <c r="KSO17" s="1180"/>
      <c r="KSP17" s="1180"/>
      <c r="KSQ17" s="1180"/>
      <c r="KSR17" s="1180"/>
      <c r="KSS17" s="1180"/>
      <c r="KST17" s="1180"/>
      <c r="KSU17" s="1180"/>
      <c r="KSV17" s="1180"/>
      <c r="KSW17" s="1180"/>
      <c r="KSX17" s="1180"/>
      <c r="KSY17" s="1180"/>
      <c r="KSZ17" s="1180"/>
      <c r="KTA17" s="1180"/>
      <c r="KTB17" s="1180"/>
      <c r="KTC17" s="1180"/>
      <c r="KTD17" s="1180"/>
      <c r="KTE17" s="1180"/>
      <c r="KTF17" s="1180"/>
      <c r="KTG17" s="1180"/>
      <c r="KTH17" s="1180"/>
      <c r="KTI17" s="1180"/>
      <c r="KTJ17" s="1180"/>
      <c r="KTK17" s="1180"/>
      <c r="KTL17" s="1180"/>
      <c r="KTM17" s="1180"/>
      <c r="KTN17" s="1180"/>
      <c r="KTO17" s="1180"/>
      <c r="KTP17" s="1180"/>
      <c r="KTQ17" s="1180"/>
      <c r="KTR17" s="1180"/>
      <c r="KTS17" s="1180"/>
      <c r="KTT17" s="1180"/>
      <c r="KTU17" s="1180"/>
      <c r="KTV17" s="1180"/>
      <c r="KTW17" s="1180"/>
      <c r="KTX17" s="1180"/>
      <c r="KTY17" s="1180"/>
      <c r="KTZ17" s="1180"/>
      <c r="KUA17" s="1180"/>
      <c r="KUB17" s="1180"/>
      <c r="KUC17" s="1180"/>
      <c r="KUD17" s="1180"/>
      <c r="KUE17" s="1180"/>
      <c r="KUF17" s="1180"/>
      <c r="KUG17" s="1180"/>
      <c r="KUH17" s="1180"/>
      <c r="KUI17" s="1180"/>
      <c r="KUJ17" s="1180"/>
      <c r="KUK17" s="1180"/>
      <c r="KUL17" s="1180"/>
      <c r="KUM17" s="1180"/>
      <c r="KUN17" s="1180"/>
      <c r="KUO17" s="1180"/>
      <c r="KUP17" s="1180"/>
      <c r="KUQ17" s="1180"/>
      <c r="KUR17" s="1180"/>
      <c r="KUS17" s="1180"/>
      <c r="KUT17" s="1180"/>
      <c r="KUU17" s="1180"/>
      <c r="KUV17" s="1180"/>
      <c r="KUW17" s="1180"/>
      <c r="KUX17" s="1180"/>
      <c r="KUY17" s="1180"/>
      <c r="KUZ17" s="1180"/>
      <c r="KVA17" s="1180"/>
      <c r="KVB17" s="1180"/>
      <c r="KVC17" s="1180"/>
      <c r="KVD17" s="1180"/>
      <c r="KVE17" s="1180"/>
      <c r="KVF17" s="1180"/>
      <c r="KVG17" s="1180"/>
      <c r="KVH17" s="1180"/>
      <c r="KVI17" s="1180"/>
      <c r="KVJ17" s="1180"/>
      <c r="KVK17" s="1180"/>
      <c r="KVL17" s="1180"/>
      <c r="KVM17" s="1180"/>
      <c r="KVN17" s="1180"/>
      <c r="KVO17" s="1180"/>
      <c r="KVP17" s="1180"/>
      <c r="KVQ17" s="1180"/>
      <c r="KVR17" s="1180"/>
      <c r="KVS17" s="1180"/>
      <c r="KVT17" s="1180"/>
      <c r="KVU17" s="1180"/>
      <c r="KVV17" s="1180"/>
      <c r="KVW17" s="1180"/>
      <c r="KVX17" s="1180"/>
      <c r="KVY17" s="1180"/>
      <c r="KVZ17" s="1180"/>
      <c r="KWA17" s="1180"/>
      <c r="KWB17" s="1180"/>
      <c r="KWC17" s="1180"/>
      <c r="KWD17" s="1180"/>
      <c r="KWE17" s="1180"/>
      <c r="KWF17" s="1180"/>
      <c r="KWG17" s="1180"/>
      <c r="KWH17" s="1180"/>
      <c r="KWI17" s="1180"/>
      <c r="KWJ17" s="1180"/>
      <c r="KWK17" s="1180"/>
      <c r="KWL17" s="1180"/>
      <c r="KWM17" s="1180"/>
      <c r="KWN17" s="1180"/>
      <c r="KWO17" s="1180"/>
      <c r="KWP17" s="1180"/>
      <c r="KWQ17" s="1180"/>
      <c r="KWR17" s="1180"/>
      <c r="KWS17" s="1180"/>
      <c r="KWT17" s="1180"/>
      <c r="KWU17" s="1180"/>
      <c r="KWV17" s="1180"/>
      <c r="KWW17" s="1180"/>
      <c r="KWX17" s="1180"/>
      <c r="KWY17" s="1180"/>
      <c r="KWZ17" s="1180"/>
      <c r="KXA17" s="1180"/>
      <c r="KXB17" s="1180"/>
      <c r="KXC17" s="1180"/>
      <c r="KXD17" s="1180"/>
      <c r="KXE17" s="1180"/>
      <c r="KXF17" s="1180"/>
      <c r="KXG17" s="1180"/>
      <c r="KXH17" s="1180"/>
      <c r="KXI17" s="1180"/>
      <c r="KXJ17" s="1180"/>
      <c r="KXK17" s="1180"/>
      <c r="KXL17" s="1180"/>
      <c r="KXM17" s="1180"/>
      <c r="KXN17" s="1180"/>
      <c r="KXO17" s="1180"/>
      <c r="KXP17" s="1180"/>
      <c r="KXQ17" s="1180"/>
      <c r="KXR17" s="1180"/>
      <c r="KXS17" s="1180"/>
      <c r="KXT17" s="1180"/>
      <c r="KXU17" s="1180"/>
      <c r="KXV17" s="1180"/>
      <c r="KXW17" s="1180"/>
      <c r="KXX17" s="1180"/>
      <c r="KXY17" s="1180"/>
      <c r="KXZ17" s="1180"/>
      <c r="KYA17" s="1180"/>
      <c r="KYB17" s="1180"/>
      <c r="KYC17" s="1180"/>
      <c r="KYD17" s="1180"/>
      <c r="KYE17" s="1180"/>
      <c r="KYF17" s="1180"/>
      <c r="KYG17" s="1180"/>
      <c r="KYH17" s="1180"/>
      <c r="KYI17" s="1180"/>
      <c r="KYJ17" s="1180"/>
      <c r="KYK17" s="1180"/>
      <c r="KYL17" s="1180"/>
      <c r="KYM17" s="1180"/>
      <c r="KYN17" s="1180"/>
      <c r="KYO17" s="1180"/>
      <c r="KYP17" s="1180"/>
      <c r="KYQ17" s="1180"/>
      <c r="KYR17" s="1180"/>
      <c r="KYS17" s="1180"/>
      <c r="KYT17" s="1180"/>
      <c r="KYU17" s="1180"/>
      <c r="KYV17" s="1180"/>
      <c r="KYW17" s="1180"/>
      <c r="KYX17" s="1180"/>
      <c r="KYY17" s="1180"/>
      <c r="KYZ17" s="1180"/>
      <c r="KZA17" s="1180"/>
      <c r="KZB17" s="1180"/>
      <c r="KZC17" s="1180"/>
      <c r="KZD17" s="1180"/>
      <c r="KZE17" s="1180"/>
      <c r="KZF17" s="1180"/>
      <c r="KZG17" s="1180"/>
      <c r="KZH17" s="1180"/>
      <c r="KZI17" s="1180"/>
      <c r="KZJ17" s="1180"/>
      <c r="KZK17" s="1180"/>
      <c r="KZL17" s="1180"/>
      <c r="KZM17" s="1180"/>
      <c r="KZN17" s="1180"/>
      <c r="KZO17" s="1180"/>
      <c r="KZP17" s="1180"/>
      <c r="KZQ17" s="1180"/>
      <c r="KZR17" s="1180"/>
      <c r="KZS17" s="1180"/>
      <c r="KZT17" s="1180"/>
      <c r="KZU17" s="1180"/>
      <c r="KZV17" s="1180"/>
      <c r="KZW17" s="1180"/>
      <c r="KZX17" s="1180"/>
      <c r="KZY17" s="1180"/>
      <c r="KZZ17" s="1180"/>
      <c r="LAA17" s="1180"/>
      <c r="LAB17" s="1180"/>
      <c r="LAC17" s="1180"/>
      <c r="LAD17" s="1180"/>
      <c r="LAE17" s="1180"/>
      <c r="LAF17" s="1180"/>
      <c r="LAG17" s="1180"/>
      <c r="LAH17" s="1180"/>
      <c r="LAI17" s="1180"/>
      <c r="LAJ17" s="1180"/>
      <c r="LAK17" s="1180"/>
      <c r="LAL17" s="1180"/>
      <c r="LAM17" s="1180"/>
      <c r="LAN17" s="1180"/>
      <c r="LAO17" s="1180"/>
      <c r="LAP17" s="1180"/>
      <c r="LAQ17" s="1180"/>
      <c r="LAR17" s="1180"/>
      <c r="LAS17" s="1180"/>
      <c r="LAT17" s="1180"/>
      <c r="LAU17" s="1180"/>
      <c r="LAV17" s="1180"/>
      <c r="LAW17" s="1180"/>
      <c r="LAX17" s="1180"/>
      <c r="LAY17" s="1180"/>
      <c r="LAZ17" s="1180"/>
      <c r="LBA17" s="1180"/>
      <c r="LBB17" s="1180"/>
      <c r="LBC17" s="1180"/>
      <c r="LBD17" s="1180"/>
      <c r="LBE17" s="1180"/>
      <c r="LBF17" s="1180"/>
      <c r="LBG17" s="1180"/>
      <c r="LBH17" s="1180"/>
      <c r="LBI17" s="1180"/>
      <c r="LBJ17" s="1180"/>
      <c r="LBK17" s="1180"/>
      <c r="LBL17" s="1180"/>
      <c r="LBM17" s="1180"/>
      <c r="LBN17" s="1180"/>
      <c r="LBO17" s="1180"/>
      <c r="LBP17" s="1180"/>
      <c r="LBQ17" s="1180"/>
      <c r="LBR17" s="1180"/>
      <c r="LBS17" s="1180"/>
      <c r="LBT17" s="1180"/>
      <c r="LBU17" s="1180"/>
      <c r="LBV17" s="1180"/>
      <c r="LBW17" s="1180"/>
      <c r="LBX17" s="1180"/>
      <c r="LBY17" s="1180"/>
      <c r="LBZ17" s="1180"/>
      <c r="LCA17" s="1180"/>
      <c r="LCB17" s="1180"/>
      <c r="LCC17" s="1180"/>
      <c r="LCD17" s="1180"/>
      <c r="LCE17" s="1180"/>
      <c r="LCF17" s="1180"/>
      <c r="LCG17" s="1180"/>
      <c r="LCH17" s="1180"/>
      <c r="LCI17" s="1180"/>
      <c r="LCJ17" s="1180"/>
      <c r="LCK17" s="1180"/>
      <c r="LCL17" s="1180"/>
      <c r="LCM17" s="1180"/>
      <c r="LCN17" s="1180"/>
      <c r="LCO17" s="1180"/>
      <c r="LCP17" s="1180"/>
      <c r="LCQ17" s="1180"/>
      <c r="LCR17" s="1180"/>
      <c r="LCS17" s="1180"/>
      <c r="LCT17" s="1180"/>
      <c r="LCU17" s="1180"/>
      <c r="LCV17" s="1180"/>
      <c r="LCW17" s="1180"/>
      <c r="LCX17" s="1180"/>
      <c r="LCY17" s="1180"/>
      <c r="LCZ17" s="1180"/>
      <c r="LDA17" s="1180"/>
      <c r="LDB17" s="1180"/>
      <c r="LDC17" s="1180"/>
      <c r="LDD17" s="1180"/>
      <c r="LDE17" s="1180"/>
      <c r="LDF17" s="1180"/>
      <c r="LDG17" s="1180"/>
      <c r="LDH17" s="1180"/>
      <c r="LDI17" s="1180"/>
      <c r="LDJ17" s="1180"/>
      <c r="LDK17" s="1180"/>
      <c r="LDL17" s="1180"/>
      <c r="LDM17" s="1180"/>
      <c r="LDN17" s="1180"/>
      <c r="LDO17" s="1180"/>
      <c r="LDP17" s="1180"/>
      <c r="LDQ17" s="1180"/>
      <c r="LDR17" s="1180"/>
      <c r="LDS17" s="1180"/>
      <c r="LDT17" s="1180"/>
      <c r="LDU17" s="1180"/>
      <c r="LDV17" s="1180"/>
      <c r="LDW17" s="1180"/>
      <c r="LDX17" s="1180"/>
      <c r="LDY17" s="1180"/>
      <c r="LDZ17" s="1180"/>
      <c r="LEA17" s="1180"/>
      <c r="LEB17" s="1180"/>
      <c r="LEC17" s="1180"/>
      <c r="LED17" s="1180"/>
      <c r="LEE17" s="1180"/>
      <c r="LEF17" s="1180"/>
      <c r="LEG17" s="1180"/>
      <c r="LEH17" s="1180"/>
      <c r="LEI17" s="1180"/>
      <c r="LEJ17" s="1180"/>
      <c r="LEK17" s="1180"/>
      <c r="LEL17" s="1180"/>
      <c r="LEM17" s="1180"/>
      <c r="LEN17" s="1180"/>
      <c r="LEO17" s="1180"/>
      <c r="LEP17" s="1180"/>
      <c r="LEQ17" s="1180"/>
      <c r="LER17" s="1180"/>
      <c r="LES17" s="1180"/>
      <c r="LET17" s="1180"/>
      <c r="LEU17" s="1180"/>
      <c r="LEV17" s="1180"/>
      <c r="LEW17" s="1180"/>
      <c r="LEX17" s="1180"/>
      <c r="LEY17" s="1180"/>
      <c r="LEZ17" s="1180"/>
      <c r="LFA17" s="1180"/>
      <c r="LFB17" s="1180"/>
      <c r="LFC17" s="1180"/>
      <c r="LFD17" s="1180"/>
      <c r="LFE17" s="1180"/>
      <c r="LFF17" s="1180"/>
      <c r="LFG17" s="1180"/>
      <c r="LFH17" s="1180"/>
      <c r="LFI17" s="1180"/>
      <c r="LFJ17" s="1180"/>
      <c r="LFK17" s="1180"/>
      <c r="LFL17" s="1180"/>
      <c r="LFM17" s="1180"/>
      <c r="LFN17" s="1180"/>
      <c r="LFO17" s="1180"/>
      <c r="LFP17" s="1180"/>
      <c r="LFQ17" s="1180"/>
      <c r="LFR17" s="1180"/>
      <c r="LFS17" s="1180"/>
      <c r="LFT17" s="1180"/>
      <c r="LFU17" s="1180"/>
      <c r="LFV17" s="1180"/>
      <c r="LFW17" s="1180"/>
      <c r="LFX17" s="1180"/>
      <c r="LFY17" s="1180"/>
      <c r="LFZ17" s="1180"/>
      <c r="LGA17" s="1180"/>
      <c r="LGB17" s="1180"/>
      <c r="LGC17" s="1180"/>
      <c r="LGD17" s="1180"/>
      <c r="LGE17" s="1180"/>
      <c r="LGF17" s="1180"/>
      <c r="LGG17" s="1180"/>
      <c r="LGH17" s="1180"/>
      <c r="LGI17" s="1180"/>
      <c r="LGJ17" s="1180"/>
      <c r="LGK17" s="1180"/>
      <c r="LGL17" s="1180"/>
      <c r="LGM17" s="1180"/>
      <c r="LGN17" s="1180"/>
      <c r="LGO17" s="1180"/>
      <c r="LGP17" s="1180"/>
      <c r="LGQ17" s="1180"/>
      <c r="LGR17" s="1180"/>
      <c r="LGS17" s="1180"/>
      <c r="LGT17" s="1180"/>
      <c r="LGU17" s="1180"/>
      <c r="LGV17" s="1180"/>
      <c r="LGW17" s="1180"/>
      <c r="LGX17" s="1180"/>
      <c r="LGY17" s="1180"/>
      <c r="LGZ17" s="1180"/>
      <c r="LHA17" s="1180"/>
      <c r="LHB17" s="1180"/>
      <c r="LHC17" s="1180"/>
      <c r="LHD17" s="1180"/>
      <c r="LHE17" s="1180"/>
      <c r="LHF17" s="1180"/>
      <c r="LHG17" s="1180"/>
      <c r="LHH17" s="1180"/>
      <c r="LHI17" s="1180"/>
      <c r="LHJ17" s="1180"/>
      <c r="LHK17" s="1180"/>
      <c r="LHL17" s="1180"/>
      <c r="LHM17" s="1180"/>
      <c r="LHN17" s="1180"/>
      <c r="LHO17" s="1180"/>
      <c r="LHP17" s="1180"/>
      <c r="LHQ17" s="1180"/>
      <c r="LHR17" s="1180"/>
      <c r="LHS17" s="1180"/>
      <c r="LHT17" s="1180"/>
      <c r="LHU17" s="1180"/>
      <c r="LHV17" s="1180"/>
      <c r="LHW17" s="1180"/>
      <c r="LHX17" s="1180"/>
      <c r="LHY17" s="1180"/>
      <c r="LHZ17" s="1180"/>
      <c r="LIA17" s="1180"/>
      <c r="LIB17" s="1180"/>
      <c r="LIC17" s="1180"/>
      <c r="LID17" s="1180"/>
      <c r="LIE17" s="1180"/>
      <c r="LIF17" s="1180"/>
      <c r="LIG17" s="1180"/>
      <c r="LIH17" s="1180"/>
      <c r="LII17" s="1180"/>
      <c r="LIJ17" s="1180"/>
      <c r="LIK17" s="1180"/>
      <c r="LIL17" s="1180"/>
      <c r="LIM17" s="1180"/>
      <c r="LIN17" s="1180"/>
      <c r="LIO17" s="1180"/>
      <c r="LIP17" s="1180"/>
      <c r="LIQ17" s="1180"/>
      <c r="LIR17" s="1180"/>
      <c r="LIS17" s="1180"/>
      <c r="LIT17" s="1180"/>
      <c r="LIU17" s="1180"/>
      <c r="LIV17" s="1180"/>
      <c r="LIW17" s="1180"/>
      <c r="LIX17" s="1180"/>
      <c r="LIY17" s="1180"/>
      <c r="LIZ17" s="1180"/>
      <c r="LJA17" s="1180"/>
      <c r="LJB17" s="1180"/>
      <c r="LJC17" s="1180"/>
      <c r="LJD17" s="1180"/>
      <c r="LJE17" s="1180"/>
      <c r="LJF17" s="1180"/>
      <c r="LJG17" s="1180"/>
      <c r="LJH17" s="1180"/>
      <c r="LJI17" s="1180"/>
      <c r="LJJ17" s="1180"/>
      <c r="LJK17" s="1180"/>
      <c r="LJL17" s="1180"/>
      <c r="LJM17" s="1180"/>
      <c r="LJN17" s="1180"/>
      <c r="LJO17" s="1180"/>
      <c r="LJP17" s="1180"/>
      <c r="LJQ17" s="1180"/>
      <c r="LJR17" s="1180"/>
      <c r="LJS17" s="1180"/>
      <c r="LJT17" s="1180"/>
      <c r="LJU17" s="1180"/>
      <c r="LJV17" s="1180"/>
      <c r="LJW17" s="1180"/>
      <c r="LJX17" s="1180"/>
      <c r="LJY17" s="1180"/>
      <c r="LJZ17" s="1180"/>
      <c r="LKA17" s="1180"/>
      <c r="LKB17" s="1180"/>
      <c r="LKC17" s="1180"/>
      <c r="LKD17" s="1180"/>
      <c r="LKE17" s="1180"/>
      <c r="LKF17" s="1180"/>
      <c r="LKG17" s="1180"/>
      <c r="LKH17" s="1180"/>
      <c r="LKI17" s="1180"/>
      <c r="LKJ17" s="1180"/>
      <c r="LKK17" s="1180"/>
      <c r="LKL17" s="1180"/>
      <c r="LKM17" s="1180"/>
      <c r="LKN17" s="1180"/>
      <c r="LKO17" s="1180"/>
      <c r="LKP17" s="1180"/>
      <c r="LKQ17" s="1180"/>
      <c r="LKR17" s="1180"/>
      <c r="LKS17" s="1180"/>
      <c r="LKT17" s="1180"/>
      <c r="LKU17" s="1180"/>
      <c r="LKV17" s="1180"/>
      <c r="LKW17" s="1180"/>
      <c r="LKX17" s="1180"/>
      <c r="LKY17" s="1180"/>
      <c r="LKZ17" s="1180"/>
      <c r="LLA17" s="1180"/>
      <c r="LLB17" s="1180"/>
      <c r="LLC17" s="1180"/>
      <c r="LLD17" s="1180"/>
      <c r="LLE17" s="1180"/>
      <c r="LLF17" s="1180"/>
      <c r="LLG17" s="1180"/>
      <c r="LLH17" s="1180"/>
      <c r="LLI17" s="1180"/>
      <c r="LLJ17" s="1180"/>
      <c r="LLK17" s="1180"/>
      <c r="LLL17" s="1180"/>
      <c r="LLM17" s="1180"/>
      <c r="LLN17" s="1180"/>
      <c r="LLO17" s="1180"/>
      <c r="LLP17" s="1180"/>
      <c r="LLQ17" s="1180"/>
      <c r="LLR17" s="1180"/>
      <c r="LLS17" s="1180"/>
      <c r="LLT17" s="1180"/>
      <c r="LLU17" s="1180"/>
      <c r="LLV17" s="1180"/>
      <c r="LLW17" s="1180"/>
      <c r="LLX17" s="1180"/>
      <c r="LLY17" s="1180"/>
      <c r="LLZ17" s="1180"/>
      <c r="LMA17" s="1180"/>
      <c r="LMB17" s="1180"/>
      <c r="LMC17" s="1180"/>
      <c r="LMD17" s="1180"/>
      <c r="LME17" s="1180"/>
      <c r="LMF17" s="1180"/>
      <c r="LMG17" s="1180"/>
      <c r="LMH17" s="1180"/>
      <c r="LMI17" s="1180"/>
      <c r="LMJ17" s="1180"/>
      <c r="LMK17" s="1180"/>
      <c r="LML17" s="1180"/>
      <c r="LMM17" s="1180"/>
      <c r="LMN17" s="1180"/>
      <c r="LMO17" s="1180"/>
      <c r="LMP17" s="1180"/>
      <c r="LMQ17" s="1180"/>
      <c r="LMR17" s="1180"/>
      <c r="LMS17" s="1180"/>
      <c r="LMT17" s="1180"/>
      <c r="LMU17" s="1180"/>
      <c r="LMV17" s="1180"/>
      <c r="LMW17" s="1180"/>
      <c r="LMX17" s="1180"/>
      <c r="LMY17" s="1180"/>
      <c r="LMZ17" s="1180"/>
      <c r="LNA17" s="1180"/>
      <c r="LNB17" s="1180"/>
      <c r="LNC17" s="1180"/>
      <c r="LND17" s="1180"/>
      <c r="LNE17" s="1180"/>
      <c r="LNF17" s="1180"/>
      <c r="LNG17" s="1180"/>
      <c r="LNH17" s="1180"/>
      <c r="LNI17" s="1180"/>
      <c r="LNJ17" s="1180"/>
      <c r="LNK17" s="1180"/>
      <c r="LNL17" s="1180"/>
      <c r="LNM17" s="1180"/>
      <c r="LNN17" s="1180"/>
      <c r="LNO17" s="1180"/>
      <c r="LNP17" s="1180"/>
      <c r="LNQ17" s="1180"/>
      <c r="LNR17" s="1180"/>
      <c r="LNS17" s="1180"/>
      <c r="LNT17" s="1180"/>
      <c r="LNU17" s="1180"/>
      <c r="LNV17" s="1180"/>
      <c r="LNW17" s="1180"/>
      <c r="LNX17" s="1180"/>
      <c r="LNY17" s="1180"/>
      <c r="LNZ17" s="1180"/>
      <c r="LOA17" s="1180"/>
      <c r="LOB17" s="1180"/>
      <c r="LOC17" s="1180"/>
      <c r="LOD17" s="1180"/>
      <c r="LOE17" s="1180"/>
      <c r="LOF17" s="1180"/>
      <c r="LOG17" s="1180"/>
      <c r="LOH17" s="1180"/>
      <c r="LOI17" s="1180"/>
      <c r="LOJ17" s="1180"/>
      <c r="LOK17" s="1180"/>
      <c r="LOL17" s="1180"/>
      <c r="LOM17" s="1180"/>
      <c r="LON17" s="1180"/>
      <c r="LOO17" s="1180"/>
      <c r="LOP17" s="1180"/>
      <c r="LOQ17" s="1180"/>
      <c r="LOR17" s="1180"/>
      <c r="LOS17" s="1180"/>
      <c r="LOT17" s="1180"/>
      <c r="LOU17" s="1180"/>
      <c r="LOV17" s="1180"/>
      <c r="LOW17" s="1180"/>
      <c r="LOX17" s="1180"/>
      <c r="LOY17" s="1180"/>
      <c r="LOZ17" s="1180"/>
      <c r="LPA17" s="1180"/>
      <c r="LPB17" s="1180"/>
      <c r="LPC17" s="1180"/>
      <c r="LPD17" s="1180"/>
      <c r="LPE17" s="1180"/>
      <c r="LPF17" s="1180"/>
      <c r="LPG17" s="1180"/>
      <c r="LPH17" s="1180"/>
      <c r="LPI17" s="1180"/>
      <c r="LPJ17" s="1180"/>
      <c r="LPK17" s="1180"/>
      <c r="LPL17" s="1180"/>
      <c r="LPM17" s="1180"/>
      <c r="LPN17" s="1180"/>
      <c r="LPO17" s="1180"/>
      <c r="LPP17" s="1180"/>
      <c r="LPQ17" s="1180"/>
      <c r="LPR17" s="1180"/>
      <c r="LPS17" s="1180"/>
      <c r="LPT17" s="1180"/>
      <c r="LPU17" s="1180"/>
      <c r="LPV17" s="1180"/>
      <c r="LPW17" s="1180"/>
      <c r="LPX17" s="1180"/>
      <c r="LPY17" s="1180"/>
      <c r="LPZ17" s="1180"/>
      <c r="LQA17" s="1180"/>
      <c r="LQB17" s="1180"/>
      <c r="LQC17" s="1180"/>
      <c r="LQD17" s="1180"/>
      <c r="LQE17" s="1180"/>
      <c r="LQF17" s="1180"/>
      <c r="LQG17" s="1180"/>
      <c r="LQH17" s="1180"/>
      <c r="LQI17" s="1180"/>
      <c r="LQJ17" s="1180"/>
      <c r="LQK17" s="1180"/>
      <c r="LQL17" s="1180"/>
      <c r="LQM17" s="1180"/>
      <c r="LQN17" s="1180"/>
      <c r="LQO17" s="1180"/>
      <c r="LQP17" s="1180"/>
      <c r="LQQ17" s="1180"/>
      <c r="LQR17" s="1180"/>
      <c r="LQS17" s="1180"/>
      <c r="LQT17" s="1180"/>
      <c r="LQU17" s="1180"/>
      <c r="LQV17" s="1180"/>
      <c r="LQW17" s="1180"/>
      <c r="LQX17" s="1180"/>
      <c r="LQY17" s="1180"/>
      <c r="LQZ17" s="1180"/>
      <c r="LRA17" s="1180"/>
      <c r="LRB17" s="1180"/>
      <c r="LRC17" s="1180"/>
      <c r="LRD17" s="1180"/>
      <c r="LRE17" s="1180"/>
      <c r="LRF17" s="1180"/>
      <c r="LRG17" s="1180"/>
      <c r="LRH17" s="1180"/>
      <c r="LRI17" s="1180"/>
      <c r="LRJ17" s="1180"/>
      <c r="LRK17" s="1180"/>
      <c r="LRL17" s="1180"/>
      <c r="LRM17" s="1180"/>
      <c r="LRN17" s="1180"/>
      <c r="LRO17" s="1180"/>
      <c r="LRP17" s="1180"/>
      <c r="LRQ17" s="1180"/>
      <c r="LRR17" s="1180"/>
      <c r="LRS17" s="1180"/>
      <c r="LRT17" s="1180"/>
      <c r="LRU17" s="1180"/>
      <c r="LRV17" s="1180"/>
      <c r="LRW17" s="1180"/>
      <c r="LRX17" s="1180"/>
      <c r="LRY17" s="1180"/>
      <c r="LRZ17" s="1180"/>
      <c r="LSA17" s="1180"/>
      <c r="LSB17" s="1180"/>
      <c r="LSC17" s="1180"/>
      <c r="LSD17" s="1180"/>
      <c r="LSE17" s="1180"/>
      <c r="LSF17" s="1180"/>
      <c r="LSG17" s="1180"/>
      <c r="LSH17" s="1180"/>
      <c r="LSI17" s="1180"/>
      <c r="LSJ17" s="1180"/>
      <c r="LSK17" s="1180"/>
      <c r="LSL17" s="1180"/>
      <c r="LSM17" s="1180"/>
      <c r="LSN17" s="1180"/>
      <c r="LSO17" s="1180"/>
      <c r="LSP17" s="1180"/>
      <c r="LSQ17" s="1180"/>
      <c r="LSR17" s="1180"/>
      <c r="LSS17" s="1180"/>
      <c r="LST17" s="1180"/>
      <c r="LSU17" s="1180"/>
      <c r="LSV17" s="1180"/>
      <c r="LSW17" s="1180"/>
      <c r="LSX17" s="1180"/>
      <c r="LSY17" s="1180"/>
      <c r="LSZ17" s="1180"/>
      <c r="LTA17" s="1180"/>
      <c r="LTB17" s="1180"/>
      <c r="LTC17" s="1180"/>
      <c r="LTD17" s="1180"/>
      <c r="LTE17" s="1180"/>
      <c r="LTF17" s="1180"/>
      <c r="LTG17" s="1180"/>
      <c r="LTH17" s="1180"/>
      <c r="LTI17" s="1180"/>
      <c r="LTJ17" s="1180"/>
      <c r="LTK17" s="1180"/>
      <c r="LTL17" s="1180"/>
      <c r="LTM17" s="1180"/>
      <c r="LTN17" s="1180"/>
      <c r="LTO17" s="1180"/>
      <c r="LTP17" s="1180"/>
      <c r="LTQ17" s="1180"/>
      <c r="LTR17" s="1180"/>
      <c r="LTS17" s="1180"/>
      <c r="LTT17" s="1180"/>
      <c r="LTU17" s="1180"/>
      <c r="LTV17" s="1180"/>
      <c r="LTW17" s="1180"/>
      <c r="LTX17" s="1180"/>
      <c r="LTY17" s="1180"/>
      <c r="LTZ17" s="1180"/>
      <c r="LUA17" s="1180"/>
      <c r="LUB17" s="1180"/>
      <c r="LUC17" s="1180"/>
      <c r="LUD17" s="1180"/>
      <c r="LUE17" s="1180"/>
      <c r="LUF17" s="1180"/>
      <c r="LUG17" s="1180"/>
      <c r="LUH17" s="1180"/>
      <c r="LUI17" s="1180"/>
      <c r="LUJ17" s="1180"/>
      <c r="LUK17" s="1180"/>
      <c r="LUL17" s="1180"/>
      <c r="LUM17" s="1180"/>
      <c r="LUN17" s="1180"/>
      <c r="LUO17" s="1180"/>
      <c r="LUP17" s="1180"/>
      <c r="LUQ17" s="1180"/>
      <c r="LUR17" s="1180"/>
      <c r="LUS17" s="1180"/>
      <c r="LUT17" s="1180"/>
      <c r="LUU17" s="1180"/>
      <c r="LUV17" s="1180"/>
      <c r="LUW17" s="1180"/>
      <c r="LUX17" s="1180"/>
      <c r="LUY17" s="1180"/>
      <c r="LUZ17" s="1180"/>
      <c r="LVA17" s="1180"/>
      <c r="LVB17" s="1180"/>
      <c r="LVC17" s="1180"/>
      <c r="LVD17" s="1180"/>
      <c r="LVE17" s="1180"/>
      <c r="LVF17" s="1180"/>
      <c r="LVG17" s="1180"/>
      <c r="LVH17" s="1180"/>
      <c r="LVI17" s="1180"/>
      <c r="LVJ17" s="1180"/>
      <c r="LVK17" s="1180"/>
      <c r="LVL17" s="1180"/>
      <c r="LVM17" s="1180"/>
      <c r="LVN17" s="1180"/>
      <c r="LVO17" s="1180"/>
      <c r="LVP17" s="1180"/>
      <c r="LVQ17" s="1180"/>
      <c r="LVR17" s="1180"/>
      <c r="LVS17" s="1180"/>
      <c r="LVT17" s="1180"/>
      <c r="LVU17" s="1180"/>
      <c r="LVV17" s="1180"/>
      <c r="LVW17" s="1180"/>
      <c r="LVX17" s="1180"/>
      <c r="LVY17" s="1180"/>
      <c r="LVZ17" s="1180"/>
      <c r="LWA17" s="1180"/>
      <c r="LWB17" s="1180"/>
      <c r="LWC17" s="1180"/>
      <c r="LWD17" s="1180"/>
      <c r="LWE17" s="1180"/>
      <c r="LWF17" s="1180"/>
      <c r="LWG17" s="1180"/>
      <c r="LWH17" s="1180"/>
      <c r="LWI17" s="1180"/>
      <c r="LWJ17" s="1180"/>
      <c r="LWK17" s="1180"/>
      <c r="LWL17" s="1180"/>
      <c r="LWM17" s="1180"/>
      <c r="LWN17" s="1180"/>
      <c r="LWO17" s="1180"/>
      <c r="LWP17" s="1180"/>
      <c r="LWQ17" s="1180"/>
      <c r="LWR17" s="1180"/>
      <c r="LWS17" s="1180"/>
      <c r="LWT17" s="1180"/>
      <c r="LWU17" s="1180"/>
      <c r="LWV17" s="1180"/>
      <c r="LWW17" s="1180"/>
      <c r="LWX17" s="1180"/>
      <c r="LWY17" s="1180"/>
      <c r="LWZ17" s="1180"/>
      <c r="LXA17" s="1180"/>
      <c r="LXB17" s="1180"/>
      <c r="LXC17" s="1180"/>
      <c r="LXD17" s="1180"/>
      <c r="LXE17" s="1180"/>
      <c r="LXF17" s="1180"/>
      <c r="LXG17" s="1180"/>
      <c r="LXH17" s="1180"/>
      <c r="LXI17" s="1180"/>
      <c r="LXJ17" s="1180"/>
      <c r="LXK17" s="1180"/>
      <c r="LXL17" s="1180"/>
      <c r="LXM17" s="1180"/>
      <c r="LXN17" s="1180"/>
      <c r="LXO17" s="1180"/>
      <c r="LXP17" s="1180"/>
      <c r="LXQ17" s="1180"/>
      <c r="LXR17" s="1180"/>
      <c r="LXS17" s="1180"/>
      <c r="LXT17" s="1180"/>
      <c r="LXU17" s="1180"/>
      <c r="LXV17" s="1180"/>
      <c r="LXW17" s="1180"/>
      <c r="LXX17" s="1180"/>
      <c r="LXY17" s="1180"/>
      <c r="LXZ17" s="1180"/>
      <c r="LYA17" s="1180"/>
      <c r="LYB17" s="1180"/>
      <c r="LYC17" s="1180"/>
      <c r="LYD17" s="1180"/>
      <c r="LYE17" s="1180"/>
      <c r="LYF17" s="1180"/>
      <c r="LYG17" s="1180"/>
      <c r="LYH17" s="1180"/>
      <c r="LYI17" s="1180"/>
      <c r="LYJ17" s="1180"/>
      <c r="LYK17" s="1180"/>
      <c r="LYL17" s="1180"/>
      <c r="LYM17" s="1180"/>
      <c r="LYN17" s="1180"/>
      <c r="LYO17" s="1180"/>
      <c r="LYP17" s="1180"/>
      <c r="LYQ17" s="1180"/>
      <c r="LYR17" s="1180"/>
      <c r="LYS17" s="1180"/>
      <c r="LYT17" s="1180"/>
      <c r="LYU17" s="1180"/>
      <c r="LYV17" s="1180"/>
      <c r="LYW17" s="1180"/>
      <c r="LYX17" s="1180"/>
      <c r="LYY17" s="1180"/>
      <c r="LYZ17" s="1180"/>
      <c r="LZA17" s="1180"/>
      <c r="LZB17" s="1180"/>
      <c r="LZC17" s="1180"/>
      <c r="LZD17" s="1180"/>
      <c r="LZE17" s="1180"/>
      <c r="LZF17" s="1180"/>
      <c r="LZG17" s="1180"/>
      <c r="LZH17" s="1180"/>
      <c r="LZI17" s="1180"/>
      <c r="LZJ17" s="1180"/>
      <c r="LZK17" s="1180"/>
      <c r="LZL17" s="1180"/>
      <c r="LZM17" s="1180"/>
      <c r="LZN17" s="1180"/>
      <c r="LZO17" s="1180"/>
      <c r="LZP17" s="1180"/>
      <c r="LZQ17" s="1180"/>
      <c r="LZR17" s="1180"/>
      <c r="LZS17" s="1180"/>
      <c r="LZT17" s="1180"/>
      <c r="LZU17" s="1180"/>
      <c r="LZV17" s="1180"/>
      <c r="LZW17" s="1180"/>
      <c r="LZX17" s="1180"/>
      <c r="LZY17" s="1180"/>
      <c r="LZZ17" s="1180"/>
      <c r="MAA17" s="1180"/>
      <c r="MAB17" s="1180"/>
      <c r="MAC17" s="1180"/>
      <c r="MAD17" s="1180"/>
      <c r="MAE17" s="1180"/>
      <c r="MAF17" s="1180"/>
      <c r="MAG17" s="1180"/>
      <c r="MAH17" s="1180"/>
      <c r="MAI17" s="1180"/>
      <c r="MAJ17" s="1180"/>
      <c r="MAK17" s="1180"/>
      <c r="MAL17" s="1180"/>
      <c r="MAM17" s="1180"/>
      <c r="MAN17" s="1180"/>
      <c r="MAO17" s="1180"/>
      <c r="MAP17" s="1180"/>
      <c r="MAQ17" s="1180"/>
      <c r="MAR17" s="1180"/>
      <c r="MAS17" s="1180"/>
      <c r="MAT17" s="1180"/>
      <c r="MAU17" s="1180"/>
      <c r="MAV17" s="1180"/>
      <c r="MAW17" s="1180"/>
      <c r="MAX17" s="1180"/>
      <c r="MAY17" s="1180"/>
      <c r="MAZ17" s="1180"/>
      <c r="MBA17" s="1180"/>
      <c r="MBB17" s="1180"/>
      <c r="MBC17" s="1180"/>
      <c r="MBD17" s="1180"/>
      <c r="MBE17" s="1180"/>
      <c r="MBF17" s="1180"/>
      <c r="MBG17" s="1180"/>
      <c r="MBH17" s="1180"/>
      <c r="MBI17" s="1180"/>
      <c r="MBJ17" s="1180"/>
      <c r="MBK17" s="1180"/>
      <c r="MBL17" s="1180"/>
      <c r="MBM17" s="1180"/>
      <c r="MBN17" s="1180"/>
      <c r="MBO17" s="1180"/>
      <c r="MBP17" s="1180"/>
      <c r="MBQ17" s="1180"/>
      <c r="MBR17" s="1180"/>
      <c r="MBS17" s="1180"/>
      <c r="MBT17" s="1180"/>
      <c r="MBU17" s="1180"/>
      <c r="MBV17" s="1180"/>
      <c r="MBW17" s="1180"/>
      <c r="MBX17" s="1180"/>
      <c r="MBY17" s="1180"/>
      <c r="MBZ17" s="1180"/>
      <c r="MCA17" s="1180"/>
      <c r="MCB17" s="1180"/>
      <c r="MCC17" s="1180"/>
      <c r="MCD17" s="1180"/>
      <c r="MCE17" s="1180"/>
      <c r="MCF17" s="1180"/>
      <c r="MCG17" s="1180"/>
      <c r="MCH17" s="1180"/>
      <c r="MCI17" s="1180"/>
      <c r="MCJ17" s="1180"/>
      <c r="MCK17" s="1180"/>
      <c r="MCL17" s="1180"/>
      <c r="MCM17" s="1180"/>
      <c r="MCN17" s="1180"/>
      <c r="MCO17" s="1180"/>
      <c r="MCP17" s="1180"/>
      <c r="MCQ17" s="1180"/>
      <c r="MCR17" s="1180"/>
      <c r="MCS17" s="1180"/>
      <c r="MCT17" s="1180"/>
      <c r="MCU17" s="1180"/>
      <c r="MCV17" s="1180"/>
      <c r="MCW17" s="1180"/>
      <c r="MCX17" s="1180"/>
      <c r="MCY17" s="1180"/>
      <c r="MCZ17" s="1180"/>
      <c r="MDA17" s="1180"/>
      <c r="MDB17" s="1180"/>
      <c r="MDC17" s="1180"/>
      <c r="MDD17" s="1180"/>
      <c r="MDE17" s="1180"/>
      <c r="MDF17" s="1180"/>
      <c r="MDG17" s="1180"/>
      <c r="MDH17" s="1180"/>
      <c r="MDI17" s="1180"/>
      <c r="MDJ17" s="1180"/>
      <c r="MDK17" s="1180"/>
      <c r="MDL17" s="1180"/>
      <c r="MDM17" s="1180"/>
      <c r="MDN17" s="1180"/>
      <c r="MDO17" s="1180"/>
      <c r="MDP17" s="1180"/>
      <c r="MDQ17" s="1180"/>
      <c r="MDR17" s="1180"/>
      <c r="MDS17" s="1180"/>
      <c r="MDT17" s="1180"/>
      <c r="MDU17" s="1180"/>
      <c r="MDV17" s="1180"/>
      <c r="MDW17" s="1180"/>
      <c r="MDX17" s="1180"/>
      <c r="MDY17" s="1180"/>
      <c r="MDZ17" s="1180"/>
      <c r="MEA17" s="1180"/>
      <c r="MEB17" s="1180"/>
      <c r="MEC17" s="1180"/>
      <c r="MED17" s="1180"/>
      <c r="MEE17" s="1180"/>
      <c r="MEF17" s="1180"/>
      <c r="MEG17" s="1180"/>
      <c r="MEH17" s="1180"/>
      <c r="MEI17" s="1180"/>
      <c r="MEJ17" s="1180"/>
      <c r="MEK17" s="1180"/>
      <c r="MEL17" s="1180"/>
      <c r="MEM17" s="1180"/>
      <c r="MEN17" s="1180"/>
      <c r="MEO17" s="1180"/>
      <c r="MEP17" s="1180"/>
      <c r="MEQ17" s="1180"/>
      <c r="MER17" s="1180"/>
      <c r="MES17" s="1180"/>
      <c r="MET17" s="1180"/>
      <c r="MEU17" s="1180"/>
      <c r="MEV17" s="1180"/>
      <c r="MEW17" s="1180"/>
      <c r="MEX17" s="1180"/>
      <c r="MEY17" s="1180"/>
      <c r="MEZ17" s="1180"/>
      <c r="MFA17" s="1180"/>
      <c r="MFB17" s="1180"/>
      <c r="MFC17" s="1180"/>
      <c r="MFD17" s="1180"/>
      <c r="MFE17" s="1180"/>
      <c r="MFF17" s="1180"/>
      <c r="MFG17" s="1180"/>
      <c r="MFH17" s="1180"/>
      <c r="MFI17" s="1180"/>
      <c r="MFJ17" s="1180"/>
      <c r="MFK17" s="1180"/>
      <c r="MFL17" s="1180"/>
      <c r="MFM17" s="1180"/>
      <c r="MFN17" s="1180"/>
      <c r="MFO17" s="1180"/>
      <c r="MFP17" s="1180"/>
      <c r="MFQ17" s="1180"/>
      <c r="MFR17" s="1180"/>
      <c r="MFS17" s="1180"/>
      <c r="MFT17" s="1180"/>
      <c r="MFU17" s="1180"/>
      <c r="MFV17" s="1180"/>
      <c r="MFW17" s="1180"/>
      <c r="MFX17" s="1180"/>
      <c r="MFY17" s="1180"/>
      <c r="MFZ17" s="1180"/>
      <c r="MGA17" s="1180"/>
      <c r="MGB17" s="1180"/>
      <c r="MGC17" s="1180"/>
      <c r="MGD17" s="1180"/>
      <c r="MGE17" s="1180"/>
      <c r="MGF17" s="1180"/>
      <c r="MGG17" s="1180"/>
      <c r="MGH17" s="1180"/>
      <c r="MGI17" s="1180"/>
      <c r="MGJ17" s="1180"/>
      <c r="MGK17" s="1180"/>
      <c r="MGL17" s="1180"/>
      <c r="MGM17" s="1180"/>
      <c r="MGN17" s="1180"/>
      <c r="MGO17" s="1180"/>
      <c r="MGP17" s="1180"/>
      <c r="MGQ17" s="1180"/>
      <c r="MGR17" s="1180"/>
      <c r="MGS17" s="1180"/>
      <c r="MGT17" s="1180"/>
      <c r="MGU17" s="1180"/>
      <c r="MGV17" s="1180"/>
      <c r="MGW17" s="1180"/>
      <c r="MGX17" s="1180"/>
      <c r="MGY17" s="1180"/>
      <c r="MGZ17" s="1180"/>
      <c r="MHA17" s="1180"/>
      <c r="MHB17" s="1180"/>
      <c r="MHC17" s="1180"/>
      <c r="MHD17" s="1180"/>
      <c r="MHE17" s="1180"/>
      <c r="MHF17" s="1180"/>
      <c r="MHG17" s="1180"/>
      <c r="MHH17" s="1180"/>
      <c r="MHI17" s="1180"/>
      <c r="MHJ17" s="1180"/>
      <c r="MHK17" s="1180"/>
      <c r="MHL17" s="1180"/>
      <c r="MHM17" s="1180"/>
      <c r="MHN17" s="1180"/>
      <c r="MHO17" s="1180"/>
      <c r="MHP17" s="1180"/>
      <c r="MHQ17" s="1180"/>
      <c r="MHR17" s="1180"/>
      <c r="MHS17" s="1180"/>
      <c r="MHT17" s="1180"/>
      <c r="MHU17" s="1180"/>
      <c r="MHV17" s="1180"/>
      <c r="MHW17" s="1180"/>
      <c r="MHX17" s="1180"/>
      <c r="MHY17" s="1180"/>
      <c r="MHZ17" s="1180"/>
      <c r="MIA17" s="1180"/>
      <c r="MIB17" s="1180"/>
      <c r="MIC17" s="1180"/>
      <c r="MID17" s="1180"/>
      <c r="MIE17" s="1180"/>
      <c r="MIF17" s="1180"/>
      <c r="MIG17" s="1180"/>
      <c r="MIH17" s="1180"/>
      <c r="MII17" s="1180"/>
      <c r="MIJ17" s="1180"/>
      <c r="MIK17" s="1180"/>
      <c r="MIL17" s="1180"/>
      <c r="MIM17" s="1180"/>
      <c r="MIN17" s="1180"/>
      <c r="MIO17" s="1180"/>
      <c r="MIP17" s="1180"/>
      <c r="MIQ17" s="1180"/>
      <c r="MIR17" s="1180"/>
      <c r="MIS17" s="1180"/>
      <c r="MIT17" s="1180"/>
      <c r="MIU17" s="1180"/>
      <c r="MIV17" s="1180"/>
      <c r="MIW17" s="1180"/>
      <c r="MIX17" s="1180"/>
      <c r="MIY17" s="1180"/>
      <c r="MIZ17" s="1180"/>
      <c r="MJA17" s="1180"/>
      <c r="MJB17" s="1180"/>
      <c r="MJC17" s="1180"/>
      <c r="MJD17" s="1180"/>
      <c r="MJE17" s="1180"/>
      <c r="MJF17" s="1180"/>
      <c r="MJG17" s="1180"/>
      <c r="MJH17" s="1180"/>
      <c r="MJI17" s="1180"/>
      <c r="MJJ17" s="1180"/>
      <c r="MJK17" s="1180"/>
      <c r="MJL17" s="1180"/>
      <c r="MJM17" s="1180"/>
      <c r="MJN17" s="1180"/>
      <c r="MJO17" s="1180"/>
      <c r="MJP17" s="1180"/>
      <c r="MJQ17" s="1180"/>
      <c r="MJR17" s="1180"/>
      <c r="MJS17" s="1180"/>
      <c r="MJT17" s="1180"/>
      <c r="MJU17" s="1180"/>
      <c r="MJV17" s="1180"/>
      <c r="MJW17" s="1180"/>
      <c r="MJX17" s="1180"/>
      <c r="MJY17" s="1180"/>
      <c r="MJZ17" s="1180"/>
      <c r="MKA17" s="1180"/>
      <c r="MKB17" s="1180"/>
      <c r="MKC17" s="1180"/>
      <c r="MKD17" s="1180"/>
      <c r="MKE17" s="1180"/>
      <c r="MKF17" s="1180"/>
      <c r="MKG17" s="1180"/>
      <c r="MKH17" s="1180"/>
      <c r="MKI17" s="1180"/>
      <c r="MKJ17" s="1180"/>
      <c r="MKK17" s="1180"/>
      <c r="MKL17" s="1180"/>
      <c r="MKM17" s="1180"/>
      <c r="MKN17" s="1180"/>
      <c r="MKO17" s="1180"/>
      <c r="MKP17" s="1180"/>
      <c r="MKQ17" s="1180"/>
      <c r="MKR17" s="1180"/>
      <c r="MKS17" s="1180"/>
      <c r="MKT17" s="1180"/>
      <c r="MKU17" s="1180"/>
      <c r="MKV17" s="1180"/>
      <c r="MKW17" s="1180"/>
      <c r="MKX17" s="1180"/>
      <c r="MKY17" s="1180"/>
      <c r="MKZ17" s="1180"/>
      <c r="MLA17" s="1180"/>
      <c r="MLB17" s="1180"/>
      <c r="MLC17" s="1180"/>
      <c r="MLD17" s="1180"/>
      <c r="MLE17" s="1180"/>
      <c r="MLF17" s="1180"/>
      <c r="MLG17" s="1180"/>
      <c r="MLH17" s="1180"/>
      <c r="MLI17" s="1180"/>
      <c r="MLJ17" s="1180"/>
      <c r="MLK17" s="1180"/>
      <c r="MLL17" s="1180"/>
      <c r="MLM17" s="1180"/>
      <c r="MLN17" s="1180"/>
      <c r="MLO17" s="1180"/>
      <c r="MLP17" s="1180"/>
      <c r="MLQ17" s="1180"/>
      <c r="MLR17" s="1180"/>
      <c r="MLS17" s="1180"/>
      <c r="MLT17" s="1180"/>
      <c r="MLU17" s="1180"/>
      <c r="MLV17" s="1180"/>
      <c r="MLW17" s="1180"/>
      <c r="MLX17" s="1180"/>
      <c r="MLY17" s="1180"/>
      <c r="MLZ17" s="1180"/>
      <c r="MMA17" s="1180"/>
      <c r="MMB17" s="1180"/>
      <c r="MMC17" s="1180"/>
      <c r="MMD17" s="1180"/>
      <c r="MME17" s="1180"/>
      <c r="MMF17" s="1180"/>
      <c r="MMG17" s="1180"/>
      <c r="MMH17" s="1180"/>
      <c r="MMI17" s="1180"/>
      <c r="MMJ17" s="1180"/>
      <c r="MMK17" s="1180"/>
      <c r="MML17" s="1180"/>
      <c r="MMM17" s="1180"/>
      <c r="MMN17" s="1180"/>
      <c r="MMO17" s="1180"/>
      <c r="MMP17" s="1180"/>
      <c r="MMQ17" s="1180"/>
      <c r="MMR17" s="1180"/>
      <c r="MMS17" s="1180"/>
      <c r="MMT17" s="1180"/>
      <c r="MMU17" s="1180"/>
      <c r="MMV17" s="1180"/>
      <c r="MMW17" s="1180"/>
      <c r="MMX17" s="1180"/>
      <c r="MMY17" s="1180"/>
      <c r="MMZ17" s="1180"/>
      <c r="MNA17" s="1180"/>
      <c r="MNB17" s="1180"/>
      <c r="MNC17" s="1180"/>
      <c r="MND17" s="1180"/>
      <c r="MNE17" s="1180"/>
      <c r="MNF17" s="1180"/>
      <c r="MNG17" s="1180"/>
      <c r="MNH17" s="1180"/>
      <c r="MNI17" s="1180"/>
      <c r="MNJ17" s="1180"/>
      <c r="MNK17" s="1180"/>
      <c r="MNL17" s="1180"/>
      <c r="MNM17" s="1180"/>
      <c r="MNN17" s="1180"/>
      <c r="MNO17" s="1180"/>
      <c r="MNP17" s="1180"/>
      <c r="MNQ17" s="1180"/>
      <c r="MNR17" s="1180"/>
      <c r="MNS17" s="1180"/>
      <c r="MNT17" s="1180"/>
      <c r="MNU17" s="1180"/>
      <c r="MNV17" s="1180"/>
      <c r="MNW17" s="1180"/>
      <c r="MNX17" s="1180"/>
      <c r="MNY17" s="1180"/>
      <c r="MNZ17" s="1180"/>
      <c r="MOA17" s="1180"/>
      <c r="MOB17" s="1180"/>
      <c r="MOC17" s="1180"/>
      <c r="MOD17" s="1180"/>
      <c r="MOE17" s="1180"/>
      <c r="MOF17" s="1180"/>
      <c r="MOG17" s="1180"/>
      <c r="MOH17" s="1180"/>
      <c r="MOI17" s="1180"/>
      <c r="MOJ17" s="1180"/>
      <c r="MOK17" s="1180"/>
      <c r="MOL17" s="1180"/>
      <c r="MOM17" s="1180"/>
      <c r="MON17" s="1180"/>
      <c r="MOO17" s="1180"/>
      <c r="MOP17" s="1180"/>
      <c r="MOQ17" s="1180"/>
      <c r="MOR17" s="1180"/>
      <c r="MOS17" s="1180"/>
      <c r="MOT17" s="1180"/>
      <c r="MOU17" s="1180"/>
      <c r="MOV17" s="1180"/>
      <c r="MOW17" s="1180"/>
      <c r="MOX17" s="1180"/>
      <c r="MOY17" s="1180"/>
      <c r="MOZ17" s="1180"/>
      <c r="MPA17" s="1180"/>
      <c r="MPB17" s="1180"/>
      <c r="MPC17" s="1180"/>
      <c r="MPD17" s="1180"/>
      <c r="MPE17" s="1180"/>
      <c r="MPF17" s="1180"/>
      <c r="MPG17" s="1180"/>
      <c r="MPH17" s="1180"/>
      <c r="MPI17" s="1180"/>
      <c r="MPJ17" s="1180"/>
      <c r="MPK17" s="1180"/>
      <c r="MPL17" s="1180"/>
      <c r="MPM17" s="1180"/>
      <c r="MPN17" s="1180"/>
      <c r="MPO17" s="1180"/>
      <c r="MPP17" s="1180"/>
      <c r="MPQ17" s="1180"/>
      <c r="MPR17" s="1180"/>
      <c r="MPS17" s="1180"/>
      <c r="MPT17" s="1180"/>
      <c r="MPU17" s="1180"/>
      <c r="MPV17" s="1180"/>
      <c r="MPW17" s="1180"/>
      <c r="MPX17" s="1180"/>
      <c r="MPY17" s="1180"/>
      <c r="MPZ17" s="1180"/>
      <c r="MQA17" s="1180"/>
      <c r="MQB17" s="1180"/>
      <c r="MQC17" s="1180"/>
      <c r="MQD17" s="1180"/>
      <c r="MQE17" s="1180"/>
      <c r="MQF17" s="1180"/>
      <c r="MQG17" s="1180"/>
      <c r="MQH17" s="1180"/>
      <c r="MQI17" s="1180"/>
      <c r="MQJ17" s="1180"/>
      <c r="MQK17" s="1180"/>
      <c r="MQL17" s="1180"/>
      <c r="MQM17" s="1180"/>
      <c r="MQN17" s="1180"/>
      <c r="MQO17" s="1180"/>
      <c r="MQP17" s="1180"/>
      <c r="MQQ17" s="1180"/>
      <c r="MQR17" s="1180"/>
      <c r="MQS17" s="1180"/>
      <c r="MQT17" s="1180"/>
      <c r="MQU17" s="1180"/>
      <c r="MQV17" s="1180"/>
      <c r="MQW17" s="1180"/>
      <c r="MQX17" s="1180"/>
      <c r="MQY17" s="1180"/>
      <c r="MQZ17" s="1180"/>
      <c r="MRA17" s="1180"/>
      <c r="MRB17" s="1180"/>
      <c r="MRC17" s="1180"/>
      <c r="MRD17" s="1180"/>
      <c r="MRE17" s="1180"/>
      <c r="MRF17" s="1180"/>
      <c r="MRG17" s="1180"/>
      <c r="MRH17" s="1180"/>
      <c r="MRI17" s="1180"/>
      <c r="MRJ17" s="1180"/>
      <c r="MRK17" s="1180"/>
      <c r="MRL17" s="1180"/>
      <c r="MRM17" s="1180"/>
      <c r="MRN17" s="1180"/>
      <c r="MRO17" s="1180"/>
      <c r="MRP17" s="1180"/>
      <c r="MRQ17" s="1180"/>
      <c r="MRR17" s="1180"/>
      <c r="MRS17" s="1180"/>
      <c r="MRT17" s="1180"/>
      <c r="MRU17" s="1180"/>
      <c r="MRV17" s="1180"/>
      <c r="MRW17" s="1180"/>
      <c r="MRX17" s="1180"/>
      <c r="MRY17" s="1180"/>
      <c r="MRZ17" s="1180"/>
      <c r="MSA17" s="1180"/>
      <c r="MSB17" s="1180"/>
      <c r="MSC17" s="1180"/>
      <c r="MSD17" s="1180"/>
      <c r="MSE17" s="1180"/>
      <c r="MSF17" s="1180"/>
      <c r="MSG17" s="1180"/>
      <c r="MSH17" s="1180"/>
      <c r="MSI17" s="1180"/>
      <c r="MSJ17" s="1180"/>
      <c r="MSK17" s="1180"/>
      <c r="MSL17" s="1180"/>
      <c r="MSM17" s="1180"/>
      <c r="MSN17" s="1180"/>
      <c r="MSO17" s="1180"/>
      <c r="MSP17" s="1180"/>
      <c r="MSQ17" s="1180"/>
      <c r="MSR17" s="1180"/>
      <c r="MSS17" s="1180"/>
      <c r="MST17" s="1180"/>
      <c r="MSU17" s="1180"/>
      <c r="MSV17" s="1180"/>
      <c r="MSW17" s="1180"/>
      <c r="MSX17" s="1180"/>
      <c r="MSY17" s="1180"/>
      <c r="MSZ17" s="1180"/>
      <c r="MTA17" s="1180"/>
      <c r="MTB17" s="1180"/>
      <c r="MTC17" s="1180"/>
      <c r="MTD17" s="1180"/>
      <c r="MTE17" s="1180"/>
      <c r="MTF17" s="1180"/>
      <c r="MTG17" s="1180"/>
      <c r="MTH17" s="1180"/>
      <c r="MTI17" s="1180"/>
      <c r="MTJ17" s="1180"/>
      <c r="MTK17" s="1180"/>
      <c r="MTL17" s="1180"/>
      <c r="MTM17" s="1180"/>
      <c r="MTN17" s="1180"/>
      <c r="MTO17" s="1180"/>
      <c r="MTP17" s="1180"/>
      <c r="MTQ17" s="1180"/>
      <c r="MTR17" s="1180"/>
      <c r="MTS17" s="1180"/>
      <c r="MTT17" s="1180"/>
      <c r="MTU17" s="1180"/>
      <c r="MTV17" s="1180"/>
      <c r="MTW17" s="1180"/>
      <c r="MTX17" s="1180"/>
      <c r="MTY17" s="1180"/>
      <c r="MTZ17" s="1180"/>
      <c r="MUA17" s="1180"/>
      <c r="MUB17" s="1180"/>
      <c r="MUC17" s="1180"/>
      <c r="MUD17" s="1180"/>
      <c r="MUE17" s="1180"/>
      <c r="MUF17" s="1180"/>
      <c r="MUG17" s="1180"/>
      <c r="MUH17" s="1180"/>
      <c r="MUI17" s="1180"/>
      <c r="MUJ17" s="1180"/>
      <c r="MUK17" s="1180"/>
      <c r="MUL17" s="1180"/>
      <c r="MUM17" s="1180"/>
      <c r="MUN17" s="1180"/>
      <c r="MUO17" s="1180"/>
      <c r="MUP17" s="1180"/>
      <c r="MUQ17" s="1180"/>
      <c r="MUR17" s="1180"/>
      <c r="MUS17" s="1180"/>
      <c r="MUT17" s="1180"/>
      <c r="MUU17" s="1180"/>
      <c r="MUV17" s="1180"/>
      <c r="MUW17" s="1180"/>
      <c r="MUX17" s="1180"/>
      <c r="MUY17" s="1180"/>
      <c r="MUZ17" s="1180"/>
      <c r="MVA17" s="1180"/>
      <c r="MVB17" s="1180"/>
      <c r="MVC17" s="1180"/>
      <c r="MVD17" s="1180"/>
      <c r="MVE17" s="1180"/>
      <c r="MVF17" s="1180"/>
      <c r="MVG17" s="1180"/>
      <c r="MVH17" s="1180"/>
      <c r="MVI17" s="1180"/>
      <c r="MVJ17" s="1180"/>
      <c r="MVK17" s="1180"/>
      <c r="MVL17" s="1180"/>
      <c r="MVM17" s="1180"/>
      <c r="MVN17" s="1180"/>
      <c r="MVO17" s="1180"/>
      <c r="MVP17" s="1180"/>
      <c r="MVQ17" s="1180"/>
      <c r="MVR17" s="1180"/>
      <c r="MVS17" s="1180"/>
      <c r="MVT17" s="1180"/>
      <c r="MVU17" s="1180"/>
      <c r="MVV17" s="1180"/>
      <c r="MVW17" s="1180"/>
      <c r="MVX17" s="1180"/>
      <c r="MVY17" s="1180"/>
      <c r="MVZ17" s="1180"/>
      <c r="MWA17" s="1180"/>
      <c r="MWB17" s="1180"/>
      <c r="MWC17" s="1180"/>
      <c r="MWD17" s="1180"/>
      <c r="MWE17" s="1180"/>
      <c r="MWF17" s="1180"/>
      <c r="MWG17" s="1180"/>
      <c r="MWH17" s="1180"/>
      <c r="MWI17" s="1180"/>
      <c r="MWJ17" s="1180"/>
      <c r="MWK17" s="1180"/>
      <c r="MWL17" s="1180"/>
      <c r="MWM17" s="1180"/>
      <c r="MWN17" s="1180"/>
      <c r="MWO17" s="1180"/>
      <c r="MWP17" s="1180"/>
      <c r="MWQ17" s="1180"/>
      <c r="MWR17" s="1180"/>
      <c r="MWS17" s="1180"/>
      <c r="MWT17" s="1180"/>
      <c r="MWU17" s="1180"/>
      <c r="MWV17" s="1180"/>
      <c r="MWW17" s="1180"/>
      <c r="MWX17" s="1180"/>
      <c r="MWY17" s="1180"/>
      <c r="MWZ17" s="1180"/>
      <c r="MXA17" s="1180"/>
      <c r="MXB17" s="1180"/>
      <c r="MXC17" s="1180"/>
      <c r="MXD17" s="1180"/>
      <c r="MXE17" s="1180"/>
      <c r="MXF17" s="1180"/>
      <c r="MXG17" s="1180"/>
      <c r="MXH17" s="1180"/>
      <c r="MXI17" s="1180"/>
      <c r="MXJ17" s="1180"/>
      <c r="MXK17" s="1180"/>
      <c r="MXL17" s="1180"/>
      <c r="MXM17" s="1180"/>
      <c r="MXN17" s="1180"/>
      <c r="MXO17" s="1180"/>
      <c r="MXP17" s="1180"/>
      <c r="MXQ17" s="1180"/>
      <c r="MXR17" s="1180"/>
      <c r="MXS17" s="1180"/>
      <c r="MXT17" s="1180"/>
      <c r="MXU17" s="1180"/>
      <c r="MXV17" s="1180"/>
      <c r="MXW17" s="1180"/>
      <c r="MXX17" s="1180"/>
      <c r="MXY17" s="1180"/>
      <c r="MXZ17" s="1180"/>
      <c r="MYA17" s="1180"/>
      <c r="MYB17" s="1180"/>
      <c r="MYC17" s="1180"/>
      <c r="MYD17" s="1180"/>
      <c r="MYE17" s="1180"/>
      <c r="MYF17" s="1180"/>
      <c r="MYG17" s="1180"/>
      <c r="MYH17" s="1180"/>
      <c r="MYI17" s="1180"/>
      <c r="MYJ17" s="1180"/>
      <c r="MYK17" s="1180"/>
      <c r="MYL17" s="1180"/>
      <c r="MYM17" s="1180"/>
      <c r="MYN17" s="1180"/>
      <c r="MYO17" s="1180"/>
      <c r="MYP17" s="1180"/>
      <c r="MYQ17" s="1180"/>
      <c r="MYR17" s="1180"/>
      <c r="MYS17" s="1180"/>
      <c r="MYT17" s="1180"/>
      <c r="MYU17" s="1180"/>
      <c r="MYV17" s="1180"/>
      <c r="MYW17" s="1180"/>
      <c r="MYX17" s="1180"/>
      <c r="MYY17" s="1180"/>
      <c r="MYZ17" s="1180"/>
      <c r="MZA17" s="1180"/>
      <c r="MZB17" s="1180"/>
      <c r="MZC17" s="1180"/>
      <c r="MZD17" s="1180"/>
      <c r="MZE17" s="1180"/>
      <c r="MZF17" s="1180"/>
      <c r="MZG17" s="1180"/>
      <c r="MZH17" s="1180"/>
      <c r="MZI17" s="1180"/>
      <c r="MZJ17" s="1180"/>
      <c r="MZK17" s="1180"/>
      <c r="MZL17" s="1180"/>
      <c r="MZM17" s="1180"/>
      <c r="MZN17" s="1180"/>
      <c r="MZO17" s="1180"/>
      <c r="MZP17" s="1180"/>
      <c r="MZQ17" s="1180"/>
      <c r="MZR17" s="1180"/>
      <c r="MZS17" s="1180"/>
      <c r="MZT17" s="1180"/>
      <c r="MZU17" s="1180"/>
      <c r="MZV17" s="1180"/>
      <c r="MZW17" s="1180"/>
      <c r="MZX17" s="1180"/>
      <c r="MZY17" s="1180"/>
      <c r="MZZ17" s="1180"/>
      <c r="NAA17" s="1180"/>
      <c r="NAB17" s="1180"/>
      <c r="NAC17" s="1180"/>
      <c r="NAD17" s="1180"/>
      <c r="NAE17" s="1180"/>
      <c r="NAF17" s="1180"/>
      <c r="NAG17" s="1180"/>
      <c r="NAH17" s="1180"/>
      <c r="NAI17" s="1180"/>
      <c r="NAJ17" s="1180"/>
      <c r="NAK17" s="1180"/>
      <c r="NAL17" s="1180"/>
      <c r="NAM17" s="1180"/>
      <c r="NAN17" s="1180"/>
      <c r="NAO17" s="1180"/>
      <c r="NAP17" s="1180"/>
      <c r="NAQ17" s="1180"/>
      <c r="NAR17" s="1180"/>
      <c r="NAS17" s="1180"/>
      <c r="NAT17" s="1180"/>
      <c r="NAU17" s="1180"/>
      <c r="NAV17" s="1180"/>
      <c r="NAW17" s="1180"/>
      <c r="NAX17" s="1180"/>
      <c r="NAY17" s="1180"/>
      <c r="NAZ17" s="1180"/>
      <c r="NBA17" s="1180"/>
      <c r="NBB17" s="1180"/>
      <c r="NBC17" s="1180"/>
      <c r="NBD17" s="1180"/>
      <c r="NBE17" s="1180"/>
      <c r="NBF17" s="1180"/>
      <c r="NBG17" s="1180"/>
      <c r="NBH17" s="1180"/>
      <c r="NBI17" s="1180"/>
      <c r="NBJ17" s="1180"/>
      <c r="NBK17" s="1180"/>
      <c r="NBL17" s="1180"/>
      <c r="NBM17" s="1180"/>
      <c r="NBN17" s="1180"/>
      <c r="NBO17" s="1180"/>
      <c r="NBP17" s="1180"/>
      <c r="NBQ17" s="1180"/>
      <c r="NBR17" s="1180"/>
      <c r="NBS17" s="1180"/>
      <c r="NBT17" s="1180"/>
      <c r="NBU17" s="1180"/>
      <c r="NBV17" s="1180"/>
      <c r="NBW17" s="1180"/>
      <c r="NBX17" s="1180"/>
      <c r="NBY17" s="1180"/>
      <c r="NBZ17" s="1180"/>
      <c r="NCA17" s="1180"/>
      <c r="NCB17" s="1180"/>
      <c r="NCC17" s="1180"/>
      <c r="NCD17" s="1180"/>
      <c r="NCE17" s="1180"/>
      <c r="NCF17" s="1180"/>
      <c r="NCG17" s="1180"/>
      <c r="NCH17" s="1180"/>
      <c r="NCI17" s="1180"/>
      <c r="NCJ17" s="1180"/>
      <c r="NCK17" s="1180"/>
      <c r="NCL17" s="1180"/>
      <c r="NCM17" s="1180"/>
      <c r="NCN17" s="1180"/>
      <c r="NCO17" s="1180"/>
      <c r="NCP17" s="1180"/>
      <c r="NCQ17" s="1180"/>
      <c r="NCR17" s="1180"/>
      <c r="NCS17" s="1180"/>
      <c r="NCT17" s="1180"/>
      <c r="NCU17" s="1180"/>
      <c r="NCV17" s="1180"/>
      <c r="NCW17" s="1180"/>
      <c r="NCX17" s="1180"/>
      <c r="NCY17" s="1180"/>
      <c r="NCZ17" s="1180"/>
      <c r="NDA17" s="1180"/>
      <c r="NDB17" s="1180"/>
      <c r="NDC17" s="1180"/>
      <c r="NDD17" s="1180"/>
      <c r="NDE17" s="1180"/>
      <c r="NDF17" s="1180"/>
      <c r="NDG17" s="1180"/>
      <c r="NDH17" s="1180"/>
      <c r="NDI17" s="1180"/>
      <c r="NDJ17" s="1180"/>
      <c r="NDK17" s="1180"/>
      <c r="NDL17" s="1180"/>
      <c r="NDM17" s="1180"/>
      <c r="NDN17" s="1180"/>
      <c r="NDO17" s="1180"/>
      <c r="NDP17" s="1180"/>
      <c r="NDQ17" s="1180"/>
      <c r="NDR17" s="1180"/>
      <c r="NDS17" s="1180"/>
      <c r="NDT17" s="1180"/>
      <c r="NDU17" s="1180"/>
      <c r="NDV17" s="1180"/>
      <c r="NDW17" s="1180"/>
      <c r="NDX17" s="1180"/>
      <c r="NDY17" s="1180"/>
      <c r="NDZ17" s="1180"/>
      <c r="NEA17" s="1180"/>
      <c r="NEB17" s="1180"/>
      <c r="NEC17" s="1180"/>
      <c r="NED17" s="1180"/>
      <c r="NEE17" s="1180"/>
      <c r="NEF17" s="1180"/>
      <c r="NEG17" s="1180"/>
      <c r="NEH17" s="1180"/>
      <c r="NEI17" s="1180"/>
      <c r="NEJ17" s="1180"/>
      <c r="NEK17" s="1180"/>
      <c r="NEL17" s="1180"/>
      <c r="NEM17" s="1180"/>
      <c r="NEN17" s="1180"/>
      <c r="NEO17" s="1180"/>
      <c r="NEP17" s="1180"/>
      <c r="NEQ17" s="1180"/>
      <c r="NER17" s="1180"/>
      <c r="NES17" s="1180"/>
      <c r="NET17" s="1180"/>
      <c r="NEU17" s="1180"/>
      <c r="NEV17" s="1180"/>
      <c r="NEW17" s="1180"/>
      <c r="NEX17" s="1180"/>
      <c r="NEY17" s="1180"/>
      <c r="NEZ17" s="1180"/>
      <c r="NFA17" s="1180"/>
      <c r="NFB17" s="1180"/>
      <c r="NFC17" s="1180"/>
      <c r="NFD17" s="1180"/>
      <c r="NFE17" s="1180"/>
      <c r="NFF17" s="1180"/>
      <c r="NFG17" s="1180"/>
      <c r="NFH17" s="1180"/>
      <c r="NFI17" s="1180"/>
      <c r="NFJ17" s="1180"/>
      <c r="NFK17" s="1180"/>
      <c r="NFL17" s="1180"/>
      <c r="NFM17" s="1180"/>
      <c r="NFN17" s="1180"/>
      <c r="NFO17" s="1180"/>
      <c r="NFP17" s="1180"/>
      <c r="NFQ17" s="1180"/>
      <c r="NFR17" s="1180"/>
      <c r="NFS17" s="1180"/>
      <c r="NFT17" s="1180"/>
      <c r="NFU17" s="1180"/>
      <c r="NFV17" s="1180"/>
      <c r="NFW17" s="1180"/>
      <c r="NFX17" s="1180"/>
      <c r="NFY17" s="1180"/>
      <c r="NFZ17" s="1180"/>
      <c r="NGA17" s="1180"/>
      <c r="NGB17" s="1180"/>
      <c r="NGC17" s="1180"/>
      <c r="NGD17" s="1180"/>
      <c r="NGE17" s="1180"/>
      <c r="NGF17" s="1180"/>
      <c r="NGG17" s="1180"/>
      <c r="NGH17" s="1180"/>
      <c r="NGI17" s="1180"/>
      <c r="NGJ17" s="1180"/>
      <c r="NGK17" s="1180"/>
      <c r="NGL17" s="1180"/>
      <c r="NGM17" s="1180"/>
      <c r="NGN17" s="1180"/>
      <c r="NGO17" s="1180"/>
      <c r="NGP17" s="1180"/>
      <c r="NGQ17" s="1180"/>
      <c r="NGR17" s="1180"/>
      <c r="NGS17" s="1180"/>
      <c r="NGT17" s="1180"/>
      <c r="NGU17" s="1180"/>
      <c r="NGV17" s="1180"/>
      <c r="NGW17" s="1180"/>
      <c r="NGX17" s="1180"/>
      <c r="NGY17" s="1180"/>
      <c r="NGZ17" s="1180"/>
      <c r="NHA17" s="1180"/>
      <c r="NHB17" s="1180"/>
      <c r="NHC17" s="1180"/>
      <c r="NHD17" s="1180"/>
      <c r="NHE17" s="1180"/>
      <c r="NHF17" s="1180"/>
      <c r="NHG17" s="1180"/>
      <c r="NHH17" s="1180"/>
      <c r="NHI17" s="1180"/>
      <c r="NHJ17" s="1180"/>
      <c r="NHK17" s="1180"/>
      <c r="NHL17" s="1180"/>
      <c r="NHM17" s="1180"/>
      <c r="NHN17" s="1180"/>
      <c r="NHO17" s="1180"/>
      <c r="NHP17" s="1180"/>
      <c r="NHQ17" s="1180"/>
      <c r="NHR17" s="1180"/>
      <c r="NHS17" s="1180"/>
      <c r="NHT17" s="1180"/>
      <c r="NHU17" s="1180"/>
      <c r="NHV17" s="1180"/>
      <c r="NHW17" s="1180"/>
      <c r="NHX17" s="1180"/>
      <c r="NHY17" s="1180"/>
      <c r="NHZ17" s="1180"/>
      <c r="NIA17" s="1180"/>
      <c r="NIB17" s="1180"/>
      <c r="NIC17" s="1180"/>
      <c r="NID17" s="1180"/>
      <c r="NIE17" s="1180"/>
      <c r="NIF17" s="1180"/>
      <c r="NIG17" s="1180"/>
      <c r="NIH17" s="1180"/>
      <c r="NII17" s="1180"/>
      <c r="NIJ17" s="1180"/>
      <c r="NIK17" s="1180"/>
      <c r="NIL17" s="1180"/>
      <c r="NIM17" s="1180"/>
      <c r="NIN17" s="1180"/>
      <c r="NIO17" s="1180"/>
      <c r="NIP17" s="1180"/>
      <c r="NIQ17" s="1180"/>
      <c r="NIR17" s="1180"/>
      <c r="NIS17" s="1180"/>
      <c r="NIT17" s="1180"/>
      <c r="NIU17" s="1180"/>
      <c r="NIV17" s="1180"/>
      <c r="NIW17" s="1180"/>
      <c r="NIX17" s="1180"/>
      <c r="NIY17" s="1180"/>
      <c r="NIZ17" s="1180"/>
      <c r="NJA17" s="1180"/>
      <c r="NJB17" s="1180"/>
      <c r="NJC17" s="1180"/>
      <c r="NJD17" s="1180"/>
      <c r="NJE17" s="1180"/>
      <c r="NJF17" s="1180"/>
      <c r="NJG17" s="1180"/>
      <c r="NJH17" s="1180"/>
      <c r="NJI17" s="1180"/>
      <c r="NJJ17" s="1180"/>
      <c r="NJK17" s="1180"/>
      <c r="NJL17" s="1180"/>
      <c r="NJM17" s="1180"/>
      <c r="NJN17" s="1180"/>
      <c r="NJO17" s="1180"/>
      <c r="NJP17" s="1180"/>
      <c r="NJQ17" s="1180"/>
      <c r="NJR17" s="1180"/>
      <c r="NJS17" s="1180"/>
      <c r="NJT17" s="1180"/>
      <c r="NJU17" s="1180"/>
      <c r="NJV17" s="1180"/>
      <c r="NJW17" s="1180"/>
      <c r="NJX17" s="1180"/>
      <c r="NJY17" s="1180"/>
      <c r="NJZ17" s="1180"/>
      <c r="NKA17" s="1180"/>
      <c r="NKB17" s="1180"/>
      <c r="NKC17" s="1180"/>
      <c r="NKD17" s="1180"/>
      <c r="NKE17" s="1180"/>
      <c r="NKF17" s="1180"/>
      <c r="NKG17" s="1180"/>
      <c r="NKH17" s="1180"/>
      <c r="NKI17" s="1180"/>
      <c r="NKJ17" s="1180"/>
      <c r="NKK17" s="1180"/>
      <c r="NKL17" s="1180"/>
      <c r="NKM17" s="1180"/>
      <c r="NKN17" s="1180"/>
      <c r="NKO17" s="1180"/>
      <c r="NKP17" s="1180"/>
      <c r="NKQ17" s="1180"/>
      <c r="NKR17" s="1180"/>
      <c r="NKS17" s="1180"/>
      <c r="NKT17" s="1180"/>
      <c r="NKU17" s="1180"/>
      <c r="NKV17" s="1180"/>
      <c r="NKW17" s="1180"/>
      <c r="NKX17" s="1180"/>
      <c r="NKY17" s="1180"/>
      <c r="NKZ17" s="1180"/>
      <c r="NLA17" s="1180"/>
      <c r="NLB17" s="1180"/>
      <c r="NLC17" s="1180"/>
      <c r="NLD17" s="1180"/>
      <c r="NLE17" s="1180"/>
      <c r="NLF17" s="1180"/>
      <c r="NLG17" s="1180"/>
      <c r="NLH17" s="1180"/>
      <c r="NLI17" s="1180"/>
      <c r="NLJ17" s="1180"/>
      <c r="NLK17" s="1180"/>
      <c r="NLL17" s="1180"/>
      <c r="NLM17" s="1180"/>
      <c r="NLN17" s="1180"/>
      <c r="NLO17" s="1180"/>
      <c r="NLP17" s="1180"/>
      <c r="NLQ17" s="1180"/>
      <c r="NLR17" s="1180"/>
      <c r="NLS17" s="1180"/>
      <c r="NLT17" s="1180"/>
      <c r="NLU17" s="1180"/>
      <c r="NLV17" s="1180"/>
      <c r="NLW17" s="1180"/>
      <c r="NLX17" s="1180"/>
      <c r="NLY17" s="1180"/>
      <c r="NLZ17" s="1180"/>
      <c r="NMA17" s="1180"/>
      <c r="NMB17" s="1180"/>
      <c r="NMC17" s="1180"/>
      <c r="NMD17" s="1180"/>
      <c r="NME17" s="1180"/>
      <c r="NMF17" s="1180"/>
      <c r="NMG17" s="1180"/>
      <c r="NMH17" s="1180"/>
      <c r="NMI17" s="1180"/>
      <c r="NMJ17" s="1180"/>
      <c r="NMK17" s="1180"/>
      <c r="NML17" s="1180"/>
      <c r="NMM17" s="1180"/>
      <c r="NMN17" s="1180"/>
      <c r="NMO17" s="1180"/>
      <c r="NMP17" s="1180"/>
      <c r="NMQ17" s="1180"/>
      <c r="NMR17" s="1180"/>
      <c r="NMS17" s="1180"/>
      <c r="NMT17" s="1180"/>
      <c r="NMU17" s="1180"/>
      <c r="NMV17" s="1180"/>
      <c r="NMW17" s="1180"/>
      <c r="NMX17" s="1180"/>
      <c r="NMY17" s="1180"/>
      <c r="NMZ17" s="1180"/>
      <c r="NNA17" s="1180"/>
      <c r="NNB17" s="1180"/>
      <c r="NNC17" s="1180"/>
      <c r="NND17" s="1180"/>
      <c r="NNE17" s="1180"/>
      <c r="NNF17" s="1180"/>
      <c r="NNG17" s="1180"/>
      <c r="NNH17" s="1180"/>
      <c r="NNI17" s="1180"/>
      <c r="NNJ17" s="1180"/>
      <c r="NNK17" s="1180"/>
      <c r="NNL17" s="1180"/>
      <c r="NNM17" s="1180"/>
      <c r="NNN17" s="1180"/>
      <c r="NNO17" s="1180"/>
      <c r="NNP17" s="1180"/>
      <c r="NNQ17" s="1180"/>
      <c r="NNR17" s="1180"/>
      <c r="NNS17" s="1180"/>
      <c r="NNT17" s="1180"/>
      <c r="NNU17" s="1180"/>
      <c r="NNV17" s="1180"/>
      <c r="NNW17" s="1180"/>
      <c r="NNX17" s="1180"/>
      <c r="NNY17" s="1180"/>
      <c r="NNZ17" s="1180"/>
      <c r="NOA17" s="1180"/>
      <c r="NOB17" s="1180"/>
      <c r="NOC17" s="1180"/>
      <c r="NOD17" s="1180"/>
      <c r="NOE17" s="1180"/>
      <c r="NOF17" s="1180"/>
      <c r="NOG17" s="1180"/>
      <c r="NOH17" s="1180"/>
      <c r="NOI17" s="1180"/>
      <c r="NOJ17" s="1180"/>
      <c r="NOK17" s="1180"/>
      <c r="NOL17" s="1180"/>
      <c r="NOM17" s="1180"/>
      <c r="NON17" s="1180"/>
      <c r="NOO17" s="1180"/>
      <c r="NOP17" s="1180"/>
      <c r="NOQ17" s="1180"/>
      <c r="NOR17" s="1180"/>
      <c r="NOS17" s="1180"/>
      <c r="NOT17" s="1180"/>
      <c r="NOU17" s="1180"/>
      <c r="NOV17" s="1180"/>
      <c r="NOW17" s="1180"/>
      <c r="NOX17" s="1180"/>
      <c r="NOY17" s="1180"/>
      <c r="NOZ17" s="1180"/>
      <c r="NPA17" s="1180"/>
      <c r="NPB17" s="1180"/>
      <c r="NPC17" s="1180"/>
      <c r="NPD17" s="1180"/>
      <c r="NPE17" s="1180"/>
      <c r="NPF17" s="1180"/>
      <c r="NPG17" s="1180"/>
      <c r="NPH17" s="1180"/>
      <c r="NPI17" s="1180"/>
      <c r="NPJ17" s="1180"/>
      <c r="NPK17" s="1180"/>
      <c r="NPL17" s="1180"/>
      <c r="NPM17" s="1180"/>
      <c r="NPN17" s="1180"/>
      <c r="NPO17" s="1180"/>
      <c r="NPP17" s="1180"/>
      <c r="NPQ17" s="1180"/>
      <c r="NPR17" s="1180"/>
      <c r="NPS17" s="1180"/>
      <c r="NPT17" s="1180"/>
      <c r="NPU17" s="1180"/>
      <c r="NPV17" s="1180"/>
      <c r="NPW17" s="1180"/>
      <c r="NPX17" s="1180"/>
      <c r="NPY17" s="1180"/>
      <c r="NPZ17" s="1180"/>
      <c r="NQA17" s="1180"/>
      <c r="NQB17" s="1180"/>
      <c r="NQC17" s="1180"/>
      <c r="NQD17" s="1180"/>
      <c r="NQE17" s="1180"/>
      <c r="NQF17" s="1180"/>
      <c r="NQG17" s="1180"/>
      <c r="NQH17" s="1180"/>
      <c r="NQI17" s="1180"/>
      <c r="NQJ17" s="1180"/>
      <c r="NQK17" s="1180"/>
      <c r="NQL17" s="1180"/>
      <c r="NQM17" s="1180"/>
      <c r="NQN17" s="1180"/>
      <c r="NQO17" s="1180"/>
      <c r="NQP17" s="1180"/>
      <c r="NQQ17" s="1180"/>
      <c r="NQR17" s="1180"/>
      <c r="NQS17" s="1180"/>
      <c r="NQT17" s="1180"/>
      <c r="NQU17" s="1180"/>
      <c r="NQV17" s="1180"/>
      <c r="NQW17" s="1180"/>
      <c r="NQX17" s="1180"/>
      <c r="NQY17" s="1180"/>
      <c r="NQZ17" s="1180"/>
      <c r="NRA17" s="1180"/>
      <c r="NRB17" s="1180"/>
      <c r="NRC17" s="1180"/>
      <c r="NRD17" s="1180"/>
      <c r="NRE17" s="1180"/>
      <c r="NRF17" s="1180"/>
      <c r="NRG17" s="1180"/>
      <c r="NRH17" s="1180"/>
      <c r="NRI17" s="1180"/>
      <c r="NRJ17" s="1180"/>
      <c r="NRK17" s="1180"/>
      <c r="NRL17" s="1180"/>
      <c r="NRM17" s="1180"/>
      <c r="NRN17" s="1180"/>
      <c r="NRO17" s="1180"/>
      <c r="NRP17" s="1180"/>
      <c r="NRQ17" s="1180"/>
      <c r="NRR17" s="1180"/>
      <c r="NRS17" s="1180"/>
      <c r="NRT17" s="1180"/>
      <c r="NRU17" s="1180"/>
      <c r="NRV17" s="1180"/>
      <c r="NRW17" s="1180"/>
      <c r="NRX17" s="1180"/>
      <c r="NRY17" s="1180"/>
      <c r="NRZ17" s="1180"/>
      <c r="NSA17" s="1180"/>
      <c r="NSB17" s="1180"/>
      <c r="NSC17" s="1180"/>
      <c r="NSD17" s="1180"/>
      <c r="NSE17" s="1180"/>
      <c r="NSF17" s="1180"/>
      <c r="NSG17" s="1180"/>
      <c r="NSH17" s="1180"/>
      <c r="NSI17" s="1180"/>
      <c r="NSJ17" s="1180"/>
      <c r="NSK17" s="1180"/>
      <c r="NSL17" s="1180"/>
      <c r="NSM17" s="1180"/>
      <c r="NSN17" s="1180"/>
      <c r="NSO17" s="1180"/>
      <c r="NSP17" s="1180"/>
      <c r="NSQ17" s="1180"/>
      <c r="NSR17" s="1180"/>
      <c r="NSS17" s="1180"/>
      <c r="NST17" s="1180"/>
      <c r="NSU17" s="1180"/>
      <c r="NSV17" s="1180"/>
      <c r="NSW17" s="1180"/>
      <c r="NSX17" s="1180"/>
      <c r="NSY17" s="1180"/>
      <c r="NSZ17" s="1180"/>
      <c r="NTA17" s="1180"/>
      <c r="NTB17" s="1180"/>
      <c r="NTC17" s="1180"/>
      <c r="NTD17" s="1180"/>
      <c r="NTE17" s="1180"/>
      <c r="NTF17" s="1180"/>
      <c r="NTG17" s="1180"/>
      <c r="NTH17" s="1180"/>
      <c r="NTI17" s="1180"/>
      <c r="NTJ17" s="1180"/>
      <c r="NTK17" s="1180"/>
      <c r="NTL17" s="1180"/>
      <c r="NTM17" s="1180"/>
      <c r="NTN17" s="1180"/>
      <c r="NTO17" s="1180"/>
      <c r="NTP17" s="1180"/>
      <c r="NTQ17" s="1180"/>
      <c r="NTR17" s="1180"/>
      <c r="NTS17" s="1180"/>
      <c r="NTT17" s="1180"/>
      <c r="NTU17" s="1180"/>
      <c r="NTV17" s="1180"/>
      <c r="NTW17" s="1180"/>
      <c r="NTX17" s="1180"/>
      <c r="NTY17" s="1180"/>
      <c r="NTZ17" s="1180"/>
      <c r="NUA17" s="1180"/>
      <c r="NUB17" s="1180"/>
      <c r="NUC17" s="1180"/>
      <c r="NUD17" s="1180"/>
      <c r="NUE17" s="1180"/>
      <c r="NUF17" s="1180"/>
      <c r="NUG17" s="1180"/>
      <c r="NUH17" s="1180"/>
      <c r="NUI17" s="1180"/>
      <c r="NUJ17" s="1180"/>
      <c r="NUK17" s="1180"/>
      <c r="NUL17" s="1180"/>
      <c r="NUM17" s="1180"/>
      <c r="NUN17" s="1180"/>
      <c r="NUO17" s="1180"/>
      <c r="NUP17" s="1180"/>
      <c r="NUQ17" s="1180"/>
      <c r="NUR17" s="1180"/>
      <c r="NUS17" s="1180"/>
      <c r="NUT17" s="1180"/>
      <c r="NUU17" s="1180"/>
      <c r="NUV17" s="1180"/>
      <c r="NUW17" s="1180"/>
      <c r="NUX17" s="1180"/>
      <c r="NUY17" s="1180"/>
      <c r="NUZ17" s="1180"/>
      <c r="NVA17" s="1180"/>
      <c r="NVB17" s="1180"/>
      <c r="NVC17" s="1180"/>
      <c r="NVD17" s="1180"/>
      <c r="NVE17" s="1180"/>
      <c r="NVF17" s="1180"/>
      <c r="NVG17" s="1180"/>
      <c r="NVH17" s="1180"/>
      <c r="NVI17" s="1180"/>
      <c r="NVJ17" s="1180"/>
      <c r="NVK17" s="1180"/>
      <c r="NVL17" s="1180"/>
      <c r="NVM17" s="1180"/>
      <c r="NVN17" s="1180"/>
      <c r="NVO17" s="1180"/>
      <c r="NVP17" s="1180"/>
      <c r="NVQ17" s="1180"/>
      <c r="NVR17" s="1180"/>
      <c r="NVS17" s="1180"/>
      <c r="NVT17" s="1180"/>
      <c r="NVU17" s="1180"/>
      <c r="NVV17" s="1180"/>
      <c r="NVW17" s="1180"/>
      <c r="NVX17" s="1180"/>
      <c r="NVY17" s="1180"/>
      <c r="NVZ17" s="1180"/>
      <c r="NWA17" s="1180"/>
      <c r="NWB17" s="1180"/>
      <c r="NWC17" s="1180"/>
      <c r="NWD17" s="1180"/>
      <c r="NWE17" s="1180"/>
      <c r="NWF17" s="1180"/>
      <c r="NWG17" s="1180"/>
      <c r="NWH17" s="1180"/>
      <c r="NWI17" s="1180"/>
      <c r="NWJ17" s="1180"/>
      <c r="NWK17" s="1180"/>
      <c r="NWL17" s="1180"/>
      <c r="NWM17" s="1180"/>
      <c r="NWN17" s="1180"/>
      <c r="NWO17" s="1180"/>
      <c r="NWP17" s="1180"/>
      <c r="NWQ17" s="1180"/>
      <c r="NWR17" s="1180"/>
      <c r="NWS17" s="1180"/>
      <c r="NWT17" s="1180"/>
      <c r="NWU17" s="1180"/>
      <c r="NWV17" s="1180"/>
      <c r="NWW17" s="1180"/>
      <c r="NWX17" s="1180"/>
      <c r="NWY17" s="1180"/>
      <c r="NWZ17" s="1180"/>
      <c r="NXA17" s="1180"/>
      <c r="NXB17" s="1180"/>
      <c r="NXC17" s="1180"/>
      <c r="NXD17" s="1180"/>
      <c r="NXE17" s="1180"/>
      <c r="NXF17" s="1180"/>
      <c r="NXG17" s="1180"/>
      <c r="NXH17" s="1180"/>
      <c r="NXI17" s="1180"/>
      <c r="NXJ17" s="1180"/>
      <c r="NXK17" s="1180"/>
      <c r="NXL17" s="1180"/>
      <c r="NXM17" s="1180"/>
      <c r="NXN17" s="1180"/>
      <c r="NXO17" s="1180"/>
      <c r="NXP17" s="1180"/>
      <c r="NXQ17" s="1180"/>
      <c r="NXR17" s="1180"/>
      <c r="NXS17" s="1180"/>
      <c r="NXT17" s="1180"/>
      <c r="NXU17" s="1180"/>
      <c r="NXV17" s="1180"/>
      <c r="NXW17" s="1180"/>
      <c r="NXX17" s="1180"/>
      <c r="NXY17" s="1180"/>
      <c r="NXZ17" s="1180"/>
      <c r="NYA17" s="1180"/>
      <c r="NYB17" s="1180"/>
      <c r="NYC17" s="1180"/>
      <c r="NYD17" s="1180"/>
      <c r="NYE17" s="1180"/>
      <c r="NYF17" s="1180"/>
      <c r="NYG17" s="1180"/>
      <c r="NYH17" s="1180"/>
      <c r="NYI17" s="1180"/>
      <c r="NYJ17" s="1180"/>
      <c r="NYK17" s="1180"/>
      <c r="NYL17" s="1180"/>
      <c r="NYM17" s="1180"/>
      <c r="NYN17" s="1180"/>
      <c r="NYO17" s="1180"/>
      <c r="NYP17" s="1180"/>
      <c r="NYQ17" s="1180"/>
      <c r="NYR17" s="1180"/>
      <c r="NYS17" s="1180"/>
      <c r="NYT17" s="1180"/>
      <c r="NYU17" s="1180"/>
      <c r="NYV17" s="1180"/>
      <c r="NYW17" s="1180"/>
      <c r="NYX17" s="1180"/>
      <c r="NYY17" s="1180"/>
      <c r="NYZ17" s="1180"/>
      <c r="NZA17" s="1180"/>
      <c r="NZB17" s="1180"/>
      <c r="NZC17" s="1180"/>
      <c r="NZD17" s="1180"/>
      <c r="NZE17" s="1180"/>
      <c r="NZF17" s="1180"/>
      <c r="NZG17" s="1180"/>
      <c r="NZH17" s="1180"/>
      <c r="NZI17" s="1180"/>
      <c r="NZJ17" s="1180"/>
      <c r="NZK17" s="1180"/>
      <c r="NZL17" s="1180"/>
      <c r="NZM17" s="1180"/>
      <c r="NZN17" s="1180"/>
      <c r="NZO17" s="1180"/>
      <c r="NZP17" s="1180"/>
      <c r="NZQ17" s="1180"/>
      <c r="NZR17" s="1180"/>
      <c r="NZS17" s="1180"/>
      <c r="NZT17" s="1180"/>
      <c r="NZU17" s="1180"/>
      <c r="NZV17" s="1180"/>
      <c r="NZW17" s="1180"/>
      <c r="NZX17" s="1180"/>
      <c r="NZY17" s="1180"/>
      <c r="NZZ17" s="1180"/>
      <c r="OAA17" s="1180"/>
      <c r="OAB17" s="1180"/>
      <c r="OAC17" s="1180"/>
      <c r="OAD17" s="1180"/>
      <c r="OAE17" s="1180"/>
      <c r="OAF17" s="1180"/>
      <c r="OAG17" s="1180"/>
      <c r="OAH17" s="1180"/>
      <c r="OAI17" s="1180"/>
      <c r="OAJ17" s="1180"/>
      <c r="OAK17" s="1180"/>
      <c r="OAL17" s="1180"/>
      <c r="OAM17" s="1180"/>
      <c r="OAN17" s="1180"/>
      <c r="OAO17" s="1180"/>
      <c r="OAP17" s="1180"/>
      <c r="OAQ17" s="1180"/>
      <c r="OAR17" s="1180"/>
      <c r="OAS17" s="1180"/>
      <c r="OAT17" s="1180"/>
      <c r="OAU17" s="1180"/>
      <c r="OAV17" s="1180"/>
      <c r="OAW17" s="1180"/>
      <c r="OAX17" s="1180"/>
      <c r="OAY17" s="1180"/>
      <c r="OAZ17" s="1180"/>
      <c r="OBA17" s="1180"/>
      <c r="OBB17" s="1180"/>
      <c r="OBC17" s="1180"/>
      <c r="OBD17" s="1180"/>
      <c r="OBE17" s="1180"/>
      <c r="OBF17" s="1180"/>
      <c r="OBG17" s="1180"/>
      <c r="OBH17" s="1180"/>
      <c r="OBI17" s="1180"/>
      <c r="OBJ17" s="1180"/>
      <c r="OBK17" s="1180"/>
      <c r="OBL17" s="1180"/>
      <c r="OBM17" s="1180"/>
      <c r="OBN17" s="1180"/>
      <c r="OBO17" s="1180"/>
      <c r="OBP17" s="1180"/>
      <c r="OBQ17" s="1180"/>
      <c r="OBR17" s="1180"/>
      <c r="OBS17" s="1180"/>
      <c r="OBT17" s="1180"/>
      <c r="OBU17" s="1180"/>
      <c r="OBV17" s="1180"/>
      <c r="OBW17" s="1180"/>
      <c r="OBX17" s="1180"/>
      <c r="OBY17" s="1180"/>
      <c r="OBZ17" s="1180"/>
      <c r="OCA17" s="1180"/>
      <c r="OCB17" s="1180"/>
      <c r="OCC17" s="1180"/>
      <c r="OCD17" s="1180"/>
      <c r="OCE17" s="1180"/>
      <c r="OCF17" s="1180"/>
      <c r="OCG17" s="1180"/>
      <c r="OCH17" s="1180"/>
      <c r="OCI17" s="1180"/>
      <c r="OCJ17" s="1180"/>
      <c r="OCK17" s="1180"/>
      <c r="OCL17" s="1180"/>
      <c r="OCM17" s="1180"/>
      <c r="OCN17" s="1180"/>
      <c r="OCO17" s="1180"/>
      <c r="OCP17" s="1180"/>
      <c r="OCQ17" s="1180"/>
      <c r="OCR17" s="1180"/>
      <c r="OCS17" s="1180"/>
      <c r="OCT17" s="1180"/>
      <c r="OCU17" s="1180"/>
      <c r="OCV17" s="1180"/>
      <c r="OCW17" s="1180"/>
      <c r="OCX17" s="1180"/>
      <c r="OCY17" s="1180"/>
      <c r="OCZ17" s="1180"/>
      <c r="ODA17" s="1180"/>
      <c r="ODB17" s="1180"/>
      <c r="ODC17" s="1180"/>
      <c r="ODD17" s="1180"/>
      <c r="ODE17" s="1180"/>
      <c r="ODF17" s="1180"/>
      <c r="ODG17" s="1180"/>
      <c r="ODH17" s="1180"/>
      <c r="ODI17" s="1180"/>
      <c r="ODJ17" s="1180"/>
      <c r="ODK17" s="1180"/>
      <c r="ODL17" s="1180"/>
      <c r="ODM17" s="1180"/>
      <c r="ODN17" s="1180"/>
      <c r="ODO17" s="1180"/>
      <c r="ODP17" s="1180"/>
      <c r="ODQ17" s="1180"/>
      <c r="ODR17" s="1180"/>
      <c r="ODS17" s="1180"/>
      <c r="ODT17" s="1180"/>
      <c r="ODU17" s="1180"/>
      <c r="ODV17" s="1180"/>
      <c r="ODW17" s="1180"/>
      <c r="ODX17" s="1180"/>
      <c r="ODY17" s="1180"/>
      <c r="ODZ17" s="1180"/>
      <c r="OEA17" s="1180"/>
      <c r="OEB17" s="1180"/>
      <c r="OEC17" s="1180"/>
      <c r="OED17" s="1180"/>
      <c r="OEE17" s="1180"/>
      <c r="OEF17" s="1180"/>
      <c r="OEG17" s="1180"/>
      <c r="OEH17" s="1180"/>
      <c r="OEI17" s="1180"/>
      <c r="OEJ17" s="1180"/>
      <c r="OEK17" s="1180"/>
      <c r="OEL17" s="1180"/>
      <c r="OEM17" s="1180"/>
      <c r="OEN17" s="1180"/>
      <c r="OEO17" s="1180"/>
      <c r="OEP17" s="1180"/>
      <c r="OEQ17" s="1180"/>
      <c r="OER17" s="1180"/>
      <c r="OES17" s="1180"/>
      <c r="OET17" s="1180"/>
      <c r="OEU17" s="1180"/>
      <c r="OEV17" s="1180"/>
      <c r="OEW17" s="1180"/>
      <c r="OEX17" s="1180"/>
      <c r="OEY17" s="1180"/>
      <c r="OEZ17" s="1180"/>
      <c r="OFA17" s="1180"/>
      <c r="OFB17" s="1180"/>
      <c r="OFC17" s="1180"/>
      <c r="OFD17" s="1180"/>
      <c r="OFE17" s="1180"/>
      <c r="OFF17" s="1180"/>
      <c r="OFG17" s="1180"/>
      <c r="OFH17" s="1180"/>
      <c r="OFI17" s="1180"/>
      <c r="OFJ17" s="1180"/>
      <c r="OFK17" s="1180"/>
      <c r="OFL17" s="1180"/>
      <c r="OFM17" s="1180"/>
      <c r="OFN17" s="1180"/>
      <c r="OFO17" s="1180"/>
      <c r="OFP17" s="1180"/>
      <c r="OFQ17" s="1180"/>
      <c r="OFR17" s="1180"/>
      <c r="OFS17" s="1180"/>
      <c r="OFT17" s="1180"/>
      <c r="OFU17" s="1180"/>
      <c r="OFV17" s="1180"/>
      <c r="OFW17" s="1180"/>
      <c r="OFX17" s="1180"/>
      <c r="OFY17" s="1180"/>
      <c r="OFZ17" s="1180"/>
      <c r="OGA17" s="1180"/>
      <c r="OGB17" s="1180"/>
      <c r="OGC17" s="1180"/>
      <c r="OGD17" s="1180"/>
      <c r="OGE17" s="1180"/>
      <c r="OGF17" s="1180"/>
      <c r="OGG17" s="1180"/>
      <c r="OGH17" s="1180"/>
      <c r="OGI17" s="1180"/>
      <c r="OGJ17" s="1180"/>
      <c r="OGK17" s="1180"/>
      <c r="OGL17" s="1180"/>
      <c r="OGM17" s="1180"/>
      <c r="OGN17" s="1180"/>
      <c r="OGO17" s="1180"/>
      <c r="OGP17" s="1180"/>
      <c r="OGQ17" s="1180"/>
      <c r="OGR17" s="1180"/>
      <c r="OGS17" s="1180"/>
      <c r="OGT17" s="1180"/>
      <c r="OGU17" s="1180"/>
      <c r="OGV17" s="1180"/>
      <c r="OGW17" s="1180"/>
      <c r="OGX17" s="1180"/>
      <c r="OGY17" s="1180"/>
      <c r="OGZ17" s="1180"/>
      <c r="OHA17" s="1180"/>
      <c r="OHB17" s="1180"/>
      <c r="OHC17" s="1180"/>
      <c r="OHD17" s="1180"/>
      <c r="OHE17" s="1180"/>
      <c r="OHF17" s="1180"/>
      <c r="OHG17" s="1180"/>
      <c r="OHH17" s="1180"/>
      <c r="OHI17" s="1180"/>
      <c r="OHJ17" s="1180"/>
      <c r="OHK17" s="1180"/>
      <c r="OHL17" s="1180"/>
      <c r="OHM17" s="1180"/>
      <c r="OHN17" s="1180"/>
      <c r="OHO17" s="1180"/>
      <c r="OHP17" s="1180"/>
      <c r="OHQ17" s="1180"/>
      <c r="OHR17" s="1180"/>
      <c r="OHS17" s="1180"/>
      <c r="OHT17" s="1180"/>
      <c r="OHU17" s="1180"/>
      <c r="OHV17" s="1180"/>
      <c r="OHW17" s="1180"/>
      <c r="OHX17" s="1180"/>
      <c r="OHY17" s="1180"/>
      <c r="OHZ17" s="1180"/>
      <c r="OIA17" s="1180"/>
      <c r="OIB17" s="1180"/>
      <c r="OIC17" s="1180"/>
      <c r="OID17" s="1180"/>
      <c r="OIE17" s="1180"/>
      <c r="OIF17" s="1180"/>
      <c r="OIG17" s="1180"/>
      <c r="OIH17" s="1180"/>
      <c r="OII17" s="1180"/>
      <c r="OIJ17" s="1180"/>
      <c r="OIK17" s="1180"/>
      <c r="OIL17" s="1180"/>
      <c r="OIM17" s="1180"/>
      <c r="OIN17" s="1180"/>
      <c r="OIO17" s="1180"/>
      <c r="OIP17" s="1180"/>
      <c r="OIQ17" s="1180"/>
      <c r="OIR17" s="1180"/>
      <c r="OIS17" s="1180"/>
      <c r="OIT17" s="1180"/>
      <c r="OIU17" s="1180"/>
      <c r="OIV17" s="1180"/>
      <c r="OIW17" s="1180"/>
      <c r="OIX17" s="1180"/>
      <c r="OIY17" s="1180"/>
      <c r="OIZ17" s="1180"/>
      <c r="OJA17" s="1180"/>
      <c r="OJB17" s="1180"/>
      <c r="OJC17" s="1180"/>
      <c r="OJD17" s="1180"/>
      <c r="OJE17" s="1180"/>
      <c r="OJF17" s="1180"/>
      <c r="OJG17" s="1180"/>
      <c r="OJH17" s="1180"/>
      <c r="OJI17" s="1180"/>
      <c r="OJJ17" s="1180"/>
      <c r="OJK17" s="1180"/>
      <c r="OJL17" s="1180"/>
      <c r="OJM17" s="1180"/>
      <c r="OJN17" s="1180"/>
      <c r="OJO17" s="1180"/>
      <c r="OJP17" s="1180"/>
      <c r="OJQ17" s="1180"/>
      <c r="OJR17" s="1180"/>
      <c r="OJS17" s="1180"/>
      <c r="OJT17" s="1180"/>
      <c r="OJU17" s="1180"/>
      <c r="OJV17" s="1180"/>
      <c r="OJW17" s="1180"/>
      <c r="OJX17" s="1180"/>
      <c r="OJY17" s="1180"/>
      <c r="OJZ17" s="1180"/>
      <c r="OKA17" s="1180"/>
      <c r="OKB17" s="1180"/>
      <c r="OKC17" s="1180"/>
      <c r="OKD17" s="1180"/>
      <c r="OKE17" s="1180"/>
      <c r="OKF17" s="1180"/>
      <c r="OKG17" s="1180"/>
      <c r="OKH17" s="1180"/>
      <c r="OKI17" s="1180"/>
      <c r="OKJ17" s="1180"/>
      <c r="OKK17" s="1180"/>
      <c r="OKL17" s="1180"/>
      <c r="OKM17" s="1180"/>
      <c r="OKN17" s="1180"/>
      <c r="OKO17" s="1180"/>
      <c r="OKP17" s="1180"/>
      <c r="OKQ17" s="1180"/>
      <c r="OKR17" s="1180"/>
      <c r="OKS17" s="1180"/>
      <c r="OKT17" s="1180"/>
      <c r="OKU17" s="1180"/>
      <c r="OKV17" s="1180"/>
      <c r="OKW17" s="1180"/>
      <c r="OKX17" s="1180"/>
      <c r="OKY17" s="1180"/>
      <c r="OKZ17" s="1180"/>
      <c r="OLA17" s="1180"/>
      <c r="OLB17" s="1180"/>
      <c r="OLC17" s="1180"/>
      <c r="OLD17" s="1180"/>
      <c r="OLE17" s="1180"/>
      <c r="OLF17" s="1180"/>
      <c r="OLG17" s="1180"/>
      <c r="OLH17" s="1180"/>
      <c r="OLI17" s="1180"/>
      <c r="OLJ17" s="1180"/>
      <c r="OLK17" s="1180"/>
      <c r="OLL17" s="1180"/>
      <c r="OLM17" s="1180"/>
      <c r="OLN17" s="1180"/>
      <c r="OLO17" s="1180"/>
      <c r="OLP17" s="1180"/>
      <c r="OLQ17" s="1180"/>
      <c r="OLR17" s="1180"/>
      <c r="OLS17" s="1180"/>
      <c r="OLT17" s="1180"/>
      <c r="OLU17" s="1180"/>
      <c r="OLV17" s="1180"/>
      <c r="OLW17" s="1180"/>
      <c r="OLX17" s="1180"/>
      <c r="OLY17" s="1180"/>
      <c r="OLZ17" s="1180"/>
      <c r="OMA17" s="1180"/>
      <c r="OMB17" s="1180"/>
      <c r="OMC17" s="1180"/>
      <c r="OMD17" s="1180"/>
      <c r="OME17" s="1180"/>
      <c r="OMF17" s="1180"/>
      <c r="OMG17" s="1180"/>
      <c r="OMH17" s="1180"/>
      <c r="OMI17" s="1180"/>
      <c r="OMJ17" s="1180"/>
      <c r="OMK17" s="1180"/>
      <c r="OML17" s="1180"/>
      <c r="OMM17" s="1180"/>
      <c r="OMN17" s="1180"/>
      <c r="OMO17" s="1180"/>
      <c r="OMP17" s="1180"/>
      <c r="OMQ17" s="1180"/>
      <c r="OMR17" s="1180"/>
      <c r="OMS17" s="1180"/>
      <c r="OMT17" s="1180"/>
      <c r="OMU17" s="1180"/>
      <c r="OMV17" s="1180"/>
      <c r="OMW17" s="1180"/>
      <c r="OMX17" s="1180"/>
      <c r="OMY17" s="1180"/>
      <c r="OMZ17" s="1180"/>
      <c r="ONA17" s="1180"/>
      <c r="ONB17" s="1180"/>
      <c r="ONC17" s="1180"/>
      <c r="OND17" s="1180"/>
      <c r="ONE17" s="1180"/>
      <c r="ONF17" s="1180"/>
      <c r="ONG17" s="1180"/>
      <c r="ONH17" s="1180"/>
      <c r="ONI17" s="1180"/>
      <c r="ONJ17" s="1180"/>
      <c r="ONK17" s="1180"/>
      <c r="ONL17" s="1180"/>
      <c r="ONM17" s="1180"/>
      <c r="ONN17" s="1180"/>
      <c r="ONO17" s="1180"/>
      <c r="ONP17" s="1180"/>
      <c r="ONQ17" s="1180"/>
      <c r="ONR17" s="1180"/>
      <c r="ONS17" s="1180"/>
      <c r="ONT17" s="1180"/>
      <c r="ONU17" s="1180"/>
      <c r="ONV17" s="1180"/>
      <c r="ONW17" s="1180"/>
      <c r="ONX17" s="1180"/>
      <c r="ONY17" s="1180"/>
      <c r="ONZ17" s="1180"/>
      <c r="OOA17" s="1180"/>
      <c r="OOB17" s="1180"/>
      <c r="OOC17" s="1180"/>
      <c r="OOD17" s="1180"/>
      <c r="OOE17" s="1180"/>
      <c r="OOF17" s="1180"/>
      <c r="OOG17" s="1180"/>
      <c r="OOH17" s="1180"/>
      <c r="OOI17" s="1180"/>
      <c r="OOJ17" s="1180"/>
      <c r="OOK17" s="1180"/>
      <c r="OOL17" s="1180"/>
      <c r="OOM17" s="1180"/>
      <c r="OON17" s="1180"/>
      <c r="OOO17" s="1180"/>
      <c r="OOP17" s="1180"/>
      <c r="OOQ17" s="1180"/>
      <c r="OOR17" s="1180"/>
      <c r="OOS17" s="1180"/>
      <c r="OOT17" s="1180"/>
      <c r="OOU17" s="1180"/>
      <c r="OOV17" s="1180"/>
      <c r="OOW17" s="1180"/>
      <c r="OOX17" s="1180"/>
      <c r="OOY17" s="1180"/>
      <c r="OOZ17" s="1180"/>
      <c r="OPA17" s="1180"/>
      <c r="OPB17" s="1180"/>
      <c r="OPC17" s="1180"/>
      <c r="OPD17" s="1180"/>
      <c r="OPE17" s="1180"/>
      <c r="OPF17" s="1180"/>
      <c r="OPG17" s="1180"/>
      <c r="OPH17" s="1180"/>
      <c r="OPI17" s="1180"/>
      <c r="OPJ17" s="1180"/>
      <c r="OPK17" s="1180"/>
      <c r="OPL17" s="1180"/>
      <c r="OPM17" s="1180"/>
      <c r="OPN17" s="1180"/>
      <c r="OPO17" s="1180"/>
      <c r="OPP17" s="1180"/>
      <c r="OPQ17" s="1180"/>
      <c r="OPR17" s="1180"/>
      <c r="OPS17" s="1180"/>
      <c r="OPT17" s="1180"/>
      <c r="OPU17" s="1180"/>
      <c r="OPV17" s="1180"/>
      <c r="OPW17" s="1180"/>
      <c r="OPX17" s="1180"/>
      <c r="OPY17" s="1180"/>
      <c r="OPZ17" s="1180"/>
      <c r="OQA17" s="1180"/>
      <c r="OQB17" s="1180"/>
      <c r="OQC17" s="1180"/>
      <c r="OQD17" s="1180"/>
      <c r="OQE17" s="1180"/>
      <c r="OQF17" s="1180"/>
      <c r="OQG17" s="1180"/>
      <c r="OQH17" s="1180"/>
      <c r="OQI17" s="1180"/>
      <c r="OQJ17" s="1180"/>
      <c r="OQK17" s="1180"/>
      <c r="OQL17" s="1180"/>
      <c r="OQM17" s="1180"/>
      <c r="OQN17" s="1180"/>
      <c r="OQO17" s="1180"/>
      <c r="OQP17" s="1180"/>
      <c r="OQQ17" s="1180"/>
      <c r="OQR17" s="1180"/>
      <c r="OQS17" s="1180"/>
      <c r="OQT17" s="1180"/>
      <c r="OQU17" s="1180"/>
      <c r="OQV17" s="1180"/>
      <c r="OQW17" s="1180"/>
      <c r="OQX17" s="1180"/>
      <c r="OQY17" s="1180"/>
      <c r="OQZ17" s="1180"/>
      <c r="ORA17" s="1180"/>
      <c r="ORB17" s="1180"/>
      <c r="ORC17" s="1180"/>
      <c r="ORD17" s="1180"/>
      <c r="ORE17" s="1180"/>
      <c r="ORF17" s="1180"/>
      <c r="ORG17" s="1180"/>
      <c r="ORH17" s="1180"/>
      <c r="ORI17" s="1180"/>
      <c r="ORJ17" s="1180"/>
      <c r="ORK17" s="1180"/>
      <c r="ORL17" s="1180"/>
      <c r="ORM17" s="1180"/>
      <c r="ORN17" s="1180"/>
      <c r="ORO17" s="1180"/>
      <c r="ORP17" s="1180"/>
      <c r="ORQ17" s="1180"/>
      <c r="ORR17" s="1180"/>
      <c r="ORS17" s="1180"/>
      <c r="ORT17" s="1180"/>
      <c r="ORU17" s="1180"/>
      <c r="ORV17" s="1180"/>
      <c r="ORW17" s="1180"/>
      <c r="ORX17" s="1180"/>
      <c r="ORY17" s="1180"/>
      <c r="ORZ17" s="1180"/>
      <c r="OSA17" s="1180"/>
      <c r="OSB17" s="1180"/>
      <c r="OSC17" s="1180"/>
      <c r="OSD17" s="1180"/>
      <c r="OSE17" s="1180"/>
      <c r="OSF17" s="1180"/>
      <c r="OSG17" s="1180"/>
      <c r="OSH17" s="1180"/>
      <c r="OSI17" s="1180"/>
      <c r="OSJ17" s="1180"/>
      <c r="OSK17" s="1180"/>
      <c r="OSL17" s="1180"/>
      <c r="OSM17" s="1180"/>
      <c r="OSN17" s="1180"/>
      <c r="OSO17" s="1180"/>
      <c r="OSP17" s="1180"/>
      <c r="OSQ17" s="1180"/>
      <c r="OSR17" s="1180"/>
      <c r="OSS17" s="1180"/>
      <c r="OST17" s="1180"/>
      <c r="OSU17" s="1180"/>
      <c r="OSV17" s="1180"/>
      <c r="OSW17" s="1180"/>
      <c r="OSX17" s="1180"/>
      <c r="OSY17" s="1180"/>
      <c r="OSZ17" s="1180"/>
      <c r="OTA17" s="1180"/>
      <c r="OTB17" s="1180"/>
      <c r="OTC17" s="1180"/>
      <c r="OTD17" s="1180"/>
      <c r="OTE17" s="1180"/>
      <c r="OTF17" s="1180"/>
      <c r="OTG17" s="1180"/>
      <c r="OTH17" s="1180"/>
      <c r="OTI17" s="1180"/>
      <c r="OTJ17" s="1180"/>
      <c r="OTK17" s="1180"/>
      <c r="OTL17" s="1180"/>
      <c r="OTM17" s="1180"/>
      <c r="OTN17" s="1180"/>
      <c r="OTO17" s="1180"/>
      <c r="OTP17" s="1180"/>
      <c r="OTQ17" s="1180"/>
      <c r="OTR17" s="1180"/>
      <c r="OTS17" s="1180"/>
      <c r="OTT17" s="1180"/>
      <c r="OTU17" s="1180"/>
      <c r="OTV17" s="1180"/>
      <c r="OTW17" s="1180"/>
      <c r="OTX17" s="1180"/>
      <c r="OTY17" s="1180"/>
      <c r="OTZ17" s="1180"/>
      <c r="OUA17" s="1180"/>
      <c r="OUB17" s="1180"/>
      <c r="OUC17" s="1180"/>
      <c r="OUD17" s="1180"/>
      <c r="OUE17" s="1180"/>
      <c r="OUF17" s="1180"/>
      <c r="OUG17" s="1180"/>
      <c r="OUH17" s="1180"/>
      <c r="OUI17" s="1180"/>
      <c r="OUJ17" s="1180"/>
      <c r="OUK17" s="1180"/>
      <c r="OUL17" s="1180"/>
      <c r="OUM17" s="1180"/>
      <c r="OUN17" s="1180"/>
      <c r="OUO17" s="1180"/>
      <c r="OUP17" s="1180"/>
      <c r="OUQ17" s="1180"/>
      <c r="OUR17" s="1180"/>
      <c r="OUS17" s="1180"/>
      <c r="OUT17" s="1180"/>
      <c r="OUU17" s="1180"/>
      <c r="OUV17" s="1180"/>
      <c r="OUW17" s="1180"/>
      <c r="OUX17" s="1180"/>
      <c r="OUY17" s="1180"/>
      <c r="OUZ17" s="1180"/>
      <c r="OVA17" s="1180"/>
      <c r="OVB17" s="1180"/>
      <c r="OVC17" s="1180"/>
      <c r="OVD17" s="1180"/>
      <c r="OVE17" s="1180"/>
      <c r="OVF17" s="1180"/>
      <c r="OVG17" s="1180"/>
      <c r="OVH17" s="1180"/>
      <c r="OVI17" s="1180"/>
      <c r="OVJ17" s="1180"/>
      <c r="OVK17" s="1180"/>
      <c r="OVL17" s="1180"/>
      <c r="OVM17" s="1180"/>
      <c r="OVN17" s="1180"/>
      <c r="OVO17" s="1180"/>
      <c r="OVP17" s="1180"/>
      <c r="OVQ17" s="1180"/>
      <c r="OVR17" s="1180"/>
      <c r="OVS17" s="1180"/>
      <c r="OVT17" s="1180"/>
      <c r="OVU17" s="1180"/>
      <c r="OVV17" s="1180"/>
      <c r="OVW17" s="1180"/>
      <c r="OVX17" s="1180"/>
      <c r="OVY17" s="1180"/>
      <c r="OVZ17" s="1180"/>
      <c r="OWA17" s="1180"/>
      <c r="OWB17" s="1180"/>
      <c r="OWC17" s="1180"/>
      <c r="OWD17" s="1180"/>
      <c r="OWE17" s="1180"/>
      <c r="OWF17" s="1180"/>
      <c r="OWG17" s="1180"/>
      <c r="OWH17" s="1180"/>
      <c r="OWI17" s="1180"/>
      <c r="OWJ17" s="1180"/>
      <c r="OWK17" s="1180"/>
      <c r="OWL17" s="1180"/>
      <c r="OWM17" s="1180"/>
      <c r="OWN17" s="1180"/>
      <c r="OWO17" s="1180"/>
      <c r="OWP17" s="1180"/>
      <c r="OWQ17" s="1180"/>
      <c r="OWR17" s="1180"/>
      <c r="OWS17" s="1180"/>
      <c r="OWT17" s="1180"/>
      <c r="OWU17" s="1180"/>
      <c r="OWV17" s="1180"/>
      <c r="OWW17" s="1180"/>
      <c r="OWX17" s="1180"/>
      <c r="OWY17" s="1180"/>
      <c r="OWZ17" s="1180"/>
      <c r="OXA17" s="1180"/>
      <c r="OXB17" s="1180"/>
      <c r="OXC17" s="1180"/>
      <c r="OXD17" s="1180"/>
      <c r="OXE17" s="1180"/>
      <c r="OXF17" s="1180"/>
      <c r="OXG17" s="1180"/>
      <c r="OXH17" s="1180"/>
      <c r="OXI17" s="1180"/>
      <c r="OXJ17" s="1180"/>
      <c r="OXK17" s="1180"/>
      <c r="OXL17" s="1180"/>
      <c r="OXM17" s="1180"/>
      <c r="OXN17" s="1180"/>
      <c r="OXO17" s="1180"/>
      <c r="OXP17" s="1180"/>
      <c r="OXQ17" s="1180"/>
      <c r="OXR17" s="1180"/>
      <c r="OXS17" s="1180"/>
      <c r="OXT17" s="1180"/>
      <c r="OXU17" s="1180"/>
      <c r="OXV17" s="1180"/>
      <c r="OXW17" s="1180"/>
      <c r="OXX17" s="1180"/>
      <c r="OXY17" s="1180"/>
      <c r="OXZ17" s="1180"/>
      <c r="OYA17" s="1180"/>
      <c r="OYB17" s="1180"/>
      <c r="OYC17" s="1180"/>
      <c r="OYD17" s="1180"/>
      <c r="OYE17" s="1180"/>
      <c r="OYF17" s="1180"/>
      <c r="OYG17" s="1180"/>
      <c r="OYH17" s="1180"/>
      <c r="OYI17" s="1180"/>
      <c r="OYJ17" s="1180"/>
      <c r="OYK17" s="1180"/>
      <c r="OYL17" s="1180"/>
      <c r="OYM17" s="1180"/>
      <c r="OYN17" s="1180"/>
      <c r="OYO17" s="1180"/>
      <c r="OYP17" s="1180"/>
      <c r="OYQ17" s="1180"/>
      <c r="OYR17" s="1180"/>
      <c r="OYS17" s="1180"/>
      <c r="OYT17" s="1180"/>
      <c r="OYU17" s="1180"/>
      <c r="OYV17" s="1180"/>
      <c r="OYW17" s="1180"/>
      <c r="OYX17" s="1180"/>
      <c r="OYY17" s="1180"/>
      <c r="OYZ17" s="1180"/>
      <c r="OZA17" s="1180"/>
      <c r="OZB17" s="1180"/>
      <c r="OZC17" s="1180"/>
      <c r="OZD17" s="1180"/>
      <c r="OZE17" s="1180"/>
      <c r="OZF17" s="1180"/>
      <c r="OZG17" s="1180"/>
      <c r="OZH17" s="1180"/>
      <c r="OZI17" s="1180"/>
      <c r="OZJ17" s="1180"/>
      <c r="OZK17" s="1180"/>
      <c r="OZL17" s="1180"/>
      <c r="OZM17" s="1180"/>
      <c r="OZN17" s="1180"/>
      <c r="OZO17" s="1180"/>
      <c r="OZP17" s="1180"/>
      <c r="OZQ17" s="1180"/>
      <c r="OZR17" s="1180"/>
      <c r="OZS17" s="1180"/>
      <c r="OZT17" s="1180"/>
      <c r="OZU17" s="1180"/>
      <c r="OZV17" s="1180"/>
      <c r="OZW17" s="1180"/>
      <c r="OZX17" s="1180"/>
      <c r="OZY17" s="1180"/>
      <c r="OZZ17" s="1180"/>
      <c r="PAA17" s="1180"/>
      <c r="PAB17" s="1180"/>
      <c r="PAC17" s="1180"/>
      <c r="PAD17" s="1180"/>
      <c r="PAE17" s="1180"/>
      <c r="PAF17" s="1180"/>
      <c r="PAG17" s="1180"/>
      <c r="PAH17" s="1180"/>
      <c r="PAI17" s="1180"/>
      <c r="PAJ17" s="1180"/>
      <c r="PAK17" s="1180"/>
      <c r="PAL17" s="1180"/>
      <c r="PAM17" s="1180"/>
      <c r="PAN17" s="1180"/>
      <c r="PAO17" s="1180"/>
      <c r="PAP17" s="1180"/>
      <c r="PAQ17" s="1180"/>
      <c r="PAR17" s="1180"/>
      <c r="PAS17" s="1180"/>
      <c r="PAT17" s="1180"/>
      <c r="PAU17" s="1180"/>
      <c r="PAV17" s="1180"/>
      <c r="PAW17" s="1180"/>
      <c r="PAX17" s="1180"/>
      <c r="PAY17" s="1180"/>
      <c r="PAZ17" s="1180"/>
      <c r="PBA17" s="1180"/>
      <c r="PBB17" s="1180"/>
      <c r="PBC17" s="1180"/>
      <c r="PBD17" s="1180"/>
      <c r="PBE17" s="1180"/>
      <c r="PBF17" s="1180"/>
      <c r="PBG17" s="1180"/>
      <c r="PBH17" s="1180"/>
      <c r="PBI17" s="1180"/>
      <c r="PBJ17" s="1180"/>
      <c r="PBK17" s="1180"/>
      <c r="PBL17" s="1180"/>
      <c r="PBM17" s="1180"/>
      <c r="PBN17" s="1180"/>
      <c r="PBO17" s="1180"/>
      <c r="PBP17" s="1180"/>
      <c r="PBQ17" s="1180"/>
      <c r="PBR17" s="1180"/>
      <c r="PBS17" s="1180"/>
      <c r="PBT17" s="1180"/>
      <c r="PBU17" s="1180"/>
      <c r="PBV17" s="1180"/>
      <c r="PBW17" s="1180"/>
      <c r="PBX17" s="1180"/>
      <c r="PBY17" s="1180"/>
      <c r="PBZ17" s="1180"/>
      <c r="PCA17" s="1180"/>
      <c r="PCB17" s="1180"/>
      <c r="PCC17" s="1180"/>
      <c r="PCD17" s="1180"/>
      <c r="PCE17" s="1180"/>
      <c r="PCF17" s="1180"/>
      <c r="PCG17" s="1180"/>
      <c r="PCH17" s="1180"/>
      <c r="PCI17" s="1180"/>
      <c r="PCJ17" s="1180"/>
      <c r="PCK17" s="1180"/>
      <c r="PCL17" s="1180"/>
      <c r="PCM17" s="1180"/>
      <c r="PCN17" s="1180"/>
      <c r="PCO17" s="1180"/>
      <c r="PCP17" s="1180"/>
      <c r="PCQ17" s="1180"/>
      <c r="PCR17" s="1180"/>
      <c r="PCS17" s="1180"/>
      <c r="PCT17" s="1180"/>
      <c r="PCU17" s="1180"/>
      <c r="PCV17" s="1180"/>
      <c r="PCW17" s="1180"/>
      <c r="PCX17" s="1180"/>
      <c r="PCY17" s="1180"/>
      <c r="PCZ17" s="1180"/>
      <c r="PDA17" s="1180"/>
      <c r="PDB17" s="1180"/>
      <c r="PDC17" s="1180"/>
      <c r="PDD17" s="1180"/>
      <c r="PDE17" s="1180"/>
      <c r="PDF17" s="1180"/>
      <c r="PDG17" s="1180"/>
      <c r="PDH17" s="1180"/>
      <c r="PDI17" s="1180"/>
      <c r="PDJ17" s="1180"/>
      <c r="PDK17" s="1180"/>
      <c r="PDL17" s="1180"/>
      <c r="PDM17" s="1180"/>
      <c r="PDN17" s="1180"/>
      <c r="PDO17" s="1180"/>
      <c r="PDP17" s="1180"/>
      <c r="PDQ17" s="1180"/>
      <c r="PDR17" s="1180"/>
      <c r="PDS17" s="1180"/>
      <c r="PDT17" s="1180"/>
      <c r="PDU17" s="1180"/>
      <c r="PDV17" s="1180"/>
      <c r="PDW17" s="1180"/>
      <c r="PDX17" s="1180"/>
      <c r="PDY17" s="1180"/>
      <c r="PDZ17" s="1180"/>
      <c r="PEA17" s="1180"/>
      <c r="PEB17" s="1180"/>
      <c r="PEC17" s="1180"/>
      <c r="PED17" s="1180"/>
      <c r="PEE17" s="1180"/>
      <c r="PEF17" s="1180"/>
      <c r="PEG17" s="1180"/>
      <c r="PEH17" s="1180"/>
      <c r="PEI17" s="1180"/>
      <c r="PEJ17" s="1180"/>
      <c r="PEK17" s="1180"/>
      <c r="PEL17" s="1180"/>
      <c r="PEM17" s="1180"/>
      <c r="PEN17" s="1180"/>
      <c r="PEO17" s="1180"/>
      <c r="PEP17" s="1180"/>
      <c r="PEQ17" s="1180"/>
      <c r="PER17" s="1180"/>
      <c r="PES17" s="1180"/>
      <c r="PET17" s="1180"/>
      <c r="PEU17" s="1180"/>
      <c r="PEV17" s="1180"/>
      <c r="PEW17" s="1180"/>
      <c r="PEX17" s="1180"/>
      <c r="PEY17" s="1180"/>
      <c r="PEZ17" s="1180"/>
      <c r="PFA17" s="1180"/>
      <c r="PFB17" s="1180"/>
      <c r="PFC17" s="1180"/>
      <c r="PFD17" s="1180"/>
      <c r="PFE17" s="1180"/>
      <c r="PFF17" s="1180"/>
      <c r="PFG17" s="1180"/>
      <c r="PFH17" s="1180"/>
      <c r="PFI17" s="1180"/>
      <c r="PFJ17" s="1180"/>
      <c r="PFK17" s="1180"/>
      <c r="PFL17" s="1180"/>
      <c r="PFM17" s="1180"/>
      <c r="PFN17" s="1180"/>
      <c r="PFO17" s="1180"/>
      <c r="PFP17" s="1180"/>
      <c r="PFQ17" s="1180"/>
      <c r="PFR17" s="1180"/>
      <c r="PFS17" s="1180"/>
      <c r="PFT17" s="1180"/>
      <c r="PFU17" s="1180"/>
      <c r="PFV17" s="1180"/>
      <c r="PFW17" s="1180"/>
      <c r="PFX17" s="1180"/>
      <c r="PFY17" s="1180"/>
      <c r="PFZ17" s="1180"/>
      <c r="PGA17" s="1180"/>
      <c r="PGB17" s="1180"/>
      <c r="PGC17" s="1180"/>
      <c r="PGD17" s="1180"/>
      <c r="PGE17" s="1180"/>
      <c r="PGF17" s="1180"/>
      <c r="PGG17" s="1180"/>
      <c r="PGH17" s="1180"/>
      <c r="PGI17" s="1180"/>
      <c r="PGJ17" s="1180"/>
      <c r="PGK17" s="1180"/>
      <c r="PGL17" s="1180"/>
      <c r="PGM17" s="1180"/>
      <c r="PGN17" s="1180"/>
      <c r="PGO17" s="1180"/>
      <c r="PGP17" s="1180"/>
      <c r="PGQ17" s="1180"/>
      <c r="PGR17" s="1180"/>
      <c r="PGS17" s="1180"/>
      <c r="PGT17" s="1180"/>
      <c r="PGU17" s="1180"/>
      <c r="PGV17" s="1180"/>
      <c r="PGW17" s="1180"/>
      <c r="PGX17" s="1180"/>
      <c r="PGY17" s="1180"/>
      <c r="PGZ17" s="1180"/>
      <c r="PHA17" s="1180"/>
      <c r="PHB17" s="1180"/>
      <c r="PHC17" s="1180"/>
      <c r="PHD17" s="1180"/>
      <c r="PHE17" s="1180"/>
      <c r="PHF17" s="1180"/>
      <c r="PHG17" s="1180"/>
      <c r="PHH17" s="1180"/>
      <c r="PHI17" s="1180"/>
      <c r="PHJ17" s="1180"/>
      <c r="PHK17" s="1180"/>
      <c r="PHL17" s="1180"/>
      <c r="PHM17" s="1180"/>
      <c r="PHN17" s="1180"/>
      <c r="PHO17" s="1180"/>
      <c r="PHP17" s="1180"/>
      <c r="PHQ17" s="1180"/>
      <c r="PHR17" s="1180"/>
      <c r="PHS17" s="1180"/>
      <c r="PHT17" s="1180"/>
      <c r="PHU17" s="1180"/>
      <c r="PHV17" s="1180"/>
      <c r="PHW17" s="1180"/>
      <c r="PHX17" s="1180"/>
      <c r="PHY17" s="1180"/>
      <c r="PHZ17" s="1180"/>
      <c r="PIA17" s="1180"/>
      <c r="PIB17" s="1180"/>
      <c r="PIC17" s="1180"/>
      <c r="PID17" s="1180"/>
      <c r="PIE17" s="1180"/>
      <c r="PIF17" s="1180"/>
      <c r="PIG17" s="1180"/>
      <c r="PIH17" s="1180"/>
      <c r="PII17" s="1180"/>
      <c r="PIJ17" s="1180"/>
      <c r="PIK17" s="1180"/>
      <c r="PIL17" s="1180"/>
      <c r="PIM17" s="1180"/>
      <c r="PIN17" s="1180"/>
      <c r="PIO17" s="1180"/>
      <c r="PIP17" s="1180"/>
      <c r="PIQ17" s="1180"/>
      <c r="PIR17" s="1180"/>
      <c r="PIS17" s="1180"/>
      <c r="PIT17" s="1180"/>
      <c r="PIU17" s="1180"/>
      <c r="PIV17" s="1180"/>
      <c r="PIW17" s="1180"/>
      <c r="PIX17" s="1180"/>
      <c r="PIY17" s="1180"/>
      <c r="PIZ17" s="1180"/>
      <c r="PJA17" s="1180"/>
      <c r="PJB17" s="1180"/>
      <c r="PJC17" s="1180"/>
      <c r="PJD17" s="1180"/>
      <c r="PJE17" s="1180"/>
      <c r="PJF17" s="1180"/>
      <c r="PJG17" s="1180"/>
      <c r="PJH17" s="1180"/>
      <c r="PJI17" s="1180"/>
      <c r="PJJ17" s="1180"/>
      <c r="PJK17" s="1180"/>
      <c r="PJL17" s="1180"/>
      <c r="PJM17" s="1180"/>
      <c r="PJN17" s="1180"/>
      <c r="PJO17" s="1180"/>
      <c r="PJP17" s="1180"/>
      <c r="PJQ17" s="1180"/>
      <c r="PJR17" s="1180"/>
      <c r="PJS17" s="1180"/>
      <c r="PJT17" s="1180"/>
      <c r="PJU17" s="1180"/>
      <c r="PJV17" s="1180"/>
      <c r="PJW17" s="1180"/>
      <c r="PJX17" s="1180"/>
      <c r="PJY17" s="1180"/>
      <c r="PJZ17" s="1180"/>
      <c r="PKA17" s="1180"/>
      <c r="PKB17" s="1180"/>
      <c r="PKC17" s="1180"/>
      <c r="PKD17" s="1180"/>
      <c r="PKE17" s="1180"/>
      <c r="PKF17" s="1180"/>
      <c r="PKG17" s="1180"/>
      <c r="PKH17" s="1180"/>
      <c r="PKI17" s="1180"/>
      <c r="PKJ17" s="1180"/>
      <c r="PKK17" s="1180"/>
      <c r="PKL17" s="1180"/>
      <c r="PKM17" s="1180"/>
      <c r="PKN17" s="1180"/>
      <c r="PKO17" s="1180"/>
      <c r="PKP17" s="1180"/>
      <c r="PKQ17" s="1180"/>
      <c r="PKR17" s="1180"/>
      <c r="PKS17" s="1180"/>
      <c r="PKT17" s="1180"/>
      <c r="PKU17" s="1180"/>
      <c r="PKV17" s="1180"/>
      <c r="PKW17" s="1180"/>
      <c r="PKX17" s="1180"/>
      <c r="PKY17" s="1180"/>
      <c r="PKZ17" s="1180"/>
      <c r="PLA17" s="1180"/>
      <c r="PLB17" s="1180"/>
      <c r="PLC17" s="1180"/>
      <c r="PLD17" s="1180"/>
      <c r="PLE17" s="1180"/>
      <c r="PLF17" s="1180"/>
      <c r="PLG17" s="1180"/>
      <c r="PLH17" s="1180"/>
      <c r="PLI17" s="1180"/>
      <c r="PLJ17" s="1180"/>
      <c r="PLK17" s="1180"/>
      <c r="PLL17" s="1180"/>
      <c r="PLM17" s="1180"/>
      <c r="PLN17" s="1180"/>
      <c r="PLO17" s="1180"/>
      <c r="PLP17" s="1180"/>
      <c r="PLQ17" s="1180"/>
      <c r="PLR17" s="1180"/>
      <c r="PLS17" s="1180"/>
      <c r="PLT17" s="1180"/>
      <c r="PLU17" s="1180"/>
      <c r="PLV17" s="1180"/>
      <c r="PLW17" s="1180"/>
      <c r="PLX17" s="1180"/>
      <c r="PLY17" s="1180"/>
      <c r="PLZ17" s="1180"/>
      <c r="PMA17" s="1180"/>
      <c r="PMB17" s="1180"/>
      <c r="PMC17" s="1180"/>
      <c r="PMD17" s="1180"/>
      <c r="PME17" s="1180"/>
      <c r="PMF17" s="1180"/>
      <c r="PMG17" s="1180"/>
      <c r="PMH17" s="1180"/>
      <c r="PMI17" s="1180"/>
      <c r="PMJ17" s="1180"/>
      <c r="PMK17" s="1180"/>
      <c r="PML17" s="1180"/>
      <c r="PMM17" s="1180"/>
      <c r="PMN17" s="1180"/>
      <c r="PMO17" s="1180"/>
      <c r="PMP17" s="1180"/>
      <c r="PMQ17" s="1180"/>
      <c r="PMR17" s="1180"/>
      <c r="PMS17" s="1180"/>
      <c r="PMT17" s="1180"/>
      <c r="PMU17" s="1180"/>
      <c r="PMV17" s="1180"/>
      <c r="PMW17" s="1180"/>
      <c r="PMX17" s="1180"/>
      <c r="PMY17" s="1180"/>
      <c r="PMZ17" s="1180"/>
      <c r="PNA17" s="1180"/>
      <c r="PNB17" s="1180"/>
      <c r="PNC17" s="1180"/>
      <c r="PND17" s="1180"/>
      <c r="PNE17" s="1180"/>
      <c r="PNF17" s="1180"/>
      <c r="PNG17" s="1180"/>
      <c r="PNH17" s="1180"/>
      <c r="PNI17" s="1180"/>
      <c r="PNJ17" s="1180"/>
      <c r="PNK17" s="1180"/>
      <c r="PNL17" s="1180"/>
      <c r="PNM17" s="1180"/>
      <c r="PNN17" s="1180"/>
      <c r="PNO17" s="1180"/>
      <c r="PNP17" s="1180"/>
      <c r="PNQ17" s="1180"/>
      <c r="PNR17" s="1180"/>
      <c r="PNS17" s="1180"/>
      <c r="PNT17" s="1180"/>
      <c r="PNU17" s="1180"/>
      <c r="PNV17" s="1180"/>
      <c r="PNW17" s="1180"/>
      <c r="PNX17" s="1180"/>
      <c r="PNY17" s="1180"/>
      <c r="PNZ17" s="1180"/>
      <c r="POA17" s="1180"/>
      <c r="POB17" s="1180"/>
      <c r="POC17" s="1180"/>
      <c r="POD17" s="1180"/>
      <c r="POE17" s="1180"/>
      <c r="POF17" s="1180"/>
      <c r="POG17" s="1180"/>
      <c r="POH17" s="1180"/>
      <c r="POI17" s="1180"/>
      <c r="POJ17" s="1180"/>
      <c r="POK17" s="1180"/>
      <c r="POL17" s="1180"/>
      <c r="POM17" s="1180"/>
      <c r="PON17" s="1180"/>
      <c r="POO17" s="1180"/>
      <c r="POP17" s="1180"/>
      <c r="POQ17" s="1180"/>
      <c r="POR17" s="1180"/>
      <c r="POS17" s="1180"/>
      <c r="POT17" s="1180"/>
      <c r="POU17" s="1180"/>
      <c r="POV17" s="1180"/>
      <c r="POW17" s="1180"/>
      <c r="POX17" s="1180"/>
      <c r="POY17" s="1180"/>
      <c r="POZ17" s="1180"/>
      <c r="PPA17" s="1180"/>
      <c r="PPB17" s="1180"/>
      <c r="PPC17" s="1180"/>
      <c r="PPD17" s="1180"/>
      <c r="PPE17" s="1180"/>
      <c r="PPF17" s="1180"/>
      <c r="PPG17" s="1180"/>
      <c r="PPH17" s="1180"/>
      <c r="PPI17" s="1180"/>
      <c r="PPJ17" s="1180"/>
      <c r="PPK17" s="1180"/>
      <c r="PPL17" s="1180"/>
      <c r="PPM17" s="1180"/>
      <c r="PPN17" s="1180"/>
      <c r="PPO17" s="1180"/>
      <c r="PPP17" s="1180"/>
      <c r="PPQ17" s="1180"/>
      <c r="PPR17" s="1180"/>
      <c r="PPS17" s="1180"/>
      <c r="PPT17" s="1180"/>
      <c r="PPU17" s="1180"/>
      <c r="PPV17" s="1180"/>
      <c r="PPW17" s="1180"/>
      <c r="PPX17" s="1180"/>
      <c r="PPY17" s="1180"/>
      <c r="PPZ17" s="1180"/>
      <c r="PQA17" s="1180"/>
      <c r="PQB17" s="1180"/>
      <c r="PQC17" s="1180"/>
      <c r="PQD17" s="1180"/>
      <c r="PQE17" s="1180"/>
      <c r="PQF17" s="1180"/>
      <c r="PQG17" s="1180"/>
      <c r="PQH17" s="1180"/>
      <c r="PQI17" s="1180"/>
      <c r="PQJ17" s="1180"/>
      <c r="PQK17" s="1180"/>
      <c r="PQL17" s="1180"/>
      <c r="PQM17" s="1180"/>
      <c r="PQN17" s="1180"/>
      <c r="PQO17" s="1180"/>
      <c r="PQP17" s="1180"/>
      <c r="PQQ17" s="1180"/>
      <c r="PQR17" s="1180"/>
      <c r="PQS17" s="1180"/>
      <c r="PQT17" s="1180"/>
      <c r="PQU17" s="1180"/>
      <c r="PQV17" s="1180"/>
      <c r="PQW17" s="1180"/>
      <c r="PQX17" s="1180"/>
      <c r="PQY17" s="1180"/>
      <c r="PQZ17" s="1180"/>
      <c r="PRA17" s="1180"/>
      <c r="PRB17" s="1180"/>
      <c r="PRC17" s="1180"/>
      <c r="PRD17" s="1180"/>
      <c r="PRE17" s="1180"/>
      <c r="PRF17" s="1180"/>
      <c r="PRG17" s="1180"/>
      <c r="PRH17" s="1180"/>
      <c r="PRI17" s="1180"/>
      <c r="PRJ17" s="1180"/>
      <c r="PRK17" s="1180"/>
      <c r="PRL17" s="1180"/>
      <c r="PRM17" s="1180"/>
      <c r="PRN17" s="1180"/>
      <c r="PRO17" s="1180"/>
      <c r="PRP17" s="1180"/>
      <c r="PRQ17" s="1180"/>
      <c r="PRR17" s="1180"/>
      <c r="PRS17" s="1180"/>
      <c r="PRT17" s="1180"/>
      <c r="PRU17" s="1180"/>
      <c r="PRV17" s="1180"/>
      <c r="PRW17" s="1180"/>
      <c r="PRX17" s="1180"/>
      <c r="PRY17" s="1180"/>
      <c r="PRZ17" s="1180"/>
      <c r="PSA17" s="1180"/>
      <c r="PSB17" s="1180"/>
      <c r="PSC17" s="1180"/>
      <c r="PSD17" s="1180"/>
      <c r="PSE17" s="1180"/>
      <c r="PSF17" s="1180"/>
      <c r="PSG17" s="1180"/>
      <c r="PSH17" s="1180"/>
      <c r="PSI17" s="1180"/>
      <c r="PSJ17" s="1180"/>
      <c r="PSK17" s="1180"/>
      <c r="PSL17" s="1180"/>
      <c r="PSM17" s="1180"/>
      <c r="PSN17" s="1180"/>
      <c r="PSO17" s="1180"/>
      <c r="PSP17" s="1180"/>
      <c r="PSQ17" s="1180"/>
      <c r="PSR17" s="1180"/>
      <c r="PSS17" s="1180"/>
      <c r="PST17" s="1180"/>
      <c r="PSU17" s="1180"/>
      <c r="PSV17" s="1180"/>
      <c r="PSW17" s="1180"/>
      <c r="PSX17" s="1180"/>
      <c r="PSY17" s="1180"/>
      <c r="PSZ17" s="1180"/>
      <c r="PTA17" s="1180"/>
      <c r="PTB17" s="1180"/>
      <c r="PTC17" s="1180"/>
      <c r="PTD17" s="1180"/>
      <c r="PTE17" s="1180"/>
      <c r="PTF17" s="1180"/>
      <c r="PTG17" s="1180"/>
      <c r="PTH17" s="1180"/>
      <c r="PTI17" s="1180"/>
      <c r="PTJ17" s="1180"/>
      <c r="PTK17" s="1180"/>
      <c r="PTL17" s="1180"/>
      <c r="PTM17" s="1180"/>
      <c r="PTN17" s="1180"/>
      <c r="PTO17" s="1180"/>
      <c r="PTP17" s="1180"/>
      <c r="PTQ17" s="1180"/>
      <c r="PTR17" s="1180"/>
      <c r="PTS17" s="1180"/>
      <c r="PTT17" s="1180"/>
      <c r="PTU17" s="1180"/>
      <c r="PTV17" s="1180"/>
      <c r="PTW17" s="1180"/>
      <c r="PTX17" s="1180"/>
      <c r="PTY17" s="1180"/>
      <c r="PTZ17" s="1180"/>
      <c r="PUA17" s="1180"/>
      <c r="PUB17" s="1180"/>
      <c r="PUC17" s="1180"/>
      <c r="PUD17" s="1180"/>
      <c r="PUE17" s="1180"/>
      <c r="PUF17" s="1180"/>
      <c r="PUG17" s="1180"/>
      <c r="PUH17" s="1180"/>
      <c r="PUI17" s="1180"/>
      <c r="PUJ17" s="1180"/>
      <c r="PUK17" s="1180"/>
      <c r="PUL17" s="1180"/>
      <c r="PUM17" s="1180"/>
      <c r="PUN17" s="1180"/>
      <c r="PUO17" s="1180"/>
      <c r="PUP17" s="1180"/>
      <c r="PUQ17" s="1180"/>
      <c r="PUR17" s="1180"/>
      <c r="PUS17" s="1180"/>
      <c r="PUT17" s="1180"/>
      <c r="PUU17" s="1180"/>
      <c r="PUV17" s="1180"/>
      <c r="PUW17" s="1180"/>
      <c r="PUX17" s="1180"/>
      <c r="PUY17" s="1180"/>
      <c r="PUZ17" s="1180"/>
      <c r="PVA17" s="1180"/>
      <c r="PVB17" s="1180"/>
      <c r="PVC17" s="1180"/>
      <c r="PVD17" s="1180"/>
      <c r="PVE17" s="1180"/>
      <c r="PVF17" s="1180"/>
      <c r="PVG17" s="1180"/>
      <c r="PVH17" s="1180"/>
      <c r="PVI17" s="1180"/>
      <c r="PVJ17" s="1180"/>
      <c r="PVK17" s="1180"/>
      <c r="PVL17" s="1180"/>
      <c r="PVM17" s="1180"/>
      <c r="PVN17" s="1180"/>
      <c r="PVO17" s="1180"/>
      <c r="PVP17" s="1180"/>
      <c r="PVQ17" s="1180"/>
      <c r="PVR17" s="1180"/>
      <c r="PVS17" s="1180"/>
      <c r="PVT17" s="1180"/>
      <c r="PVU17" s="1180"/>
      <c r="PVV17" s="1180"/>
      <c r="PVW17" s="1180"/>
      <c r="PVX17" s="1180"/>
      <c r="PVY17" s="1180"/>
      <c r="PVZ17" s="1180"/>
      <c r="PWA17" s="1180"/>
      <c r="PWB17" s="1180"/>
      <c r="PWC17" s="1180"/>
      <c r="PWD17" s="1180"/>
      <c r="PWE17" s="1180"/>
      <c r="PWF17" s="1180"/>
      <c r="PWG17" s="1180"/>
      <c r="PWH17" s="1180"/>
      <c r="PWI17" s="1180"/>
      <c r="PWJ17" s="1180"/>
      <c r="PWK17" s="1180"/>
      <c r="PWL17" s="1180"/>
      <c r="PWM17" s="1180"/>
      <c r="PWN17" s="1180"/>
      <c r="PWO17" s="1180"/>
      <c r="PWP17" s="1180"/>
      <c r="PWQ17" s="1180"/>
      <c r="PWR17" s="1180"/>
      <c r="PWS17" s="1180"/>
      <c r="PWT17" s="1180"/>
      <c r="PWU17" s="1180"/>
      <c r="PWV17" s="1180"/>
      <c r="PWW17" s="1180"/>
      <c r="PWX17" s="1180"/>
      <c r="PWY17" s="1180"/>
      <c r="PWZ17" s="1180"/>
      <c r="PXA17" s="1180"/>
      <c r="PXB17" s="1180"/>
      <c r="PXC17" s="1180"/>
      <c r="PXD17" s="1180"/>
      <c r="PXE17" s="1180"/>
      <c r="PXF17" s="1180"/>
      <c r="PXG17" s="1180"/>
      <c r="PXH17" s="1180"/>
      <c r="PXI17" s="1180"/>
      <c r="PXJ17" s="1180"/>
      <c r="PXK17" s="1180"/>
      <c r="PXL17" s="1180"/>
      <c r="PXM17" s="1180"/>
      <c r="PXN17" s="1180"/>
      <c r="PXO17" s="1180"/>
      <c r="PXP17" s="1180"/>
      <c r="PXQ17" s="1180"/>
      <c r="PXR17" s="1180"/>
      <c r="PXS17" s="1180"/>
      <c r="PXT17" s="1180"/>
      <c r="PXU17" s="1180"/>
      <c r="PXV17" s="1180"/>
      <c r="PXW17" s="1180"/>
      <c r="PXX17" s="1180"/>
      <c r="PXY17" s="1180"/>
      <c r="PXZ17" s="1180"/>
      <c r="PYA17" s="1180"/>
      <c r="PYB17" s="1180"/>
      <c r="PYC17" s="1180"/>
      <c r="PYD17" s="1180"/>
      <c r="PYE17" s="1180"/>
      <c r="PYF17" s="1180"/>
      <c r="PYG17" s="1180"/>
      <c r="PYH17" s="1180"/>
      <c r="PYI17" s="1180"/>
      <c r="PYJ17" s="1180"/>
      <c r="PYK17" s="1180"/>
      <c r="PYL17" s="1180"/>
      <c r="PYM17" s="1180"/>
      <c r="PYN17" s="1180"/>
      <c r="PYO17" s="1180"/>
      <c r="PYP17" s="1180"/>
      <c r="PYQ17" s="1180"/>
      <c r="PYR17" s="1180"/>
      <c r="PYS17" s="1180"/>
      <c r="PYT17" s="1180"/>
      <c r="PYU17" s="1180"/>
      <c r="PYV17" s="1180"/>
      <c r="PYW17" s="1180"/>
      <c r="PYX17" s="1180"/>
      <c r="PYY17" s="1180"/>
      <c r="PYZ17" s="1180"/>
      <c r="PZA17" s="1180"/>
      <c r="PZB17" s="1180"/>
      <c r="PZC17" s="1180"/>
      <c r="PZD17" s="1180"/>
      <c r="PZE17" s="1180"/>
      <c r="PZF17" s="1180"/>
      <c r="PZG17" s="1180"/>
      <c r="PZH17" s="1180"/>
      <c r="PZI17" s="1180"/>
      <c r="PZJ17" s="1180"/>
      <c r="PZK17" s="1180"/>
      <c r="PZL17" s="1180"/>
      <c r="PZM17" s="1180"/>
      <c r="PZN17" s="1180"/>
      <c r="PZO17" s="1180"/>
      <c r="PZP17" s="1180"/>
      <c r="PZQ17" s="1180"/>
      <c r="PZR17" s="1180"/>
      <c r="PZS17" s="1180"/>
      <c r="PZT17" s="1180"/>
      <c r="PZU17" s="1180"/>
      <c r="PZV17" s="1180"/>
      <c r="PZW17" s="1180"/>
      <c r="PZX17" s="1180"/>
      <c r="PZY17" s="1180"/>
      <c r="PZZ17" s="1180"/>
      <c r="QAA17" s="1180"/>
      <c r="QAB17" s="1180"/>
      <c r="QAC17" s="1180"/>
      <c r="QAD17" s="1180"/>
      <c r="QAE17" s="1180"/>
      <c r="QAF17" s="1180"/>
      <c r="QAG17" s="1180"/>
      <c r="QAH17" s="1180"/>
      <c r="QAI17" s="1180"/>
      <c r="QAJ17" s="1180"/>
      <c r="QAK17" s="1180"/>
      <c r="QAL17" s="1180"/>
      <c r="QAM17" s="1180"/>
      <c r="QAN17" s="1180"/>
      <c r="QAO17" s="1180"/>
      <c r="QAP17" s="1180"/>
      <c r="QAQ17" s="1180"/>
      <c r="QAR17" s="1180"/>
      <c r="QAS17" s="1180"/>
      <c r="QAT17" s="1180"/>
      <c r="QAU17" s="1180"/>
      <c r="QAV17" s="1180"/>
      <c r="QAW17" s="1180"/>
      <c r="QAX17" s="1180"/>
      <c r="QAY17" s="1180"/>
      <c r="QAZ17" s="1180"/>
      <c r="QBA17" s="1180"/>
      <c r="QBB17" s="1180"/>
      <c r="QBC17" s="1180"/>
      <c r="QBD17" s="1180"/>
      <c r="QBE17" s="1180"/>
      <c r="QBF17" s="1180"/>
      <c r="QBG17" s="1180"/>
      <c r="QBH17" s="1180"/>
      <c r="QBI17" s="1180"/>
      <c r="QBJ17" s="1180"/>
      <c r="QBK17" s="1180"/>
      <c r="QBL17" s="1180"/>
      <c r="QBM17" s="1180"/>
      <c r="QBN17" s="1180"/>
      <c r="QBO17" s="1180"/>
      <c r="QBP17" s="1180"/>
      <c r="QBQ17" s="1180"/>
      <c r="QBR17" s="1180"/>
      <c r="QBS17" s="1180"/>
      <c r="QBT17" s="1180"/>
      <c r="QBU17" s="1180"/>
      <c r="QBV17" s="1180"/>
      <c r="QBW17" s="1180"/>
      <c r="QBX17" s="1180"/>
      <c r="QBY17" s="1180"/>
      <c r="QBZ17" s="1180"/>
      <c r="QCA17" s="1180"/>
      <c r="QCB17" s="1180"/>
      <c r="QCC17" s="1180"/>
      <c r="QCD17" s="1180"/>
      <c r="QCE17" s="1180"/>
      <c r="QCF17" s="1180"/>
      <c r="QCG17" s="1180"/>
      <c r="QCH17" s="1180"/>
      <c r="QCI17" s="1180"/>
      <c r="QCJ17" s="1180"/>
      <c r="QCK17" s="1180"/>
      <c r="QCL17" s="1180"/>
      <c r="QCM17" s="1180"/>
      <c r="QCN17" s="1180"/>
      <c r="QCO17" s="1180"/>
      <c r="QCP17" s="1180"/>
      <c r="QCQ17" s="1180"/>
      <c r="QCR17" s="1180"/>
      <c r="QCS17" s="1180"/>
      <c r="QCT17" s="1180"/>
      <c r="QCU17" s="1180"/>
      <c r="QCV17" s="1180"/>
      <c r="QCW17" s="1180"/>
      <c r="QCX17" s="1180"/>
      <c r="QCY17" s="1180"/>
      <c r="QCZ17" s="1180"/>
      <c r="QDA17" s="1180"/>
      <c r="QDB17" s="1180"/>
      <c r="QDC17" s="1180"/>
      <c r="QDD17" s="1180"/>
      <c r="QDE17" s="1180"/>
      <c r="QDF17" s="1180"/>
      <c r="QDG17" s="1180"/>
      <c r="QDH17" s="1180"/>
      <c r="QDI17" s="1180"/>
      <c r="QDJ17" s="1180"/>
      <c r="QDK17" s="1180"/>
      <c r="QDL17" s="1180"/>
      <c r="QDM17" s="1180"/>
      <c r="QDN17" s="1180"/>
      <c r="QDO17" s="1180"/>
      <c r="QDP17" s="1180"/>
      <c r="QDQ17" s="1180"/>
      <c r="QDR17" s="1180"/>
      <c r="QDS17" s="1180"/>
      <c r="QDT17" s="1180"/>
      <c r="QDU17" s="1180"/>
      <c r="QDV17" s="1180"/>
      <c r="QDW17" s="1180"/>
      <c r="QDX17" s="1180"/>
      <c r="QDY17" s="1180"/>
      <c r="QDZ17" s="1180"/>
      <c r="QEA17" s="1180"/>
      <c r="QEB17" s="1180"/>
      <c r="QEC17" s="1180"/>
      <c r="QED17" s="1180"/>
      <c r="QEE17" s="1180"/>
      <c r="QEF17" s="1180"/>
      <c r="QEG17" s="1180"/>
      <c r="QEH17" s="1180"/>
      <c r="QEI17" s="1180"/>
      <c r="QEJ17" s="1180"/>
      <c r="QEK17" s="1180"/>
      <c r="QEL17" s="1180"/>
      <c r="QEM17" s="1180"/>
      <c r="QEN17" s="1180"/>
      <c r="QEO17" s="1180"/>
      <c r="QEP17" s="1180"/>
      <c r="QEQ17" s="1180"/>
      <c r="QER17" s="1180"/>
      <c r="QES17" s="1180"/>
      <c r="QET17" s="1180"/>
      <c r="QEU17" s="1180"/>
      <c r="QEV17" s="1180"/>
      <c r="QEW17" s="1180"/>
      <c r="QEX17" s="1180"/>
      <c r="QEY17" s="1180"/>
      <c r="QEZ17" s="1180"/>
      <c r="QFA17" s="1180"/>
      <c r="QFB17" s="1180"/>
      <c r="QFC17" s="1180"/>
      <c r="QFD17" s="1180"/>
      <c r="QFE17" s="1180"/>
      <c r="QFF17" s="1180"/>
      <c r="QFG17" s="1180"/>
      <c r="QFH17" s="1180"/>
      <c r="QFI17" s="1180"/>
      <c r="QFJ17" s="1180"/>
      <c r="QFK17" s="1180"/>
      <c r="QFL17" s="1180"/>
      <c r="QFM17" s="1180"/>
      <c r="QFN17" s="1180"/>
      <c r="QFO17" s="1180"/>
      <c r="QFP17" s="1180"/>
      <c r="QFQ17" s="1180"/>
      <c r="QFR17" s="1180"/>
      <c r="QFS17" s="1180"/>
      <c r="QFT17" s="1180"/>
      <c r="QFU17" s="1180"/>
      <c r="QFV17" s="1180"/>
      <c r="QFW17" s="1180"/>
      <c r="QFX17" s="1180"/>
      <c r="QFY17" s="1180"/>
      <c r="QFZ17" s="1180"/>
      <c r="QGA17" s="1180"/>
      <c r="QGB17" s="1180"/>
      <c r="QGC17" s="1180"/>
      <c r="QGD17" s="1180"/>
      <c r="QGE17" s="1180"/>
      <c r="QGF17" s="1180"/>
      <c r="QGG17" s="1180"/>
      <c r="QGH17" s="1180"/>
      <c r="QGI17" s="1180"/>
      <c r="QGJ17" s="1180"/>
      <c r="QGK17" s="1180"/>
      <c r="QGL17" s="1180"/>
      <c r="QGM17" s="1180"/>
      <c r="QGN17" s="1180"/>
      <c r="QGO17" s="1180"/>
      <c r="QGP17" s="1180"/>
      <c r="QGQ17" s="1180"/>
      <c r="QGR17" s="1180"/>
      <c r="QGS17" s="1180"/>
      <c r="QGT17" s="1180"/>
      <c r="QGU17" s="1180"/>
      <c r="QGV17" s="1180"/>
      <c r="QGW17" s="1180"/>
      <c r="QGX17" s="1180"/>
      <c r="QGY17" s="1180"/>
      <c r="QGZ17" s="1180"/>
      <c r="QHA17" s="1180"/>
      <c r="QHB17" s="1180"/>
      <c r="QHC17" s="1180"/>
      <c r="QHD17" s="1180"/>
      <c r="QHE17" s="1180"/>
      <c r="QHF17" s="1180"/>
      <c r="QHG17" s="1180"/>
      <c r="QHH17" s="1180"/>
      <c r="QHI17" s="1180"/>
      <c r="QHJ17" s="1180"/>
      <c r="QHK17" s="1180"/>
      <c r="QHL17" s="1180"/>
      <c r="QHM17" s="1180"/>
      <c r="QHN17" s="1180"/>
      <c r="QHO17" s="1180"/>
      <c r="QHP17" s="1180"/>
      <c r="QHQ17" s="1180"/>
      <c r="QHR17" s="1180"/>
      <c r="QHS17" s="1180"/>
      <c r="QHT17" s="1180"/>
      <c r="QHU17" s="1180"/>
      <c r="QHV17" s="1180"/>
      <c r="QHW17" s="1180"/>
      <c r="QHX17" s="1180"/>
      <c r="QHY17" s="1180"/>
      <c r="QHZ17" s="1180"/>
      <c r="QIA17" s="1180"/>
      <c r="QIB17" s="1180"/>
      <c r="QIC17" s="1180"/>
      <c r="QID17" s="1180"/>
      <c r="QIE17" s="1180"/>
      <c r="QIF17" s="1180"/>
      <c r="QIG17" s="1180"/>
      <c r="QIH17" s="1180"/>
      <c r="QII17" s="1180"/>
      <c r="QIJ17" s="1180"/>
      <c r="QIK17" s="1180"/>
      <c r="QIL17" s="1180"/>
      <c r="QIM17" s="1180"/>
      <c r="QIN17" s="1180"/>
      <c r="QIO17" s="1180"/>
      <c r="QIP17" s="1180"/>
      <c r="QIQ17" s="1180"/>
      <c r="QIR17" s="1180"/>
      <c r="QIS17" s="1180"/>
      <c r="QIT17" s="1180"/>
      <c r="QIU17" s="1180"/>
      <c r="QIV17" s="1180"/>
      <c r="QIW17" s="1180"/>
      <c r="QIX17" s="1180"/>
      <c r="QIY17" s="1180"/>
      <c r="QIZ17" s="1180"/>
      <c r="QJA17" s="1180"/>
      <c r="QJB17" s="1180"/>
      <c r="QJC17" s="1180"/>
      <c r="QJD17" s="1180"/>
      <c r="QJE17" s="1180"/>
      <c r="QJF17" s="1180"/>
      <c r="QJG17" s="1180"/>
      <c r="QJH17" s="1180"/>
      <c r="QJI17" s="1180"/>
      <c r="QJJ17" s="1180"/>
      <c r="QJK17" s="1180"/>
      <c r="QJL17" s="1180"/>
      <c r="QJM17" s="1180"/>
      <c r="QJN17" s="1180"/>
      <c r="QJO17" s="1180"/>
      <c r="QJP17" s="1180"/>
      <c r="QJQ17" s="1180"/>
      <c r="QJR17" s="1180"/>
      <c r="QJS17" s="1180"/>
      <c r="QJT17" s="1180"/>
      <c r="QJU17" s="1180"/>
      <c r="QJV17" s="1180"/>
      <c r="QJW17" s="1180"/>
      <c r="QJX17" s="1180"/>
      <c r="QJY17" s="1180"/>
      <c r="QJZ17" s="1180"/>
      <c r="QKA17" s="1180"/>
      <c r="QKB17" s="1180"/>
      <c r="QKC17" s="1180"/>
      <c r="QKD17" s="1180"/>
      <c r="QKE17" s="1180"/>
      <c r="QKF17" s="1180"/>
      <c r="QKG17" s="1180"/>
      <c r="QKH17" s="1180"/>
      <c r="QKI17" s="1180"/>
      <c r="QKJ17" s="1180"/>
      <c r="QKK17" s="1180"/>
      <c r="QKL17" s="1180"/>
      <c r="QKM17" s="1180"/>
      <c r="QKN17" s="1180"/>
      <c r="QKO17" s="1180"/>
      <c r="QKP17" s="1180"/>
      <c r="QKQ17" s="1180"/>
      <c r="QKR17" s="1180"/>
      <c r="QKS17" s="1180"/>
      <c r="QKT17" s="1180"/>
      <c r="QKU17" s="1180"/>
      <c r="QKV17" s="1180"/>
      <c r="QKW17" s="1180"/>
      <c r="QKX17" s="1180"/>
      <c r="QKY17" s="1180"/>
      <c r="QKZ17" s="1180"/>
      <c r="QLA17" s="1180"/>
      <c r="QLB17" s="1180"/>
      <c r="QLC17" s="1180"/>
      <c r="QLD17" s="1180"/>
      <c r="QLE17" s="1180"/>
      <c r="QLF17" s="1180"/>
      <c r="QLG17" s="1180"/>
      <c r="QLH17" s="1180"/>
      <c r="QLI17" s="1180"/>
      <c r="QLJ17" s="1180"/>
      <c r="QLK17" s="1180"/>
      <c r="QLL17" s="1180"/>
      <c r="QLM17" s="1180"/>
      <c r="QLN17" s="1180"/>
      <c r="QLO17" s="1180"/>
      <c r="QLP17" s="1180"/>
      <c r="QLQ17" s="1180"/>
      <c r="QLR17" s="1180"/>
      <c r="QLS17" s="1180"/>
      <c r="QLT17" s="1180"/>
      <c r="QLU17" s="1180"/>
      <c r="QLV17" s="1180"/>
      <c r="QLW17" s="1180"/>
      <c r="QLX17" s="1180"/>
      <c r="QLY17" s="1180"/>
      <c r="QLZ17" s="1180"/>
      <c r="QMA17" s="1180"/>
      <c r="QMB17" s="1180"/>
      <c r="QMC17" s="1180"/>
      <c r="QMD17" s="1180"/>
      <c r="QME17" s="1180"/>
      <c r="QMF17" s="1180"/>
      <c r="QMG17" s="1180"/>
      <c r="QMH17" s="1180"/>
      <c r="QMI17" s="1180"/>
      <c r="QMJ17" s="1180"/>
      <c r="QMK17" s="1180"/>
      <c r="QML17" s="1180"/>
      <c r="QMM17" s="1180"/>
      <c r="QMN17" s="1180"/>
      <c r="QMO17" s="1180"/>
      <c r="QMP17" s="1180"/>
      <c r="QMQ17" s="1180"/>
      <c r="QMR17" s="1180"/>
      <c r="QMS17" s="1180"/>
      <c r="QMT17" s="1180"/>
      <c r="QMU17" s="1180"/>
      <c r="QMV17" s="1180"/>
      <c r="QMW17" s="1180"/>
      <c r="QMX17" s="1180"/>
      <c r="QMY17" s="1180"/>
      <c r="QMZ17" s="1180"/>
      <c r="QNA17" s="1180"/>
      <c r="QNB17" s="1180"/>
      <c r="QNC17" s="1180"/>
      <c r="QND17" s="1180"/>
      <c r="QNE17" s="1180"/>
      <c r="QNF17" s="1180"/>
      <c r="QNG17" s="1180"/>
      <c r="QNH17" s="1180"/>
      <c r="QNI17" s="1180"/>
      <c r="QNJ17" s="1180"/>
      <c r="QNK17" s="1180"/>
      <c r="QNL17" s="1180"/>
      <c r="QNM17" s="1180"/>
      <c r="QNN17" s="1180"/>
      <c r="QNO17" s="1180"/>
      <c r="QNP17" s="1180"/>
      <c r="QNQ17" s="1180"/>
      <c r="QNR17" s="1180"/>
      <c r="QNS17" s="1180"/>
      <c r="QNT17" s="1180"/>
      <c r="QNU17" s="1180"/>
      <c r="QNV17" s="1180"/>
      <c r="QNW17" s="1180"/>
      <c r="QNX17" s="1180"/>
      <c r="QNY17" s="1180"/>
      <c r="QNZ17" s="1180"/>
      <c r="QOA17" s="1180"/>
      <c r="QOB17" s="1180"/>
      <c r="QOC17" s="1180"/>
      <c r="QOD17" s="1180"/>
      <c r="QOE17" s="1180"/>
      <c r="QOF17" s="1180"/>
      <c r="QOG17" s="1180"/>
      <c r="QOH17" s="1180"/>
      <c r="QOI17" s="1180"/>
      <c r="QOJ17" s="1180"/>
      <c r="QOK17" s="1180"/>
      <c r="QOL17" s="1180"/>
      <c r="QOM17" s="1180"/>
      <c r="QON17" s="1180"/>
      <c r="QOO17" s="1180"/>
      <c r="QOP17" s="1180"/>
      <c r="QOQ17" s="1180"/>
      <c r="QOR17" s="1180"/>
      <c r="QOS17" s="1180"/>
      <c r="QOT17" s="1180"/>
      <c r="QOU17" s="1180"/>
      <c r="QOV17" s="1180"/>
      <c r="QOW17" s="1180"/>
      <c r="QOX17" s="1180"/>
      <c r="QOY17" s="1180"/>
      <c r="QOZ17" s="1180"/>
      <c r="QPA17" s="1180"/>
      <c r="QPB17" s="1180"/>
      <c r="QPC17" s="1180"/>
      <c r="QPD17" s="1180"/>
      <c r="QPE17" s="1180"/>
      <c r="QPF17" s="1180"/>
      <c r="QPG17" s="1180"/>
      <c r="QPH17" s="1180"/>
      <c r="QPI17" s="1180"/>
      <c r="QPJ17" s="1180"/>
      <c r="QPK17" s="1180"/>
      <c r="QPL17" s="1180"/>
      <c r="QPM17" s="1180"/>
      <c r="QPN17" s="1180"/>
      <c r="QPO17" s="1180"/>
      <c r="QPP17" s="1180"/>
      <c r="QPQ17" s="1180"/>
      <c r="QPR17" s="1180"/>
      <c r="QPS17" s="1180"/>
      <c r="QPT17" s="1180"/>
      <c r="QPU17" s="1180"/>
      <c r="QPV17" s="1180"/>
      <c r="QPW17" s="1180"/>
      <c r="QPX17" s="1180"/>
      <c r="QPY17" s="1180"/>
      <c r="QPZ17" s="1180"/>
      <c r="QQA17" s="1180"/>
      <c r="QQB17" s="1180"/>
      <c r="QQC17" s="1180"/>
      <c r="QQD17" s="1180"/>
      <c r="QQE17" s="1180"/>
      <c r="QQF17" s="1180"/>
      <c r="QQG17" s="1180"/>
      <c r="QQH17" s="1180"/>
      <c r="QQI17" s="1180"/>
      <c r="QQJ17" s="1180"/>
      <c r="QQK17" s="1180"/>
      <c r="QQL17" s="1180"/>
      <c r="QQM17" s="1180"/>
      <c r="QQN17" s="1180"/>
      <c r="QQO17" s="1180"/>
      <c r="QQP17" s="1180"/>
      <c r="QQQ17" s="1180"/>
      <c r="QQR17" s="1180"/>
      <c r="QQS17" s="1180"/>
      <c r="QQT17" s="1180"/>
      <c r="QQU17" s="1180"/>
      <c r="QQV17" s="1180"/>
      <c r="QQW17" s="1180"/>
      <c r="QQX17" s="1180"/>
      <c r="QQY17" s="1180"/>
      <c r="QQZ17" s="1180"/>
      <c r="QRA17" s="1180"/>
      <c r="QRB17" s="1180"/>
      <c r="QRC17" s="1180"/>
      <c r="QRD17" s="1180"/>
      <c r="QRE17" s="1180"/>
      <c r="QRF17" s="1180"/>
      <c r="QRG17" s="1180"/>
      <c r="QRH17" s="1180"/>
      <c r="QRI17" s="1180"/>
      <c r="QRJ17" s="1180"/>
      <c r="QRK17" s="1180"/>
      <c r="QRL17" s="1180"/>
      <c r="QRM17" s="1180"/>
      <c r="QRN17" s="1180"/>
      <c r="QRO17" s="1180"/>
      <c r="QRP17" s="1180"/>
      <c r="QRQ17" s="1180"/>
      <c r="QRR17" s="1180"/>
      <c r="QRS17" s="1180"/>
      <c r="QRT17" s="1180"/>
      <c r="QRU17" s="1180"/>
      <c r="QRV17" s="1180"/>
      <c r="QRW17" s="1180"/>
      <c r="QRX17" s="1180"/>
      <c r="QRY17" s="1180"/>
      <c r="QRZ17" s="1180"/>
      <c r="QSA17" s="1180"/>
      <c r="QSB17" s="1180"/>
      <c r="QSC17" s="1180"/>
      <c r="QSD17" s="1180"/>
      <c r="QSE17" s="1180"/>
      <c r="QSF17" s="1180"/>
      <c r="QSG17" s="1180"/>
      <c r="QSH17" s="1180"/>
      <c r="QSI17" s="1180"/>
      <c r="QSJ17" s="1180"/>
      <c r="QSK17" s="1180"/>
      <c r="QSL17" s="1180"/>
      <c r="QSM17" s="1180"/>
      <c r="QSN17" s="1180"/>
      <c r="QSO17" s="1180"/>
      <c r="QSP17" s="1180"/>
      <c r="QSQ17" s="1180"/>
      <c r="QSR17" s="1180"/>
      <c r="QSS17" s="1180"/>
      <c r="QST17" s="1180"/>
      <c r="QSU17" s="1180"/>
      <c r="QSV17" s="1180"/>
      <c r="QSW17" s="1180"/>
      <c r="QSX17" s="1180"/>
      <c r="QSY17" s="1180"/>
      <c r="QSZ17" s="1180"/>
      <c r="QTA17" s="1180"/>
      <c r="QTB17" s="1180"/>
      <c r="QTC17" s="1180"/>
      <c r="QTD17" s="1180"/>
      <c r="QTE17" s="1180"/>
      <c r="QTF17" s="1180"/>
      <c r="QTG17" s="1180"/>
      <c r="QTH17" s="1180"/>
      <c r="QTI17" s="1180"/>
      <c r="QTJ17" s="1180"/>
      <c r="QTK17" s="1180"/>
      <c r="QTL17" s="1180"/>
      <c r="QTM17" s="1180"/>
      <c r="QTN17" s="1180"/>
      <c r="QTO17" s="1180"/>
      <c r="QTP17" s="1180"/>
      <c r="QTQ17" s="1180"/>
      <c r="QTR17" s="1180"/>
      <c r="QTS17" s="1180"/>
      <c r="QTT17" s="1180"/>
      <c r="QTU17" s="1180"/>
      <c r="QTV17" s="1180"/>
      <c r="QTW17" s="1180"/>
      <c r="QTX17" s="1180"/>
      <c r="QTY17" s="1180"/>
      <c r="QTZ17" s="1180"/>
      <c r="QUA17" s="1180"/>
      <c r="QUB17" s="1180"/>
      <c r="QUC17" s="1180"/>
      <c r="QUD17" s="1180"/>
      <c r="QUE17" s="1180"/>
      <c r="QUF17" s="1180"/>
      <c r="QUG17" s="1180"/>
      <c r="QUH17" s="1180"/>
      <c r="QUI17" s="1180"/>
      <c r="QUJ17" s="1180"/>
      <c r="QUK17" s="1180"/>
      <c r="QUL17" s="1180"/>
      <c r="QUM17" s="1180"/>
      <c r="QUN17" s="1180"/>
      <c r="QUO17" s="1180"/>
      <c r="QUP17" s="1180"/>
      <c r="QUQ17" s="1180"/>
      <c r="QUR17" s="1180"/>
      <c r="QUS17" s="1180"/>
      <c r="QUT17" s="1180"/>
      <c r="QUU17" s="1180"/>
      <c r="QUV17" s="1180"/>
      <c r="QUW17" s="1180"/>
      <c r="QUX17" s="1180"/>
      <c r="QUY17" s="1180"/>
      <c r="QUZ17" s="1180"/>
      <c r="QVA17" s="1180"/>
      <c r="QVB17" s="1180"/>
      <c r="QVC17" s="1180"/>
      <c r="QVD17" s="1180"/>
      <c r="QVE17" s="1180"/>
      <c r="QVF17" s="1180"/>
      <c r="QVG17" s="1180"/>
      <c r="QVH17" s="1180"/>
      <c r="QVI17" s="1180"/>
      <c r="QVJ17" s="1180"/>
      <c r="QVK17" s="1180"/>
      <c r="QVL17" s="1180"/>
      <c r="QVM17" s="1180"/>
      <c r="QVN17" s="1180"/>
      <c r="QVO17" s="1180"/>
      <c r="QVP17" s="1180"/>
      <c r="QVQ17" s="1180"/>
      <c r="QVR17" s="1180"/>
      <c r="QVS17" s="1180"/>
      <c r="QVT17" s="1180"/>
      <c r="QVU17" s="1180"/>
      <c r="QVV17" s="1180"/>
      <c r="QVW17" s="1180"/>
      <c r="QVX17" s="1180"/>
      <c r="QVY17" s="1180"/>
      <c r="QVZ17" s="1180"/>
      <c r="QWA17" s="1180"/>
      <c r="QWB17" s="1180"/>
      <c r="QWC17" s="1180"/>
      <c r="QWD17" s="1180"/>
      <c r="QWE17" s="1180"/>
      <c r="QWF17" s="1180"/>
      <c r="QWG17" s="1180"/>
      <c r="QWH17" s="1180"/>
      <c r="QWI17" s="1180"/>
      <c r="QWJ17" s="1180"/>
      <c r="QWK17" s="1180"/>
      <c r="QWL17" s="1180"/>
      <c r="QWM17" s="1180"/>
      <c r="QWN17" s="1180"/>
      <c r="QWO17" s="1180"/>
      <c r="QWP17" s="1180"/>
      <c r="QWQ17" s="1180"/>
      <c r="QWR17" s="1180"/>
      <c r="QWS17" s="1180"/>
      <c r="QWT17" s="1180"/>
      <c r="QWU17" s="1180"/>
      <c r="QWV17" s="1180"/>
      <c r="QWW17" s="1180"/>
      <c r="QWX17" s="1180"/>
      <c r="QWY17" s="1180"/>
      <c r="QWZ17" s="1180"/>
      <c r="QXA17" s="1180"/>
      <c r="QXB17" s="1180"/>
      <c r="QXC17" s="1180"/>
      <c r="QXD17" s="1180"/>
      <c r="QXE17" s="1180"/>
      <c r="QXF17" s="1180"/>
      <c r="QXG17" s="1180"/>
      <c r="QXH17" s="1180"/>
      <c r="QXI17" s="1180"/>
      <c r="QXJ17" s="1180"/>
      <c r="QXK17" s="1180"/>
      <c r="QXL17" s="1180"/>
      <c r="QXM17" s="1180"/>
      <c r="QXN17" s="1180"/>
      <c r="QXO17" s="1180"/>
      <c r="QXP17" s="1180"/>
      <c r="QXQ17" s="1180"/>
      <c r="QXR17" s="1180"/>
      <c r="QXS17" s="1180"/>
      <c r="QXT17" s="1180"/>
      <c r="QXU17" s="1180"/>
      <c r="QXV17" s="1180"/>
      <c r="QXW17" s="1180"/>
      <c r="QXX17" s="1180"/>
      <c r="QXY17" s="1180"/>
      <c r="QXZ17" s="1180"/>
      <c r="QYA17" s="1180"/>
      <c r="QYB17" s="1180"/>
      <c r="QYC17" s="1180"/>
      <c r="QYD17" s="1180"/>
      <c r="QYE17" s="1180"/>
      <c r="QYF17" s="1180"/>
      <c r="QYG17" s="1180"/>
      <c r="QYH17" s="1180"/>
      <c r="QYI17" s="1180"/>
      <c r="QYJ17" s="1180"/>
      <c r="QYK17" s="1180"/>
      <c r="QYL17" s="1180"/>
      <c r="QYM17" s="1180"/>
      <c r="QYN17" s="1180"/>
      <c r="QYO17" s="1180"/>
      <c r="QYP17" s="1180"/>
      <c r="QYQ17" s="1180"/>
      <c r="QYR17" s="1180"/>
      <c r="QYS17" s="1180"/>
      <c r="QYT17" s="1180"/>
      <c r="QYU17" s="1180"/>
      <c r="QYV17" s="1180"/>
      <c r="QYW17" s="1180"/>
      <c r="QYX17" s="1180"/>
      <c r="QYY17" s="1180"/>
      <c r="QYZ17" s="1180"/>
      <c r="QZA17" s="1180"/>
      <c r="QZB17" s="1180"/>
      <c r="QZC17" s="1180"/>
      <c r="QZD17" s="1180"/>
      <c r="QZE17" s="1180"/>
      <c r="QZF17" s="1180"/>
      <c r="QZG17" s="1180"/>
      <c r="QZH17" s="1180"/>
      <c r="QZI17" s="1180"/>
      <c r="QZJ17" s="1180"/>
      <c r="QZK17" s="1180"/>
      <c r="QZL17" s="1180"/>
      <c r="QZM17" s="1180"/>
      <c r="QZN17" s="1180"/>
      <c r="QZO17" s="1180"/>
      <c r="QZP17" s="1180"/>
      <c r="QZQ17" s="1180"/>
      <c r="QZR17" s="1180"/>
      <c r="QZS17" s="1180"/>
      <c r="QZT17" s="1180"/>
      <c r="QZU17" s="1180"/>
      <c r="QZV17" s="1180"/>
      <c r="QZW17" s="1180"/>
      <c r="QZX17" s="1180"/>
      <c r="QZY17" s="1180"/>
      <c r="QZZ17" s="1180"/>
      <c r="RAA17" s="1180"/>
      <c r="RAB17" s="1180"/>
      <c r="RAC17" s="1180"/>
      <c r="RAD17" s="1180"/>
      <c r="RAE17" s="1180"/>
      <c r="RAF17" s="1180"/>
      <c r="RAG17" s="1180"/>
      <c r="RAH17" s="1180"/>
      <c r="RAI17" s="1180"/>
      <c r="RAJ17" s="1180"/>
      <c r="RAK17" s="1180"/>
      <c r="RAL17" s="1180"/>
      <c r="RAM17" s="1180"/>
      <c r="RAN17" s="1180"/>
      <c r="RAO17" s="1180"/>
      <c r="RAP17" s="1180"/>
      <c r="RAQ17" s="1180"/>
      <c r="RAR17" s="1180"/>
      <c r="RAS17" s="1180"/>
      <c r="RAT17" s="1180"/>
      <c r="RAU17" s="1180"/>
      <c r="RAV17" s="1180"/>
      <c r="RAW17" s="1180"/>
      <c r="RAX17" s="1180"/>
      <c r="RAY17" s="1180"/>
      <c r="RAZ17" s="1180"/>
      <c r="RBA17" s="1180"/>
      <c r="RBB17" s="1180"/>
      <c r="RBC17" s="1180"/>
      <c r="RBD17" s="1180"/>
      <c r="RBE17" s="1180"/>
      <c r="RBF17" s="1180"/>
      <c r="RBG17" s="1180"/>
      <c r="RBH17" s="1180"/>
      <c r="RBI17" s="1180"/>
      <c r="RBJ17" s="1180"/>
      <c r="RBK17" s="1180"/>
      <c r="RBL17" s="1180"/>
      <c r="RBM17" s="1180"/>
      <c r="RBN17" s="1180"/>
      <c r="RBO17" s="1180"/>
      <c r="RBP17" s="1180"/>
      <c r="RBQ17" s="1180"/>
      <c r="RBR17" s="1180"/>
      <c r="RBS17" s="1180"/>
      <c r="RBT17" s="1180"/>
      <c r="RBU17" s="1180"/>
      <c r="RBV17" s="1180"/>
      <c r="RBW17" s="1180"/>
      <c r="RBX17" s="1180"/>
      <c r="RBY17" s="1180"/>
      <c r="RBZ17" s="1180"/>
      <c r="RCA17" s="1180"/>
      <c r="RCB17" s="1180"/>
      <c r="RCC17" s="1180"/>
      <c r="RCD17" s="1180"/>
      <c r="RCE17" s="1180"/>
      <c r="RCF17" s="1180"/>
      <c r="RCG17" s="1180"/>
      <c r="RCH17" s="1180"/>
      <c r="RCI17" s="1180"/>
      <c r="RCJ17" s="1180"/>
      <c r="RCK17" s="1180"/>
      <c r="RCL17" s="1180"/>
      <c r="RCM17" s="1180"/>
      <c r="RCN17" s="1180"/>
      <c r="RCO17" s="1180"/>
      <c r="RCP17" s="1180"/>
      <c r="RCQ17" s="1180"/>
      <c r="RCR17" s="1180"/>
      <c r="RCS17" s="1180"/>
      <c r="RCT17" s="1180"/>
      <c r="RCU17" s="1180"/>
      <c r="RCV17" s="1180"/>
      <c r="RCW17" s="1180"/>
      <c r="RCX17" s="1180"/>
      <c r="RCY17" s="1180"/>
      <c r="RCZ17" s="1180"/>
      <c r="RDA17" s="1180"/>
      <c r="RDB17" s="1180"/>
      <c r="RDC17" s="1180"/>
      <c r="RDD17" s="1180"/>
      <c r="RDE17" s="1180"/>
      <c r="RDF17" s="1180"/>
      <c r="RDG17" s="1180"/>
      <c r="RDH17" s="1180"/>
      <c r="RDI17" s="1180"/>
      <c r="RDJ17" s="1180"/>
      <c r="RDK17" s="1180"/>
      <c r="RDL17" s="1180"/>
      <c r="RDM17" s="1180"/>
      <c r="RDN17" s="1180"/>
      <c r="RDO17" s="1180"/>
      <c r="RDP17" s="1180"/>
      <c r="RDQ17" s="1180"/>
      <c r="RDR17" s="1180"/>
      <c r="RDS17" s="1180"/>
      <c r="RDT17" s="1180"/>
      <c r="RDU17" s="1180"/>
      <c r="RDV17" s="1180"/>
      <c r="RDW17" s="1180"/>
      <c r="RDX17" s="1180"/>
      <c r="RDY17" s="1180"/>
      <c r="RDZ17" s="1180"/>
      <c r="REA17" s="1180"/>
      <c r="REB17" s="1180"/>
      <c r="REC17" s="1180"/>
      <c r="RED17" s="1180"/>
      <c r="REE17" s="1180"/>
      <c r="REF17" s="1180"/>
      <c r="REG17" s="1180"/>
      <c r="REH17" s="1180"/>
      <c r="REI17" s="1180"/>
      <c r="REJ17" s="1180"/>
      <c r="REK17" s="1180"/>
      <c r="REL17" s="1180"/>
      <c r="REM17" s="1180"/>
      <c r="REN17" s="1180"/>
      <c r="REO17" s="1180"/>
      <c r="REP17" s="1180"/>
      <c r="REQ17" s="1180"/>
      <c r="RER17" s="1180"/>
      <c r="RES17" s="1180"/>
      <c r="RET17" s="1180"/>
      <c r="REU17" s="1180"/>
      <c r="REV17" s="1180"/>
      <c r="REW17" s="1180"/>
      <c r="REX17" s="1180"/>
      <c r="REY17" s="1180"/>
      <c r="REZ17" s="1180"/>
      <c r="RFA17" s="1180"/>
      <c r="RFB17" s="1180"/>
      <c r="RFC17" s="1180"/>
      <c r="RFD17" s="1180"/>
      <c r="RFE17" s="1180"/>
      <c r="RFF17" s="1180"/>
      <c r="RFG17" s="1180"/>
      <c r="RFH17" s="1180"/>
      <c r="RFI17" s="1180"/>
      <c r="RFJ17" s="1180"/>
      <c r="RFK17" s="1180"/>
      <c r="RFL17" s="1180"/>
      <c r="RFM17" s="1180"/>
      <c r="RFN17" s="1180"/>
      <c r="RFO17" s="1180"/>
      <c r="RFP17" s="1180"/>
      <c r="RFQ17" s="1180"/>
      <c r="RFR17" s="1180"/>
      <c r="RFS17" s="1180"/>
      <c r="RFT17" s="1180"/>
      <c r="RFU17" s="1180"/>
      <c r="RFV17" s="1180"/>
      <c r="RFW17" s="1180"/>
      <c r="RFX17" s="1180"/>
      <c r="RFY17" s="1180"/>
      <c r="RFZ17" s="1180"/>
      <c r="RGA17" s="1180"/>
      <c r="RGB17" s="1180"/>
      <c r="RGC17" s="1180"/>
      <c r="RGD17" s="1180"/>
      <c r="RGE17" s="1180"/>
      <c r="RGF17" s="1180"/>
      <c r="RGG17" s="1180"/>
      <c r="RGH17" s="1180"/>
      <c r="RGI17" s="1180"/>
      <c r="RGJ17" s="1180"/>
      <c r="RGK17" s="1180"/>
      <c r="RGL17" s="1180"/>
      <c r="RGM17" s="1180"/>
      <c r="RGN17" s="1180"/>
      <c r="RGO17" s="1180"/>
      <c r="RGP17" s="1180"/>
      <c r="RGQ17" s="1180"/>
      <c r="RGR17" s="1180"/>
      <c r="RGS17" s="1180"/>
      <c r="RGT17" s="1180"/>
      <c r="RGU17" s="1180"/>
      <c r="RGV17" s="1180"/>
      <c r="RGW17" s="1180"/>
      <c r="RGX17" s="1180"/>
      <c r="RGY17" s="1180"/>
      <c r="RGZ17" s="1180"/>
      <c r="RHA17" s="1180"/>
      <c r="RHB17" s="1180"/>
      <c r="RHC17" s="1180"/>
      <c r="RHD17" s="1180"/>
      <c r="RHE17" s="1180"/>
      <c r="RHF17" s="1180"/>
      <c r="RHG17" s="1180"/>
      <c r="RHH17" s="1180"/>
      <c r="RHI17" s="1180"/>
      <c r="RHJ17" s="1180"/>
      <c r="RHK17" s="1180"/>
      <c r="RHL17" s="1180"/>
      <c r="RHM17" s="1180"/>
      <c r="RHN17" s="1180"/>
      <c r="RHO17" s="1180"/>
      <c r="RHP17" s="1180"/>
      <c r="RHQ17" s="1180"/>
      <c r="RHR17" s="1180"/>
      <c r="RHS17" s="1180"/>
      <c r="RHT17" s="1180"/>
      <c r="RHU17" s="1180"/>
      <c r="RHV17" s="1180"/>
      <c r="RHW17" s="1180"/>
      <c r="RHX17" s="1180"/>
      <c r="RHY17" s="1180"/>
      <c r="RHZ17" s="1180"/>
      <c r="RIA17" s="1180"/>
      <c r="RIB17" s="1180"/>
      <c r="RIC17" s="1180"/>
      <c r="RID17" s="1180"/>
      <c r="RIE17" s="1180"/>
      <c r="RIF17" s="1180"/>
      <c r="RIG17" s="1180"/>
      <c r="RIH17" s="1180"/>
      <c r="RII17" s="1180"/>
      <c r="RIJ17" s="1180"/>
      <c r="RIK17" s="1180"/>
      <c r="RIL17" s="1180"/>
      <c r="RIM17" s="1180"/>
      <c r="RIN17" s="1180"/>
      <c r="RIO17" s="1180"/>
      <c r="RIP17" s="1180"/>
      <c r="RIQ17" s="1180"/>
      <c r="RIR17" s="1180"/>
      <c r="RIS17" s="1180"/>
      <c r="RIT17" s="1180"/>
      <c r="RIU17" s="1180"/>
      <c r="RIV17" s="1180"/>
      <c r="RIW17" s="1180"/>
      <c r="RIX17" s="1180"/>
      <c r="RIY17" s="1180"/>
      <c r="RIZ17" s="1180"/>
      <c r="RJA17" s="1180"/>
      <c r="RJB17" s="1180"/>
      <c r="RJC17" s="1180"/>
      <c r="RJD17" s="1180"/>
      <c r="RJE17" s="1180"/>
      <c r="RJF17" s="1180"/>
      <c r="RJG17" s="1180"/>
      <c r="RJH17" s="1180"/>
      <c r="RJI17" s="1180"/>
      <c r="RJJ17" s="1180"/>
      <c r="RJK17" s="1180"/>
      <c r="RJL17" s="1180"/>
      <c r="RJM17" s="1180"/>
      <c r="RJN17" s="1180"/>
      <c r="RJO17" s="1180"/>
      <c r="RJP17" s="1180"/>
      <c r="RJQ17" s="1180"/>
      <c r="RJR17" s="1180"/>
      <c r="RJS17" s="1180"/>
      <c r="RJT17" s="1180"/>
      <c r="RJU17" s="1180"/>
      <c r="RJV17" s="1180"/>
      <c r="RJW17" s="1180"/>
      <c r="RJX17" s="1180"/>
      <c r="RJY17" s="1180"/>
      <c r="RJZ17" s="1180"/>
      <c r="RKA17" s="1180"/>
      <c r="RKB17" s="1180"/>
      <c r="RKC17" s="1180"/>
      <c r="RKD17" s="1180"/>
      <c r="RKE17" s="1180"/>
      <c r="RKF17" s="1180"/>
      <c r="RKG17" s="1180"/>
      <c r="RKH17" s="1180"/>
      <c r="RKI17" s="1180"/>
      <c r="RKJ17" s="1180"/>
      <c r="RKK17" s="1180"/>
      <c r="RKL17" s="1180"/>
      <c r="RKM17" s="1180"/>
      <c r="RKN17" s="1180"/>
      <c r="RKO17" s="1180"/>
      <c r="RKP17" s="1180"/>
      <c r="RKQ17" s="1180"/>
      <c r="RKR17" s="1180"/>
      <c r="RKS17" s="1180"/>
      <c r="RKT17" s="1180"/>
      <c r="RKU17" s="1180"/>
      <c r="RKV17" s="1180"/>
      <c r="RKW17" s="1180"/>
      <c r="RKX17" s="1180"/>
      <c r="RKY17" s="1180"/>
      <c r="RKZ17" s="1180"/>
      <c r="RLA17" s="1180"/>
      <c r="RLB17" s="1180"/>
      <c r="RLC17" s="1180"/>
      <c r="RLD17" s="1180"/>
      <c r="RLE17" s="1180"/>
      <c r="RLF17" s="1180"/>
      <c r="RLG17" s="1180"/>
      <c r="RLH17" s="1180"/>
      <c r="RLI17" s="1180"/>
      <c r="RLJ17" s="1180"/>
      <c r="RLK17" s="1180"/>
      <c r="RLL17" s="1180"/>
      <c r="RLM17" s="1180"/>
      <c r="RLN17" s="1180"/>
      <c r="RLO17" s="1180"/>
      <c r="RLP17" s="1180"/>
      <c r="RLQ17" s="1180"/>
      <c r="RLR17" s="1180"/>
      <c r="RLS17" s="1180"/>
      <c r="RLT17" s="1180"/>
      <c r="RLU17" s="1180"/>
      <c r="RLV17" s="1180"/>
      <c r="RLW17" s="1180"/>
      <c r="RLX17" s="1180"/>
      <c r="RLY17" s="1180"/>
      <c r="RLZ17" s="1180"/>
      <c r="RMA17" s="1180"/>
      <c r="RMB17" s="1180"/>
      <c r="RMC17" s="1180"/>
      <c r="RMD17" s="1180"/>
      <c r="RME17" s="1180"/>
      <c r="RMF17" s="1180"/>
      <c r="RMG17" s="1180"/>
      <c r="RMH17" s="1180"/>
      <c r="RMI17" s="1180"/>
      <c r="RMJ17" s="1180"/>
      <c r="RMK17" s="1180"/>
      <c r="RML17" s="1180"/>
      <c r="RMM17" s="1180"/>
      <c r="RMN17" s="1180"/>
      <c r="RMO17" s="1180"/>
      <c r="RMP17" s="1180"/>
      <c r="RMQ17" s="1180"/>
      <c r="RMR17" s="1180"/>
      <c r="RMS17" s="1180"/>
      <c r="RMT17" s="1180"/>
      <c r="RMU17" s="1180"/>
      <c r="RMV17" s="1180"/>
      <c r="RMW17" s="1180"/>
      <c r="RMX17" s="1180"/>
      <c r="RMY17" s="1180"/>
      <c r="RMZ17" s="1180"/>
      <c r="RNA17" s="1180"/>
      <c r="RNB17" s="1180"/>
      <c r="RNC17" s="1180"/>
      <c r="RND17" s="1180"/>
      <c r="RNE17" s="1180"/>
      <c r="RNF17" s="1180"/>
      <c r="RNG17" s="1180"/>
      <c r="RNH17" s="1180"/>
      <c r="RNI17" s="1180"/>
      <c r="RNJ17" s="1180"/>
      <c r="RNK17" s="1180"/>
      <c r="RNL17" s="1180"/>
      <c r="RNM17" s="1180"/>
      <c r="RNN17" s="1180"/>
      <c r="RNO17" s="1180"/>
      <c r="RNP17" s="1180"/>
      <c r="RNQ17" s="1180"/>
      <c r="RNR17" s="1180"/>
      <c r="RNS17" s="1180"/>
      <c r="RNT17" s="1180"/>
      <c r="RNU17" s="1180"/>
      <c r="RNV17" s="1180"/>
      <c r="RNW17" s="1180"/>
      <c r="RNX17" s="1180"/>
      <c r="RNY17" s="1180"/>
      <c r="RNZ17" s="1180"/>
      <c r="ROA17" s="1180"/>
      <c r="ROB17" s="1180"/>
      <c r="ROC17" s="1180"/>
      <c r="ROD17" s="1180"/>
      <c r="ROE17" s="1180"/>
      <c r="ROF17" s="1180"/>
      <c r="ROG17" s="1180"/>
      <c r="ROH17" s="1180"/>
      <c r="ROI17" s="1180"/>
      <c r="ROJ17" s="1180"/>
      <c r="ROK17" s="1180"/>
      <c r="ROL17" s="1180"/>
      <c r="ROM17" s="1180"/>
      <c r="RON17" s="1180"/>
      <c r="ROO17" s="1180"/>
      <c r="ROP17" s="1180"/>
      <c r="ROQ17" s="1180"/>
      <c r="ROR17" s="1180"/>
      <c r="ROS17" s="1180"/>
      <c r="ROT17" s="1180"/>
      <c r="ROU17" s="1180"/>
      <c r="ROV17" s="1180"/>
      <c r="ROW17" s="1180"/>
      <c r="ROX17" s="1180"/>
      <c r="ROY17" s="1180"/>
      <c r="ROZ17" s="1180"/>
      <c r="RPA17" s="1180"/>
      <c r="RPB17" s="1180"/>
      <c r="RPC17" s="1180"/>
      <c r="RPD17" s="1180"/>
      <c r="RPE17" s="1180"/>
      <c r="RPF17" s="1180"/>
      <c r="RPG17" s="1180"/>
      <c r="RPH17" s="1180"/>
      <c r="RPI17" s="1180"/>
      <c r="RPJ17" s="1180"/>
      <c r="RPK17" s="1180"/>
      <c r="RPL17" s="1180"/>
      <c r="RPM17" s="1180"/>
      <c r="RPN17" s="1180"/>
      <c r="RPO17" s="1180"/>
      <c r="RPP17" s="1180"/>
      <c r="RPQ17" s="1180"/>
      <c r="RPR17" s="1180"/>
      <c r="RPS17" s="1180"/>
      <c r="RPT17" s="1180"/>
      <c r="RPU17" s="1180"/>
      <c r="RPV17" s="1180"/>
      <c r="RPW17" s="1180"/>
      <c r="RPX17" s="1180"/>
      <c r="RPY17" s="1180"/>
      <c r="RPZ17" s="1180"/>
      <c r="RQA17" s="1180"/>
      <c r="RQB17" s="1180"/>
      <c r="RQC17" s="1180"/>
      <c r="RQD17" s="1180"/>
      <c r="RQE17" s="1180"/>
      <c r="RQF17" s="1180"/>
      <c r="RQG17" s="1180"/>
      <c r="RQH17" s="1180"/>
      <c r="RQI17" s="1180"/>
      <c r="RQJ17" s="1180"/>
      <c r="RQK17" s="1180"/>
      <c r="RQL17" s="1180"/>
      <c r="RQM17" s="1180"/>
      <c r="RQN17" s="1180"/>
      <c r="RQO17" s="1180"/>
      <c r="RQP17" s="1180"/>
      <c r="RQQ17" s="1180"/>
      <c r="RQR17" s="1180"/>
      <c r="RQS17" s="1180"/>
      <c r="RQT17" s="1180"/>
      <c r="RQU17" s="1180"/>
      <c r="RQV17" s="1180"/>
      <c r="RQW17" s="1180"/>
      <c r="RQX17" s="1180"/>
      <c r="RQY17" s="1180"/>
      <c r="RQZ17" s="1180"/>
      <c r="RRA17" s="1180"/>
      <c r="RRB17" s="1180"/>
      <c r="RRC17" s="1180"/>
      <c r="RRD17" s="1180"/>
      <c r="RRE17" s="1180"/>
      <c r="RRF17" s="1180"/>
      <c r="RRG17" s="1180"/>
      <c r="RRH17" s="1180"/>
      <c r="RRI17" s="1180"/>
      <c r="RRJ17" s="1180"/>
      <c r="RRK17" s="1180"/>
      <c r="RRL17" s="1180"/>
      <c r="RRM17" s="1180"/>
      <c r="RRN17" s="1180"/>
      <c r="RRO17" s="1180"/>
      <c r="RRP17" s="1180"/>
      <c r="RRQ17" s="1180"/>
      <c r="RRR17" s="1180"/>
      <c r="RRS17" s="1180"/>
      <c r="RRT17" s="1180"/>
      <c r="RRU17" s="1180"/>
      <c r="RRV17" s="1180"/>
      <c r="RRW17" s="1180"/>
      <c r="RRX17" s="1180"/>
      <c r="RRY17" s="1180"/>
      <c r="RRZ17" s="1180"/>
      <c r="RSA17" s="1180"/>
      <c r="RSB17" s="1180"/>
      <c r="RSC17" s="1180"/>
      <c r="RSD17" s="1180"/>
      <c r="RSE17" s="1180"/>
      <c r="RSF17" s="1180"/>
      <c r="RSG17" s="1180"/>
      <c r="RSH17" s="1180"/>
      <c r="RSI17" s="1180"/>
      <c r="RSJ17" s="1180"/>
      <c r="RSK17" s="1180"/>
      <c r="RSL17" s="1180"/>
      <c r="RSM17" s="1180"/>
      <c r="RSN17" s="1180"/>
      <c r="RSO17" s="1180"/>
      <c r="RSP17" s="1180"/>
      <c r="RSQ17" s="1180"/>
      <c r="RSR17" s="1180"/>
      <c r="RSS17" s="1180"/>
      <c r="RST17" s="1180"/>
      <c r="RSU17" s="1180"/>
      <c r="RSV17" s="1180"/>
      <c r="RSW17" s="1180"/>
      <c r="RSX17" s="1180"/>
      <c r="RSY17" s="1180"/>
      <c r="RSZ17" s="1180"/>
      <c r="RTA17" s="1180"/>
      <c r="RTB17" s="1180"/>
      <c r="RTC17" s="1180"/>
      <c r="RTD17" s="1180"/>
      <c r="RTE17" s="1180"/>
      <c r="RTF17" s="1180"/>
      <c r="RTG17" s="1180"/>
      <c r="RTH17" s="1180"/>
      <c r="RTI17" s="1180"/>
      <c r="RTJ17" s="1180"/>
      <c r="RTK17" s="1180"/>
      <c r="RTL17" s="1180"/>
      <c r="RTM17" s="1180"/>
      <c r="RTN17" s="1180"/>
      <c r="RTO17" s="1180"/>
      <c r="RTP17" s="1180"/>
      <c r="RTQ17" s="1180"/>
      <c r="RTR17" s="1180"/>
      <c r="RTS17" s="1180"/>
      <c r="RTT17" s="1180"/>
      <c r="RTU17" s="1180"/>
      <c r="RTV17" s="1180"/>
      <c r="RTW17" s="1180"/>
      <c r="RTX17" s="1180"/>
      <c r="RTY17" s="1180"/>
      <c r="RTZ17" s="1180"/>
      <c r="RUA17" s="1180"/>
      <c r="RUB17" s="1180"/>
      <c r="RUC17" s="1180"/>
      <c r="RUD17" s="1180"/>
      <c r="RUE17" s="1180"/>
      <c r="RUF17" s="1180"/>
      <c r="RUG17" s="1180"/>
      <c r="RUH17" s="1180"/>
      <c r="RUI17" s="1180"/>
      <c r="RUJ17" s="1180"/>
      <c r="RUK17" s="1180"/>
      <c r="RUL17" s="1180"/>
      <c r="RUM17" s="1180"/>
      <c r="RUN17" s="1180"/>
      <c r="RUO17" s="1180"/>
      <c r="RUP17" s="1180"/>
      <c r="RUQ17" s="1180"/>
      <c r="RUR17" s="1180"/>
      <c r="RUS17" s="1180"/>
      <c r="RUT17" s="1180"/>
      <c r="RUU17" s="1180"/>
      <c r="RUV17" s="1180"/>
      <c r="RUW17" s="1180"/>
      <c r="RUX17" s="1180"/>
      <c r="RUY17" s="1180"/>
      <c r="RUZ17" s="1180"/>
      <c r="RVA17" s="1180"/>
      <c r="RVB17" s="1180"/>
      <c r="RVC17" s="1180"/>
      <c r="RVD17" s="1180"/>
      <c r="RVE17" s="1180"/>
      <c r="RVF17" s="1180"/>
      <c r="RVG17" s="1180"/>
      <c r="RVH17" s="1180"/>
      <c r="RVI17" s="1180"/>
      <c r="RVJ17" s="1180"/>
      <c r="RVK17" s="1180"/>
      <c r="RVL17" s="1180"/>
      <c r="RVM17" s="1180"/>
      <c r="RVN17" s="1180"/>
      <c r="RVO17" s="1180"/>
      <c r="RVP17" s="1180"/>
      <c r="RVQ17" s="1180"/>
      <c r="RVR17" s="1180"/>
      <c r="RVS17" s="1180"/>
      <c r="RVT17" s="1180"/>
      <c r="RVU17" s="1180"/>
      <c r="RVV17" s="1180"/>
      <c r="RVW17" s="1180"/>
      <c r="RVX17" s="1180"/>
      <c r="RVY17" s="1180"/>
      <c r="RVZ17" s="1180"/>
      <c r="RWA17" s="1180"/>
      <c r="RWB17" s="1180"/>
      <c r="RWC17" s="1180"/>
      <c r="RWD17" s="1180"/>
      <c r="RWE17" s="1180"/>
      <c r="RWF17" s="1180"/>
      <c r="RWG17" s="1180"/>
      <c r="RWH17" s="1180"/>
      <c r="RWI17" s="1180"/>
      <c r="RWJ17" s="1180"/>
      <c r="RWK17" s="1180"/>
      <c r="RWL17" s="1180"/>
      <c r="RWM17" s="1180"/>
      <c r="RWN17" s="1180"/>
      <c r="RWO17" s="1180"/>
      <c r="RWP17" s="1180"/>
      <c r="RWQ17" s="1180"/>
      <c r="RWR17" s="1180"/>
      <c r="RWS17" s="1180"/>
      <c r="RWT17" s="1180"/>
      <c r="RWU17" s="1180"/>
      <c r="RWV17" s="1180"/>
      <c r="RWW17" s="1180"/>
      <c r="RWX17" s="1180"/>
      <c r="RWY17" s="1180"/>
      <c r="RWZ17" s="1180"/>
      <c r="RXA17" s="1180"/>
      <c r="RXB17" s="1180"/>
      <c r="RXC17" s="1180"/>
      <c r="RXD17" s="1180"/>
      <c r="RXE17" s="1180"/>
      <c r="RXF17" s="1180"/>
      <c r="RXG17" s="1180"/>
      <c r="RXH17" s="1180"/>
      <c r="RXI17" s="1180"/>
      <c r="RXJ17" s="1180"/>
      <c r="RXK17" s="1180"/>
      <c r="RXL17" s="1180"/>
      <c r="RXM17" s="1180"/>
      <c r="RXN17" s="1180"/>
      <c r="RXO17" s="1180"/>
      <c r="RXP17" s="1180"/>
      <c r="RXQ17" s="1180"/>
      <c r="RXR17" s="1180"/>
      <c r="RXS17" s="1180"/>
      <c r="RXT17" s="1180"/>
      <c r="RXU17" s="1180"/>
      <c r="RXV17" s="1180"/>
      <c r="RXW17" s="1180"/>
      <c r="RXX17" s="1180"/>
      <c r="RXY17" s="1180"/>
      <c r="RXZ17" s="1180"/>
      <c r="RYA17" s="1180"/>
      <c r="RYB17" s="1180"/>
      <c r="RYC17" s="1180"/>
      <c r="RYD17" s="1180"/>
      <c r="RYE17" s="1180"/>
      <c r="RYF17" s="1180"/>
      <c r="RYG17" s="1180"/>
      <c r="RYH17" s="1180"/>
      <c r="RYI17" s="1180"/>
      <c r="RYJ17" s="1180"/>
      <c r="RYK17" s="1180"/>
      <c r="RYL17" s="1180"/>
      <c r="RYM17" s="1180"/>
      <c r="RYN17" s="1180"/>
      <c r="RYO17" s="1180"/>
      <c r="RYP17" s="1180"/>
      <c r="RYQ17" s="1180"/>
      <c r="RYR17" s="1180"/>
      <c r="RYS17" s="1180"/>
      <c r="RYT17" s="1180"/>
      <c r="RYU17" s="1180"/>
      <c r="RYV17" s="1180"/>
      <c r="RYW17" s="1180"/>
      <c r="RYX17" s="1180"/>
      <c r="RYY17" s="1180"/>
      <c r="RYZ17" s="1180"/>
      <c r="RZA17" s="1180"/>
      <c r="RZB17" s="1180"/>
      <c r="RZC17" s="1180"/>
      <c r="RZD17" s="1180"/>
      <c r="RZE17" s="1180"/>
      <c r="RZF17" s="1180"/>
      <c r="RZG17" s="1180"/>
      <c r="RZH17" s="1180"/>
      <c r="RZI17" s="1180"/>
      <c r="RZJ17" s="1180"/>
      <c r="RZK17" s="1180"/>
      <c r="RZL17" s="1180"/>
      <c r="RZM17" s="1180"/>
      <c r="RZN17" s="1180"/>
      <c r="RZO17" s="1180"/>
      <c r="RZP17" s="1180"/>
      <c r="RZQ17" s="1180"/>
      <c r="RZR17" s="1180"/>
      <c r="RZS17" s="1180"/>
      <c r="RZT17" s="1180"/>
      <c r="RZU17" s="1180"/>
      <c r="RZV17" s="1180"/>
      <c r="RZW17" s="1180"/>
      <c r="RZX17" s="1180"/>
      <c r="RZY17" s="1180"/>
      <c r="RZZ17" s="1180"/>
      <c r="SAA17" s="1180"/>
      <c r="SAB17" s="1180"/>
      <c r="SAC17" s="1180"/>
      <c r="SAD17" s="1180"/>
      <c r="SAE17" s="1180"/>
      <c r="SAF17" s="1180"/>
      <c r="SAG17" s="1180"/>
      <c r="SAH17" s="1180"/>
      <c r="SAI17" s="1180"/>
      <c r="SAJ17" s="1180"/>
      <c r="SAK17" s="1180"/>
      <c r="SAL17" s="1180"/>
      <c r="SAM17" s="1180"/>
      <c r="SAN17" s="1180"/>
      <c r="SAO17" s="1180"/>
      <c r="SAP17" s="1180"/>
      <c r="SAQ17" s="1180"/>
      <c r="SAR17" s="1180"/>
      <c r="SAS17" s="1180"/>
      <c r="SAT17" s="1180"/>
      <c r="SAU17" s="1180"/>
      <c r="SAV17" s="1180"/>
      <c r="SAW17" s="1180"/>
      <c r="SAX17" s="1180"/>
      <c r="SAY17" s="1180"/>
      <c r="SAZ17" s="1180"/>
      <c r="SBA17" s="1180"/>
      <c r="SBB17" s="1180"/>
      <c r="SBC17" s="1180"/>
      <c r="SBD17" s="1180"/>
      <c r="SBE17" s="1180"/>
      <c r="SBF17" s="1180"/>
      <c r="SBG17" s="1180"/>
      <c r="SBH17" s="1180"/>
      <c r="SBI17" s="1180"/>
      <c r="SBJ17" s="1180"/>
      <c r="SBK17" s="1180"/>
      <c r="SBL17" s="1180"/>
      <c r="SBM17" s="1180"/>
      <c r="SBN17" s="1180"/>
      <c r="SBO17" s="1180"/>
      <c r="SBP17" s="1180"/>
      <c r="SBQ17" s="1180"/>
      <c r="SBR17" s="1180"/>
      <c r="SBS17" s="1180"/>
      <c r="SBT17" s="1180"/>
      <c r="SBU17" s="1180"/>
      <c r="SBV17" s="1180"/>
      <c r="SBW17" s="1180"/>
      <c r="SBX17" s="1180"/>
      <c r="SBY17" s="1180"/>
      <c r="SBZ17" s="1180"/>
      <c r="SCA17" s="1180"/>
      <c r="SCB17" s="1180"/>
      <c r="SCC17" s="1180"/>
      <c r="SCD17" s="1180"/>
      <c r="SCE17" s="1180"/>
      <c r="SCF17" s="1180"/>
      <c r="SCG17" s="1180"/>
      <c r="SCH17" s="1180"/>
      <c r="SCI17" s="1180"/>
      <c r="SCJ17" s="1180"/>
      <c r="SCK17" s="1180"/>
      <c r="SCL17" s="1180"/>
      <c r="SCM17" s="1180"/>
      <c r="SCN17" s="1180"/>
      <c r="SCO17" s="1180"/>
      <c r="SCP17" s="1180"/>
      <c r="SCQ17" s="1180"/>
      <c r="SCR17" s="1180"/>
      <c r="SCS17" s="1180"/>
      <c r="SCT17" s="1180"/>
      <c r="SCU17" s="1180"/>
      <c r="SCV17" s="1180"/>
      <c r="SCW17" s="1180"/>
      <c r="SCX17" s="1180"/>
      <c r="SCY17" s="1180"/>
      <c r="SCZ17" s="1180"/>
      <c r="SDA17" s="1180"/>
      <c r="SDB17" s="1180"/>
      <c r="SDC17" s="1180"/>
      <c r="SDD17" s="1180"/>
      <c r="SDE17" s="1180"/>
      <c r="SDF17" s="1180"/>
      <c r="SDG17" s="1180"/>
      <c r="SDH17" s="1180"/>
      <c r="SDI17" s="1180"/>
      <c r="SDJ17" s="1180"/>
      <c r="SDK17" s="1180"/>
      <c r="SDL17" s="1180"/>
      <c r="SDM17" s="1180"/>
      <c r="SDN17" s="1180"/>
      <c r="SDO17" s="1180"/>
      <c r="SDP17" s="1180"/>
      <c r="SDQ17" s="1180"/>
      <c r="SDR17" s="1180"/>
      <c r="SDS17" s="1180"/>
      <c r="SDT17" s="1180"/>
      <c r="SDU17" s="1180"/>
      <c r="SDV17" s="1180"/>
      <c r="SDW17" s="1180"/>
      <c r="SDX17" s="1180"/>
      <c r="SDY17" s="1180"/>
      <c r="SDZ17" s="1180"/>
      <c r="SEA17" s="1180"/>
      <c r="SEB17" s="1180"/>
      <c r="SEC17" s="1180"/>
      <c r="SED17" s="1180"/>
      <c r="SEE17" s="1180"/>
      <c r="SEF17" s="1180"/>
      <c r="SEG17" s="1180"/>
      <c r="SEH17" s="1180"/>
      <c r="SEI17" s="1180"/>
      <c r="SEJ17" s="1180"/>
      <c r="SEK17" s="1180"/>
      <c r="SEL17" s="1180"/>
      <c r="SEM17" s="1180"/>
      <c r="SEN17" s="1180"/>
      <c r="SEO17" s="1180"/>
      <c r="SEP17" s="1180"/>
      <c r="SEQ17" s="1180"/>
      <c r="SER17" s="1180"/>
      <c r="SES17" s="1180"/>
      <c r="SET17" s="1180"/>
      <c r="SEU17" s="1180"/>
      <c r="SEV17" s="1180"/>
      <c r="SEW17" s="1180"/>
      <c r="SEX17" s="1180"/>
      <c r="SEY17" s="1180"/>
      <c r="SEZ17" s="1180"/>
      <c r="SFA17" s="1180"/>
      <c r="SFB17" s="1180"/>
      <c r="SFC17" s="1180"/>
      <c r="SFD17" s="1180"/>
      <c r="SFE17" s="1180"/>
      <c r="SFF17" s="1180"/>
      <c r="SFG17" s="1180"/>
      <c r="SFH17" s="1180"/>
      <c r="SFI17" s="1180"/>
      <c r="SFJ17" s="1180"/>
      <c r="SFK17" s="1180"/>
      <c r="SFL17" s="1180"/>
      <c r="SFM17" s="1180"/>
      <c r="SFN17" s="1180"/>
      <c r="SFO17" s="1180"/>
      <c r="SFP17" s="1180"/>
      <c r="SFQ17" s="1180"/>
      <c r="SFR17" s="1180"/>
      <c r="SFS17" s="1180"/>
      <c r="SFT17" s="1180"/>
      <c r="SFU17" s="1180"/>
      <c r="SFV17" s="1180"/>
      <c r="SFW17" s="1180"/>
      <c r="SFX17" s="1180"/>
      <c r="SFY17" s="1180"/>
      <c r="SFZ17" s="1180"/>
      <c r="SGA17" s="1180"/>
      <c r="SGB17" s="1180"/>
      <c r="SGC17" s="1180"/>
      <c r="SGD17" s="1180"/>
      <c r="SGE17" s="1180"/>
      <c r="SGF17" s="1180"/>
      <c r="SGG17" s="1180"/>
      <c r="SGH17" s="1180"/>
      <c r="SGI17" s="1180"/>
      <c r="SGJ17" s="1180"/>
      <c r="SGK17" s="1180"/>
      <c r="SGL17" s="1180"/>
      <c r="SGM17" s="1180"/>
      <c r="SGN17" s="1180"/>
      <c r="SGO17" s="1180"/>
      <c r="SGP17" s="1180"/>
      <c r="SGQ17" s="1180"/>
      <c r="SGR17" s="1180"/>
      <c r="SGS17" s="1180"/>
      <c r="SGT17" s="1180"/>
      <c r="SGU17" s="1180"/>
      <c r="SGV17" s="1180"/>
      <c r="SGW17" s="1180"/>
      <c r="SGX17" s="1180"/>
      <c r="SGY17" s="1180"/>
      <c r="SGZ17" s="1180"/>
      <c r="SHA17" s="1180"/>
      <c r="SHB17" s="1180"/>
      <c r="SHC17" s="1180"/>
      <c r="SHD17" s="1180"/>
      <c r="SHE17" s="1180"/>
      <c r="SHF17" s="1180"/>
      <c r="SHG17" s="1180"/>
      <c r="SHH17" s="1180"/>
      <c r="SHI17" s="1180"/>
      <c r="SHJ17" s="1180"/>
      <c r="SHK17" s="1180"/>
      <c r="SHL17" s="1180"/>
      <c r="SHM17" s="1180"/>
      <c r="SHN17" s="1180"/>
      <c r="SHO17" s="1180"/>
      <c r="SHP17" s="1180"/>
      <c r="SHQ17" s="1180"/>
      <c r="SHR17" s="1180"/>
      <c r="SHS17" s="1180"/>
      <c r="SHT17" s="1180"/>
      <c r="SHU17" s="1180"/>
      <c r="SHV17" s="1180"/>
      <c r="SHW17" s="1180"/>
      <c r="SHX17" s="1180"/>
      <c r="SHY17" s="1180"/>
      <c r="SHZ17" s="1180"/>
      <c r="SIA17" s="1180"/>
      <c r="SIB17" s="1180"/>
      <c r="SIC17" s="1180"/>
      <c r="SID17" s="1180"/>
      <c r="SIE17" s="1180"/>
      <c r="SIF17" s="1180"/>
      <c r="SIG17" s="1180"/>
      <c r="SIH17" s="1180"/>
      <c r="SII17" s="1180"/>
      <c r="SIJ17" s="1180"/>
      <c r="SIK17" s="1180"/>
      <c r="SIL17" s="1180"/>
      <c r="SIM17" s="1180"/>
      <c r="SIN17" s="1180"/>
      <c r="SIO17" s="1180"/>
      <c r="SIP17" s="1180"/>
      <c r="SIQ17" s="1180"/>
      <c r="SIR17" s="1180"/>
      <c r="SIS17" s="1180"/>
      <c r="SIT17" s="1180"/>
      <c r="SIU17" s="1180"/>
      <c r="SIV17" s="1180"/>
      <c r="SIW17" s="1180"/>
      <c r="SIX17" s="1180"/>
      <c r="SIY17" s="1180"/>
      <c r="SIZ17" s="1180"/>
      <c r="SJA17" s="1180"/>
      <c r="SJB17" s="1180"/>
      <c r="SJC17" s="1180"/>
      <c r="SJD17" s="1180"/>
      <c r="SJE17" s="1180"/>
      <c r="SJF17" s="1180"/>
      <c r="SJG17" s="1180"/>
      <c r="SJH17" s="1180"/>
      <c r="SJI17" s="1180"/>
      <c r="SJJ17" s="1180"/>
      <c r="SJK17" s="1180"/>
      <c r="SJL17" s="1180"/>
      <c r="SJM17" s="1180"/>
      <c r="SJN17" s="1180"/>
      <c r="SJO17" s="1180"/>
      <c r="SJP17" s="1180"/>
      <c r="SJQ17" s="1180"/>
      <c r="SJR17" s="1180"/>
      <c r="SJS17" s="1180"/>
      <c r="SJT17" s="1180"/>
      <c r="SJU17" s="1180"/>
      <c r="SJV17" s="1180"/>
      <c r="SJW17" s="1180"/>
      <c r="SJX17" s="1180"/>
      <c r="SJY17" s="1180"/>
      <c r="SJZ17" s="1180"/>
      <c r="SKA17" s="1180"/>
      <c r="SKB17" s="1180"/>
      <c r="SKC17" s="1180"/>
      <c r="SKD17" s="1180"/>
      <c r="SKE17" s="1180"/>
      <c r="SKF17" s="1180"/>
      <c r="SKG17" s="1180"/>
      <c r="SKH17" s="1180"/>
      <c r="SKI17" s="1180"/>
      <c r="SKJ17" s="1180"/>
      <c r="SKK17" s="1180"/>
      <c r="SKL17" s="1180"/>
      <c r="SKM17" s="1180"/>
      <c r="SKN17" s="1180"/>
      <c r="SKO17" s="1180"/>
      <c r="SKP17" s="1180"/>
      <c r="SKQ17" s="1180"/>
      <c r="SKR17" s="1180"/>
      <c r="SKS17" s="1180"/>
      <c r="SKT17" s="1180"/>
      <c r="SKU17" s="1180"/>
      <c r="SKV17" s="1180"/>
      <c r="SKW17" s="1180"/>
      <c r="SKX17" s="1180"/>
      <c r="SKY17" s="1180"/>
      <c r="SKZ17" s="1180"/>
      <c r="SLA17" s="1180"/>
      <c r="SLB17" s="1180"/>
      <c r="SLC17" s="1180"/>
      <c r="SLD17" s="1180"/>
      <c r="SLE17" s="1180"/>
      <c r="SLF17" s="1180"/>
      <c r="SLG17" s="1180"/>
      <c r="SLH17" s="1180"/>
      <c r="SLI17" s="1180"/>
      <c r="SLJ17" s="1180"/>
      <c r="SLK17" s="1180"/>
      <c r="SLL17" s="1180"/>
      <c r="SLM17" s="1180"/>
      <c r="SLN17" s="1180"/>
      <c r="SLO17" s="1180"/>
      <c r="SLP17" s="1180"/>
      <c r="SLQ17" s="1180"/>
      <c r="SLR17" s="1180"/>
      <c r="SLS17" s="1180"/>
      <c r="SLT17" s="1180"/>
      <c r="SLU17" s="1180"/>
      <c r="SLV17" s="1180"/>
      <c r="SLW17" s="1180"/>
      <c r="SLX17" s="1180"/>
      <c r="SLY17" s="1180"/>
      <c r="SLZ17" s="1180"/>
      <c r="SMA17" s="1180"/>
      <c r="SMB17" s="1180"/>
      <c r="SMC17" s="1180"/>
      <c r="SMD17" s="1180"/>
      <c r="SME17" s="1180"/>
      <c r="SMF17" s="1180"/>
      <c r="SMG17" s="1180"/>
      <c r="SMH17" s="1180"/>
      <c r="SMI17" s="1180"/>
      <c r="SMJ17" s="1180"/>
      <c r="SMK17" s="1180"/>
      <c r="SML17" s="1180"/>
      <c r="SMM17" s="1180"/>
      <c r="SMN17" s="1180"/>
      <c r="SMO17" s="1180"/>
      <c r="SMP17" s="1180"/>
      <c r="SMQ17" s="1180"/>
      <c r="SMR17" s="1180"/>
      <c r="SMS17" s="1180"/>
      <c r="SMT17" s="1180"/>
      <c r="SMU17" s="1180"/>
      <c r="SMV17" s="1180"/>
      <c r="SMW17" s="1180"/>
      <c r="SMX17" s="1180"/>
      <c r="SMY17" s="1180"/>
      <c r="SMZ17" s="1180"/>
      <c r="SNA17" s="1180"/>
      <c r="SNB17" s="1180"/>
      <c r="SNC17" s="1180"/>
      <c r="SND17" s="1180"/>
      <c r="SNE17" s="1180"/>
      <c r="SNF17" s="1180"/>
      <c r="SNG17" s="1180"/>
      <c r="SNH17" s="1180"/>
      <c r="SNI17" s="1180"/>
      <c r="SNJ17" s="1180"/>
      <c r="SNK17" s="1180"/>
      <c r="SNL17" s="1180"/>
      <c r="SNM17" s="1180"/>
      <c r="SNN17" s="1180"/>
      <c r="SNO17" s="1180"/>
      <c r="SNP17" s="1180"/>
      <c r="SNQ17" s="1180"/>
      <c r="SNR17" s="1180"/>
      <c r="SNS17" s="1180"/>
      <c r="SNT17" s="1180"/>
      <c r="SNU17" s="1180"/>
      <c r="SNV17" s="1180"/>
      <c r="SNW17" s="1180"/>
      <c r="SNX17" s="1180"/>
      <c r="SNY17" s="1180"/>
      <c r="SNZ17" s="1180"/>
      <c r="SOA17" s="1180"/>
      <c r="SOB17" s="1180"/>
      <c r="SOC17" s="1180"/>
      <c r="SOD17" s="1180"/>
      <c r="SOE17" s="1180"/>
      <c r="SOF17" s="1180"/>
      <c r="SOG17" s="1180"/>
      <c r="SOH17" s="1180"/>
      <c r="SOI17" s="1180"/>
      <c r="SOJ17" s="1180"/>
      <c r="SOK17" s="1180"/>
      <c r="SOL17" s="1180"/>
      <c r="SOM17" s="1180"/>
      <c r="SON17" s="1180"/>
      <c r="SOO17" s="1180"/>
      <c r="SOP17" s="1180"/>
      <c r="SOQ17" s="1180"/>
      <c r="SOR17" s="1180"/>
      <c r="SOS17" s="1180"/>
      <c r="SOT17" s="1180"/>
      <c r="SOU17" s="1180"/>
      <c r="SOV17" s="1180"/>
      <c r="SOW17" s="1180"/>
      <c r="SOX17" s="1180"/>
      <c r="SOY17" s="1180"/>
      <c r="SOZ17" s="1180"/>
      <c r="SPA17" s="1180"/>
      <c r="SPB17" s="1180"/>
      <c r="SPC17" s="1180"/>
      <c r="SPD17" s="1180"/>
      <c r="SPE17" s="1180"/>
      <c r="SPF17" s="1180"/>
      <c r="SPG17" s="1180"/>
      <c r="SPH17" s="1180"/>
      <c r="SPI17" s="1180"/>
      <c r="SPJ17" s="1180"/>
      <c r="SPK17" s="1180"/>
      <c r="SPL17" s="1180"/>
      <c r="SPM17" s="1180"/>
      <c r="SPN17" s="1180"/>
      <c r="SPO17" s="1180"/>
      <c r="SPP17" s="1180"/>
      <c r="SPQ17" s="1180"/>
      <c r="SPR17" s="1180"/>
      <c r="SPS17" s="1180"/>
      <c r="SPT17" s="1180"/>
      <c r="SPU17" s="1180"/>
      <c r="SPV17" s="1180"/>
      <c r="SPW17" s="1180"/>
      <c r="SPX17" s="1180"/>
      <c r="SPY17" s="1180"/>
      <c r="SPZ17" s="1180"/>
      <c r="SQA17" s="1180"/>
      <c r="SQB17" s="1180"/>
      <c r="SQC17" s="1180"/>
      <c r="SQD17" s="1180"/>
      <c r="SQE17" s="1180"/>
      <c r="SQF17" s="1180"/>
      <c r="SQG17" s="1180"/>
      <c r="SQH17" s="1180"/>
      <c r="SQI17" s="1180"/>
      <c r="SQJ17" s="1180"/>
      <c r="SQK17" s="1180"/>
      <c r="SQL17" s="1180"/>
      <c r="SQM17" s="1180"/>
      <c r="SQN17" s="1180"/>
      <c r="SQO17" s="1180"/>
      <c r="SQP17" s="1180"/>
      <c r="SQQ17" s="1180"/>
      <c r="SQR17" s="1180"/>
      <c r="SQS17" s="1180"/>
      <c r="SQT17" s="1180"/>
      <c r="SQU17" s="1180"/>
      <c r="SQV17" s="1180"/>
      <c r="SQW17" s="1180"/>
      <c r="SQX17" s="1180"/>
      <c r="SQY17" s="1180"/>
      <c r="SQZ17" s="1180"/>
      <c r="SRA17" s="1180"/>
      <c r="SRB17" s="1180"/>
      <c r="SRC17" s="1180"/>
      <c r="SRD17" s="1180"/>
      <c r="SRE17" s="1180"/>
      <c r="SRF17" s="1180"/>
      <c r="SRG17" s="1180"/>
      <c r="SRH17" s="1180"/>
      <c r="SRI17" s="1180"/>
      <c r="SRJ17" s="1180"/>
      <c r="SRK17" s="1180"/>
      <c r="SRL17" s="1180"/>
      <c r="SRM17" s="1180"/>
      <c r="SRN17" s="1180"/>
      <c r="SRO17" s="1180"/>
      <c r="SRP17" s="1180"/>
      <c r="SRQ17" s="1180"/>
      <c r="SRR17" s="1180"/>
      <c r="SRS17" s="1180"/>
      <c r="SRT17" s="1180"/>
      <c r="SRU17" s="1180"/>
      <c r="SRV17" s="1180"/>
      <c r="SRW17" s="1180"/>
      <c r="SRX17" s="1180"/>
      <c r="SRY17" s="1180"/>
      <c r="SRZ17" s="1180"/>
      <c r="SSA17" s="1180"/>
      <c r="SSB17" s="1180"/>
      <c r="SSC17" s="1180"/>
      <c r="SSD17" s="1180"/>
      <c r="SSE17" s="1180"/>
      <c r="SSF17" s="1180"/>
      <c r="SSG17" s="1180"/>
      <c r="SSH17" s="1180"/>
      <c r="SSI17" s="1180"/>
      <c r="SSJ17" s="1180"/>
      <c r="SSK17" s="1180"/>
      <c r="SSL17" s="1180"/>
      <c r="SSM17" s="1180"/>
      <c r="SSN17" s="1180"/>
      <c r="SSO17" s="1180"/>
      <c r="SSP17" s="1180"/>
      <c r="SSQ17" s="1180"/>
      <c r="SSR17" s="1180"/>
      <c r="SSS17" s="1180"/>
      <c r="SST17" s="1180"/>
      <c r="SSU17" s="1180"/>
      <c r="SSV17" s="1180"/>
      <c r="SSW17" s="1180"/>
      <c r="SSX17" s="1180"/>
      <c r="SSY17" s="1180"/>
      <c r="SSZ17" s="1180"/>
      <c r="STA17" s="1180"/>
      <c r="STB17" s="1180"/>
      <c r="STC17" s="1180"/>
      <c r="STD17" s="1180"/>
      <c r="STE17" s="1180"/>
      <c r="STF17" s="1180"/>
      <c r="STG17" s="1180"/>
      <c r="STH17" s="1180"/>
      <c r="STI17" s="1180"/>
      <c r="STJ17" s="1180"/>
      <c r="STK17" s="1180"/>
      <c r="STL17" s="1180"/>
      <c r="STM17" s="1180"/>
      <c r="STN17" s="1180"/>
      <c r="STO17" s="1180"/>
      <c r="STP17" s="1180"/>
      <c r="STQ17" s="1180"/>
      <c r="STR17" s="1180"/>
      <c r="STS17" s="1180"/>
      <c r="STT17" s="1180"/>
      <c r="STU17" s="1180"/>
      <c r="STV17" s="1180"/>
      <c r="STW17" s="1180"/>
      <c r="STX17" s="1180"/>
      <c r="STY17" s="1180"/>
      <c r="STZ17" s="1180"/>
      <c r="SUA17" s="1180"/>
      <c r="SUB17" s="1180"/>
      <c r="SUC17" s="1180"/>
      <c r="SUD17" s="1180"/>
      <c r="SUE17" s="1180"/>
      <c r="SUF17" s="1180"/>
      <c r="SUG17" s="1180"/>
      <c r="SUH17" s="1180"/>
      <c r="SUI17" s="1180"/>
      <c r="SUJ17" s="1180"/>
      <c r="SUK17" s="1180"/>
      <c r="SUL17" s="1180"/>
      <c r="SUM17" s="1180"/>
      <c r="SUN17" s="1180"/>
      <c r="SUO17" s="1180"/>
      <c r="SUP17" s="1180"/>
      <c r="SUQ17" s="1180"/>
      <c r="SUR17" s="1180"/>
      <c r="SUS17" s="1180"/>
      <c r="SUT17" s="1180"/>
      <c r="SUU17" s="1180"/>
      <c r="SUV17" s="1180"/>
      <c r="SUW17" s="1180"/>
      <c r="SUX17" s="1180"/>
      <c r="SUY17" s="1180"/>
      <c r="SUZ17" s="1180"/>
      <c r="SVA17" s="1180"/>
      <c r="SVB17" s="1180"/>
      <c r="SVC17" s="1180"/>
      <c r="SVD17" s="1180"/>
      <c r="SVE17" s="1180"/>
      <c r="SVF17" s="1180"/>
      <c r="SVG17" s="1180"/>
      <c r="SVH17" s="1180"/>
      <c r="SVI17" s="1180"/>
      <c r="SVJ17" s="1180"/>
      <c r="SVK17" s="1180"/>
      <c r="SVL17" s="1180"/>
      <c r="SVM17" s="1180"/>
      <c r="SVN17" s="1180"/>
      <c r="SVO17" s="1180"/>
      <c r="SVP17" s="1180"/>
      <c r="SVQ17" s="1180"/>
      <c r="SVR17" s="1180"/>
      <c r="SVS17" s="1180"/>
      <c r="SVT17" s="1180"/>
      <c r="SVU17" s="1180"/>
      <c r="SVV17" s="1180"/>
      <c r="SVW17" s="1180"/>
      <c r="SVX17" s="1180"/>
      <c r="SVY17" s="1180"/>
      <c r="SVZ17" s="1180"/>
      <c r="SWA17" s="1180"/>
      <c r="SWB17" s="1180"/>
      <c r="SWC17" s="1180"/>
      <c r="SWD17" s="1180"/>
      <c r="SWE17" s="1180"/>
      <c r="SWF17" s="1180"/>
      <c r="SWG17" s="1180"/>
      <c r="SWH17" s="1180"/>
      <c r="SWI17" s="1180"/>
      <c r="SWJ17" s="1180"/>
      <c r="SWK17" s="1180"/>
      <c r="SWL17" s="1180"/>
      <c r="SWM17" s="1180"/>
      <c r="SWN17" s="1180"/>
      <c r="SWO17" s="1180"/>
      <c r="SWP17" s="1180"/>
      <c r="SWQ17" s="1180"/>
      <c r="SWR17" s="1180"/>
      <c r="SWS17" s="1180"/>
      <c r="SWT17" s="1180"/>
      <c r="SWU17" s="1180"/>
      <c r="SWV17" s="1180"/>
      <c r="SWW17" s="1180"/>
      <c r="SWX17" s="1180"/>
      <c r="SWY17" s="1180"/>
      <c r="SWZ17" s="1180"/>
      <c r="SXA17" s="1180"/>
      <c r="SXB17" s="1180"/>
      <c r="SXC17" s="1180"/>
      <c r="SXD17" s="1180"/>
      <c r="SXE17" s="1180"/>
      <c r="SXF17" s="1180"/>
      <c r="SXG17" s="1180"/>
      <c r="SXH17" s="1180"/>
      <c r="SXI17" s="1180"/>
      <c r="SXJ17" s="1180"/>
      <c r="SXK17" s="1180"/>
      <c r="SXL17" s="1180"/>
      <c r="SXM17" s="1180"/>
      <c r="SXN17" s="1180"/>
      <c r="SXO17" s="1180"/>
      <c r="SXP17" s="1180"/>
      <c r="SXQ17" s="1180"/>
      <c r="SXR17" s="1180"/>
      <c r="SXS17" s="1180"/>
      <c r="SXT17" s="1180"/>
      <c r="SXU17" s="1180"/>
      <c r="SXV17" s="1180"/>
      <c r="SXW17" s="1180"/>
      <c r="SXX17" s="1180"/>
      <c r="SXY17" s="1180"/>
      <c r="SXZ17" s="1180"/>
      <c r="SYA17" s="1180"/>
      <c r="SYB17" s="1180"/>
      <c r="SYC17" s="1180"/>
      <c r="SYD17" s="1180"/>
      <c r="SYE17" s="1180"/>
      <c r="SYF17" s="1180"/>
      <c r="SYG17" s="1180"/>
      <c r="SYH17" s="1180"/>
      <c r="SYI17" s="1180"/>
      <c r="SYJ17" s="1180"/>
      <c r="SYK17" s="1180"/>
      <c r="SYL17" s="1180"/>
      <c r="SYM17" s="1180"/>
      <c r="SYN17" s="1180"/>
      <c r="SYO17" s="1180"/>
      <c r="SYP17" s="1180"/>
      <c r="SYQ17" s="1180"/>
      <c r="SYR17" s="1180"/>
      <c r="SYS17" s="1180"/>
      <c r="SYT17" s="1180"/>
      <c r="SYU17" s="1180"/>
      <c r="SYV17" s="1180"/>
      <c r="SYW17" s="1180"/>
      <c r="SYX17" s="1180"/>
      <c r="SYY17" s="1180"/>
      <c r="SYZ17" s="1180"/>
      <c r="SZA17" s="1180"/>
      <c r="SZB17" s="1180"/>
      <c r="SZC17" s="1180"/>
      <c r="SZD17" s="1180"/>
      <c r="SZE17" s="1180"/>
      <c r="SZF17" s="1180"/>
      <c r="SZG17" s="1180"/>
      <c r="SZH17" s="1180"/>
      <c r="SZI17" s="1180"/>
      <c r="SZJ17" s="1180"/>
      <c r="SZK17" s="1180"/>
      <c r="SZL17" s="1180"/>
      <c r="SZM17" s="1180"/>
      <c r="SZN17" s="1180"/>
      <c r="SZO17" s="1180"/>
      <c r="SZP17" s="1180"/>
      <c r="SZQ17" s="1180"/>
      <c r="SZR17" s="1180"/>
      <c r="SZS17" s="1180"/>
      <c r="SZT17" s="1180"/>
      <c r="SZU17" s="1180"/>
      <c r="SZV17" s="1180"/>
      <c r="SZW17" s="1180"/>
      <c r="SZX17" s="1180"/>
      <c r="SZY17" s="1180"/>
      <c r="SZZ17" s="1180"/>
      <c r="TAA17" s="1180"/>
      <c r="TAB17" s="1180"/>
      <c r="TAC17" s="1180"/>
      <c r="TAD17" s="1180"/>
      <c r="TAE17" s="1180"/>
      <c r="TAF17" s="1180"/>
      <c r="TAG17" s="1180"/>
      <c r="TAH17" s="1180"/>
      <c r="TAI17" s="1180"/>
      <c r="TAJ17" s="1180"/>
      <c r="TAK17" s="1180"/>
      <c r="TAL17" s="1180"/>
      <c r="TAM17" s="1180"/>
      <c r="TAN17" s="1180"/>
      <c r="TAO17" s="1180"/>
      <c r="TAP17" s="1180"/>
      <c r="TAQ17" s="1180"/>
      <c r="TAR17" s="1180"/>
      <c r="TAS17" s="1180"/>
      <c r="TAT17" s="1180"/>
      <c r="TAU17" s="1180"/>
      <c r="TAV17" s="1180"/>
      <c r="TAW17" s="1180"/>
      <c r="TAX17" s="1180"/>
      <c r="TAY17" s="1180"/>
      <c r="TAZ17" s="1180"/>
      <c r="TBA17" s="1180"/>
      <c r="TBB17" s="1180"/>
      <c r="TBC17" s="1180"/>
      <c r="TBD17" s="1180"/>
      <c r="TBE17" s="1180"/>
      <c r="TBF17" s="1180"/>
      <c r="TBG17" s="1180"/>
      <c r="TBH17" s="1180"/>
      <c r="TBI17" s="1180"/>
      <c r="TBJ17" s="1180"/>
      <c r="TBK17" s="1180"/>
      <c r="TBL17" s="1180"/>
      <c r="TBM17" s="1180"/>
      <c r="TBN17" s="1180"/>
      <c r="TBO17" s="1180"/>
      <c r="TBP17" s="1180"/>
      <c r="TBQ17" s="1180"/>
      <c r="TBR17" s="1180"/>
      <c r="TBS17" s="1180"/>
      <c r="TBT17" s="1180"/>
      <c r="TBU17" s="1180"/>
      <c r="TBV17" s="1180"/>
      <c r="TBW17" s="1180"/>
      <c r="TBX17" s="1180"/>
      <c r="TBY17" s="1180"/>
      <c r="TBZ17" s="1180"/>
      <c r="TCA17" s="1180"/>
      <c r="TCB17" s="1180"/>
      <c r="TCC17" s="1180"/>
      <c r="TCD17" s="1180"/>
      <c r="TCE17" s="1180"/>
      <c r="TCF17" s="1180"/>
      <c r="TCG17" s="1180"/>
      <c r="TCH17" s="1180"/>
      <c r="TCI17" s="1180"/>
      <c r="TCJ17" s="1180"/>
      <c r="TCK17" s="1180"/>
      <c r="TCL17" s="1180"/>
      <c r="TCM17" s="1180"/>
      <c r="TCN17" s="1180"/>
      <c r="TCO17" s="1180"/>
      <c r="TCP17" s="1180"/>
      <c r="TCQ17" s="1180"/>
      <c r="TCR17" s="1180"/>
      <c r="TCS17" s="1180"/>
      <c r="TCT17" s="1180"/>
      <c r="TCU17" s="1180"/>
      <c r="TCV17" s="1180"/>
      <c r="TCW17" s="1180"/>
      <c r="TCX17" s="1180"/>
      <c r="TCY17" s="1180"/>
      <c r="TCZ17" s="1180"/>
      <c r="TDA17" s="1180"/>
      <c r="TDB17" s="1180"/>
      <c r="TDC17" s="1180"/>
      <c r="TDD17" s="1180"/>
      <c r="TDE17" s="1180"/>
      <c r="TDF17" s="1180"/>
      <c r="TDG17" s="1180"/>
      <c r="TDH17" s="1180"/>
      <c r="TDI17" s="1180"/>
      <c r="TDJ17" s="1180"/>
      <c r="TDK17" s="1180"/>
      <c r="TDL17" s="1180"/>
      <c r="TDM17" s="1180"/>
      <c r="TDN17" s="1180"/>
      <c r="TDO17" s="1180"/>
      <c r="TDP17" s="1180"/>
      <c r="TDQ17" s="1180"/>
      <c r="TDR17" s="1180"/>
      <c r="TDS17" s="1180"/>
      <c r="TDT17" s="1180"/>
      <c r="TDU17" s="1180"/>
      <c r="TDV17" s="1180"/>
      <c r="TDW17" s="1180"/>
      <c r="TDX17" s="1180"/>
      <c r="TDY17" s="1180"/>
      <c r="TDZ17" s="1180"/>
      <c r="TEA17" s="1180"/>
      <c r="TEB17" s="1180"/>
      <c r="TEC17" s="1180"/>
      <c r="TED17" s="1180"/>
      <c r="TEE17" s="1180"/>
      <c r="TEF17" s="1180"/>
      <c r="TEG17" s="1180"/>
      <c r="TEH17" s="1180"/>
      <c r="TEI17" s="1180"/>
      <c r="TEJ17" s="1180"/>
      <c r="TEK17" s="1180"/>
      <c r="TEL17" s="1180"/>
      <c r="TEM17" s="1180"/>
      <c r="TEN17" s="1180"/>
      <c r="TEO17" s="1180"/>
      <c r="TEP17" s="1180"/>
      <c r="TEQ17" s="1180"/>
      <c r="TER17" s="1180"/>
      <c r="TES17" s="1180"/>
      <c r="TET17" s="1180"/>
      <c r="TEU17" s="1180"/>
      <c r="TEV17" s="1180"/>
      <c r="TEW17" s="1180"/>
      <c r="TEX17" s="1180"/>
      <c r="TEY17" s="1180"/>
      <c r="TEZ17" s="1180"/>
      <c r="TFA17" s="1180"/>
      <c r="TFB17" s="1180"/>
      <c r="TFC17" s="1180"/>
      <c r="TFD17" s="1180"/>
      <c r="TFE17" s="1180"/>
      <c r="TFF17" s="1180"/>
      <c r="TFG17" s="1180"/>
      <c r="TFH17" s="1180"/>
      <c r="TFI17" s="1180"/>
      <c r="TFJ17" s="1180"/>
      <c r="TFK17" s="1180"/>
      <c r="TFL17" s="1180"/>
      <c r="TFM17" s="1180"/>
      <c r="TFN17" s="1180"/>
      <c r="TFO17" s="1180"/>
      <c r="TFP17" s="1180"/>
      <c r="TFQ17" s="1180"/>
      <c r="TFR17" s="1180"/>
      <c r="TFS17" s="1180"/>
      <c r="TFT17" s="1180"/>
      <c r="TFU17" s="1180"/>
      <c r="TFV17" s="1180"/>
      <c r="TFW17" s="1180"/>
      <c r="TFX17" s="1180"/>
      <c r="TFY17" s="1180"/>
      <c r="TFZ17" s="1180"/>
      <c r="TGA17" s="1180"/>
      <c r="TGB17" s="1180"/>
      <c r="TGC17" s="1180"/>
      <c r="TGD17" s="1180"/>
      <c r="TGE17" s="1180"/>
      <c r="TGF17" s="1180"/>
      <c r="TGG17" s="1180"/>
      <c r="TGH17" s="1180"/>
      <c r="TGI17" s="1180"/>
      <c r="TGJ17" s="1180"/>
      <c r="TGK17" s="1180"/>
      <c r="TGL17" s="1180"/>
      <c r="TGM17" s="1180"/>
      <c r="TGN17" s="1180"/>
      <c r="TGO17" s="1180"/>
      <c r="TGP17" s="1180"/>
      <c r="TGQ17" s="1180"/>
      <c r="TGR17" s="1180"/>
      <c r="TGS17" s="1180"/>
      <c r="TGT17" s="1180"/>
      <c r="TGU17" s="1180"/>
      <c r="TGV17" s="1180"/>
      <c r="TGW17" s="1180"/>
      <c r="TGX17" s="1180"/>
      <c r="TGY17" s="1180"/>
      <c r="TGZ17" s="1180"/>
      <c r="THA17" s="1180"/>
      <c r="THB17" s="1180"/>
      <c r="THC17" s="1180"/>
      <c r="THD17" s="1180"/>
      <c r="THE17" s="1180"/>
      <c r="THF17" s="1180"/>
      <c r="THG17" s="1180"/>
      <c r="THH17" s="1180"/>
      <c r="THI17" s="1180"/>
      <c r="THJ17" s="1180"/>
      <c r="THK17" s="1180"/>
      <c r="THL17" s="1180"/>
      <c r="THM17" s="1180"/>
      <c r="THN17" s="1180"/>
      <c r="THO17" s="1180"/>
      <c r="THP17" s="1180"/>
      <c r="THQ17" s="1180"/>
      <c r="THR17" s="1180"/>
      <c r="THS17" s="1180"/>
      <c r="THT17" s="1180"/>
      <c r="THU17" s="1180"/>
      <c r="THV17" s="1180"/>
      <c r="THW17" s="1180"/>
      <c r="THX17" s="1180"/>
      <c r="THY17" s="1180"/>
      <c r="THZ17" s="1180"/>
      <c r="TIA17" s="1180"/>
      <c r="TIB17" s="1180"/>
      <c r="TIC17" s="1180"/>
      <c r="TID17" s="1180"/>
      <c r="TIE17" s="1180"/>
      <c r="TIF17" s="1180"/>
      <c r="TIG17" s="1180"/>
      <c r="TIH17" s="1180"/>
      <c r="TII17" s="1180"/>
      <c r="TIJ17" s="1180"/>
      <c r="TIK17" s="1180"/>
      <c r="TIL17" s="1180"/>
      <c r="TIM17" s="1180"/>
      <c r="TIN17" s="1180"/>
      <c r="TIO17" s="1180"/>
      <c r="TIP17" s="1180"/>
      <c r="TIQ17" s="1180"/>
      <c r="TIR17" s="1180"/>
      <c r="TIS17" s="1180"/>
      <c r="TIT17" s="1180"/>
      <c r="TIU17" s="1180"/>
      <c r="TIV17" s="1180"/>
      <c r="TIW17" s="1180"/>
      <c r="TIX17" s="1180"/>
      <c r="TIY17" s="1180"/>
      <c r="TIZ17" s="1180"/>
      <c r="TJA17" s="1180"/>
      <c r="TJB17" s="1180"/>
      <c r="TJC17" s="1180"/>
      <c r="TJD17" s="1180"/>
      <c r="TJE17" s="1180"/>
      <c r="TJF17" s="1180"/>
      <c r="TJG17" s="1180"/>
      <c r="TJH17" s="1180"/>
      <c r="TJI17" s="1180"/>
      <c r="TJJ17" s="1180"/>
      <c r="TJK17" s="1180"/>
      <c r="TJL17" s="1180"/>
      <c r="TJM17" s="1180"/>
      <c r="TJN17" s="1180"/>
      <c r="TJO17" s="1180"/>
      <c r="TJP17" s="1180"/>
      <c r="TJQ17" s="1180"/>
      <c r="TJR17" s="1180"/>
      <c r="TJS17" s="1180"/>
      <c r="TJT17" s="1180"/>
      <c r="TJU17" s="1180"/>
      <c r="TJV17" s="1180"/>
      <c r="TJW17" s="1180"/>
      <c r="TJX17" s="1180"/>
      <c r="TJY17" s="1180"/>
      <c r="TJZ17" s="1180"/>
      <c r="TKA17" s="1180"/>
      <c r="TKB17" s="1180"/>
      <c r="TKC17" s="1180"/>
      <c r="TKD17" s="1180"/>
      <c r="TKE17" s="1180"/>
      <c r="TKF17" s="1180"/>
      <c r="TKG17" s="1180"/>
      <c r="TKH17" s="1180"/>
      <c r="TKI17" s="1180"/>
      <c r="TKJ17" s="1180"/>
      <c r="TKK17" s="1180"/>
      <c r="TKL17" s="1180"/>
      <c r="TKM17" s="1180"/>
      <c r="TKN17" s="1180"/>
      <c r="TKO17" s="1180"/>
      <c r="TKP17" s="1180"/>
      <c r="TKQ17" s="1180"/>
      <c r="TKR17" s="1180"/>
      <c r="TKS17" s="1180"/>
      <c r="TKT17" s="1180"/>
      <c r="TKU17" s="1180"/>
      <c r="TKV17" s="1180"/>
      <c r="TKW17" s="1180"/>
      <c r="TKX17" s="1180"/>
      <c r="TKY17" s="1180"/>
      <c r="TKZ17" s="1180"/>
      <c r="TLA17" s="1180"/>
      <c r="TLB17" s="1180"/>
      <c r="TLC17" s="1180"/>
      <c r="TLD17" s="1180"/>
      <c r="TLE17" s="1180"/>
      <c r="TLF17" s="1180"/>
      <c r="TLG17" s="1180"/>
      <c r="TLH17" s="1180"/>
      <c r="TLI17" s="1180"/>
      <c r="TLJ17" s="1180"/>
      <c r="TLK17" s="1180"/>
      <c r="TLL17" s="1180"/>
      <c r="TLM17" s="1180"/>
      <c r="TLN17" s="1180"/>
      <c r="TLO17" s="1180"/>
      <c r="TLP17" s="1180"/>
      <c r="TLQ17" s="1180"/>
      <c r="TLR17" s="1180"/>
      <c r="TLS17" s="1180"/>
      <c r="TLT17" s="1180"/>
      <c r="TLU17" s="1180"/>
      <c r="TLV17" s="1180"/>
      <c r="TLW17" s="1180"/>
      <c r="TLX17" s="1180"/>
      <c r="TLY17" s="1180"/>
      <c r="TLZ17" s="1180"/>
      <c r="TMA17" s="1180"/>
      <c r="TMB17" s="1180"/>
      <c r="TMC17" s="1180"/>
      <c r="TMD17" s="1180"/>
      <c r="TME17" s="1180"/>
      <c r="TMF17" s="1180"/>
      <c r="TMG17" s="1180"/>
      <c r="TMH17" s="1180"/>
      <c r="TMI17" s="1180"/>
      <c r="TMJ17" s="1180"/>
      <c r="TMK17" s="1180"/>
      <c r="TML17" s="1180"/>
      <c r="TMM17" s="1180"/>
      <c r="TMN17" s="1180"/>
      <c r="TMO17" s="1180"/>
      <c r="TMP17" s="1180"/>
      <c r="TMQ17" s="1180"/>
      <c r="TMR17" s="1180"/>
      <c r="TMS17" s="1180"/>
      <c r="TMT17" s="1180"/>
      <c r="TMU17" s="1180"/>
      <c r="TMV17" s="1180"/>
      <c r="TMW17" s="1180"/>
      <c r="TMX17" s="1180"/>
      <c r="TMY17" s="1180"/>
      <c r="TMZ17" s="1180"/>
      <c r="TNA17" s="1180"/>
      <c r="TNB17" s="1180"/>
      <c r="TNC17" s="1180"/>
      <c r="TND17" s="1180"/>
      <c r="TNE17" s="1180"/>
      <c r="TNF17" s="1180"/>
      <c r="TNG17" s="1180"/>
      <c r="TNH17" s="1180"/>
      <c r="TNI17" s="1180"/>
      <c r="TNJ17" s="1180"/>
      <c r="TNK17" s="1180"/>
      <c r="TNL17" s="1180"/>
      <c r="TNM17" s="1180"/>
      <c r="TNN17" s="1180"/>
      <c r="TNO17" s="1180"/>
      <c r="TNP17" s="1180"/>
      <c r="TNQ17" s="1180"/>
      <c r="TNR17" s="1180"/>
      <c r="TNS17" s="1180"/>
      <c r="TNT17" s="1180"/>
      <c r="TNU17" s="1180"/>
      <c r="TNV17" s="1180"/>
      <c r="TNW17" s="1180"/>
      <c r="TNX17" s="1180"/>
      <c r="TNY17" s="1180"/>
      <c r="TNZ17" s="1180"/>
      <c r="TOA17" s="1180"/>
      <c r="TOB17" s="1180"/>
      <c r="TOC17" s="1180"/>
      <c r="TOD17" s="1180"/>
      <c r="TOE17" s="1180"/>
      <c r="TOF17" s="1180"/>
      <c r="TOG17" s="1180"/>
      <c r="TOH17" s="1180"/>
      <c r="TOI17" s="1180"/>
      <c r="TOJ17" s="1180"/>
      <c r="TOK17" s="1180"/>
      <c r="TOL17" s="1180"/>
      <c r="TOM17" s="1180"/>
      <c r="TON17" s="1180"/>
      <c r="TOO17" s="1180"/>
      <c r="TOP17" s="1180"/>
      <c r="TOQ17" s="1180"/>
      <c r="TOR17" s="1180"/>
      <c r="TOS17" s="1180"/>
      <c r="TOT17" s="1180"/>
      <c r="TOU17" s="1180"/>
      <c r="TOV17" s="1180"/>
      <c r="TOW17" s="1180"/>
      <c r="TOX17" s="1180"/>
      <c r="TOY17" s="1180"/>
      <c r="TOZ17" s="1180"/>
      <c r="TPA17" s="1180"/>
      <c r="TPB17" s="1180"/>
      <c r="TPC17" s="1180"/>
      <c r="TPD17" s="1180"/>
      <c r="TPE17" s="1180"/>
      <c r="TPF17" s="1180"/>
      <c r="TPG17" s="1180"/>
      <c r="TPH17" s="1180"/>
      <c r="TPI17" s="1180"/>
      <c r="TPJ17" s="1180"/>
      <c r="TPK17" s="1180"/>
      <c r="TPL17" s="1180"/>
      <c r="TPM17" s="1180"/>
      <c r="TPN17" s="1180"/>
      <c r="TPO17" s="1180"/>
      <c r="TPP17" s="1180"/>
      <c r="TPQ17" s="1180"/>
      <c r="TPR17" s="1180"/>
      <c r="TPS17" s="1180"/>
      <c r="TPT17" s="1180"/>
      <c r="TPU17" s="1180"/>
      <c r="TPV17" s="1180"/>
      <c r="TPW17" s="1180"/>
      <c r="TPX17" s="1180"/>
      <c r="TPY17" s="1180"/>
      <c r="TPZ17" s="1180"/>
      <c r="TQA17" s="1180"/>
      <c r="TQB17" s="1180"/>
      <c r="TQC17" s="1180"/>
      <c r="TQD17" s="1180"/>
      <c r="TQE17" s="1180"/>
      <c r="TQF17" s="1180"/>
      <c r="TQG17" s="1180"/>
      <c r="TQH17" s="1180"/>
      <c r="TQI17" s="1180"/>
      <c r="TQJ17" s="1180"/>
      <c r="TQK17" s="1180"/>
      <c r="TQL17" s="1180"/>
      <c r="TQM17" s="1180"/>
      <c r="TQN17" s="1180"/>
      <c r="TQO17" s="1180"/>
      <c r="TQP17" s="1180"/>
      <c r="TQQ17" s="1180"/>
      <c r="TQR17" s="1180"/>
      <c r="TQS17" s="1180"/>
      <c r="TQT17" s="1180"/>
      <c r="TQU17" s="1180"/>
      <c r="TQV17" s="1180"/>
      <c r="TQW17" s="1180"/>
      <c r="TQX17" s="1180"/>
      <c r="TQY17" s="1180"/>
      <c r="TQZ17" s="1180"/>
      <c r="TRA17" s="1180"/>
      <c r="TRB17" s="1180"/>
      <c r="TRC17" s="1180"/>
      <c r="TRD17" s="1180"/>
      <c r="TRE17" s="1180"/>
      <c r="TRF17" s="1180"/>
      <c r="TRG17" s="1180"/>
      <c r="TRH17" s="1180"/>
      <c r="TRI17" s="1180"/>
      <c r="TRJ17" s="1180"/>
      <c r="TRK17" s="1180"/>
      <c r="TRL17" s="1180"/>
      <c r="TRM17" s="1180"/>
      <c r="TRN17" s="1180"/>
      <c r="TRO17" s="1180"/>
      <c r="TRP17" s="1180"/>
      <c r="TRQ17" s="1180"/>
      <c r="TRR17" s="1180"/>
      <c r="TRS17" s="1180"/>
      <c r="TRT17" s="1180"/>
      <c r="TRU17" s="1180"/>
      <c r="TRV17" s="1180"/>
      <c r="TRW17" s="1180"/>
      <c r="TRX17" s="1180"/>
      <c r="TRY17" s="1180"/>
      <c r="TRZ17" s="1180"/>
      <c r="TSA17" s="1180"/>
      <c r="TSB17" s="1180"/>
      <c r="TSC17" s="1180"/>
      <c r="TSD17" s="1180"/>
      <c r="TSE17" s="1180"/>
      <c r="TSF17" s="1180"/>
      <c r="TSG17" s="1180"/>
      <c r="TSH17" s="1180"/>
      <c r="TSI17" s="1180"/>
      <c r="TSJ17" s="1180"/>
      <c r="TSK17" s="1180"/>
      <c r="TSL17" s="1180"/>
      <c r="TSM17" s="1180"/>
      <c r="TSN17" s="1180"/>
      <c r="TSO17" s="1180"/>
      <c r="TSP17" s="1180"/>
      <c r="TSQ17" s="1180"/>
      <c r="TSR17" s="1180"/>
      <c r="TSS17" s="1180"/>
      <c r="TST17" s="1180"/>
      <c r="TSU17" s="1180"/>
      <c r="TSV17" s="1180"/>
      <c r="TSW17" s="1180"/>
      <c r="TSX17" s="1180"/>
      <c r="TSY17" s="1180"/>
      <c r="TSZ17" s="1180"/>
      <c r="TTA17" s="1180"/>
      <c r="TTB17" s="1180"/>
      <c r="TTC17" s="1180"/>
      <c r="TTD17" s="1180"/>
      <c r="TTE17" s="1180"/>
      <c r="TTF17" s="1180"/>
      <c r="TTG17" s="1180"/>
      <c r="TTH17" s="1180"/>
      <c r="TTI17" s="1180"/>
      <c r="TTJ17" s="1180"/>
      <c r="TTK17" s="1180"/>
      <c r="TTL17" s="1180"/>
      <c r="TTM17" s="1180"/>
      <c r="TTN17" s="1180"/>
      <c r="TTO17" s="1180"/>
      <c r="TTP17" s="1180"/>
      <c r="TTQ17" s="1180"/>
      <c r="TTR17" s="1180"/>
      <c r="TTS17" s="1180"/>
      <c r="TTT17" s="1180"/>
      <c r="TTU17" s="1180"/>
      <c r="TTV17" s="1180"/>
      <c r="TTW17" s="1180"/>
      <c r="TTX17" s="1180"/>
      <c r="TTY17" s="1180"/>
      <c r="TTZ17" s="1180"/>
      <c r="TUA17" s="1180"/>
      <c r="TUB17" s="1180"/>
      <c r="TUC17" s="1180"/>
      <c r="TUD17" s="1180"/>
      <c r="TUE17" s="1180"/>
      <c r="TUF17" s="1180"/>
      <c r="TUG17" s="1180"/>
      <c r="TUH17" s="1180"/>
      <c r="TUI17" s="1180"/>
      <c r="TUJ17" s="1180"/>
      <c r="TUK17" s="1180"/>
      <c r="TUL17" s="1180"/>
      <c r="TUM17" s="1180"/>
      <c r="TUN17" s="1180"/>
      <c r="TUO17" s="1180"/>
      <c r="TUP17" s="1180"/>
      <c r="TUQ17" s="1180"/>
      <c r="TUR17" s="1180"/>
      <c r="TUS17" s="1180"/>
      <c r="TUT17" s="1180"/>
      <c r="TUU17" s="1180"/>
      <c r="TUV17" s="1180"/>
      <c r="TUW17" s="1180"/>
      <c r="TUX17" s="1180"/>
      <c r="TUY17" s="1180"/>
      <c r="TUZ17" s="1180"/>
      <c r="TVA17" s="1180"/>
      <c r="TVB17" s="1180"/>
      <c r="TVC17" s="1180"/>
      <c r="TVD17" s="1180"/>
      <c r="TVE17" s="1180"/>
      <c r="TVF17" s="1180"/>
      <c r="TVG17" s="1180"/>
      <c r="TVH17" s="1180"/>
      <c r="TVI17" s="1180"/>
      <c r="TVJ17" s="1180"/>
      <c r="TVK17" s="1180"/>
      <c r="TVL17" s="1180"/>
      <c r="TVM17" s="1180"/>
      <c r="TVN17" s="1180"/>
      <c r="TVO17" s="1180"/>
      <c r="TVP17" s="1180"/>
      <c r="TVQ17" s="1180"/>
      <c r="TVR17" s="1180"/>
      <c r="TVS17" s="1180"/>
      <c r="TVT17" s="1180"/>
      <c r="TVU17" s="1180"/>
      <c r="TVV17" s="1180"/>
      <c r="TVW17" s="1180"/>
      <c r="TVX17" s="1180"/>
      <c r="TVY17" s="1180"/>
      <c r="TVZ17" s="1180"/>
      <c r="TWA17" s="1180"/>
      <c r="TWB17" s="1180"/>
      <c r="TWC17" s="1180"/>
      <c r="TWD17" s="1180"/>
      <c r="TWE17" s="1180"/>
      <c r="TWF17" s="1180"/>
      <c r="TWG17" s="1180"/>
      <c r="TWH17" s="1180"/>
      <c r="TWI17" s="1180"/>
      <c r="TWJ17" s="1180"/>
      <c r="TWK17" s="1180"/>
      <c r="TWL17" s="1180"/>
      <c r="TWM17" s="1180"/>
      <c r="TWN17" s="1180"/>
      <c r="TWO17" s="1180"/>
      <c r="TWP17" s="1180"/>
      <c r="TWQ17" s="1180"/>
      <c r="TWR17" s="1180"/>
      <c r="TWS17" s="1180"/>
      <c r="TWT17" s="1180"/>
      <c r="TWU17" s="1180"/>
      <c r="TWV17" s="1180"/>
      <c r="TWW17" s="1180"/>
      <c r="TWX17" s="1180"/>
      <c r="TWY17" s="1180"/>
      <c r="TWZ17" s="1180"/>
      <c r="TXA17" s="1180"/>
      <c r="TXB17" s="1180"/>
      <c r="TXC17" s="1180"/>
      <c r="TXD17" s="1180"/>
      <c r="TXE17" s="1180"/>
      <c r="TXF17" s="1180"/>
      <c r="TXG17" s="1180"/>
      <c r="TXH17" s="1180"/>
      <c r="TXI17" s="1180"/>
      <c r="TXJ17" s="1180"/>
      <c r="TXK17" s="1180"/>
      <c r="TXL17" s="1180"/>
      <c r="TXM17" s="1180"/>
      <c r="TXN17" s="1180"/>
      <c r="TXO17" s="1180"/>
      <c r="TXP17" s="1180"/>
      <c r="TXQ17" s="1180"/>
      <c r="TXR17" s="1180"/>
      <c r="TXS17" s="1180"/>
      <c r="TXT17" s="1180"/>
      <c r="TXU17" s="1180"/>
      <c r="TXV17" s="1180"/>
      <c r="TXW17" s="1180"/>
      <c r="TXX17" s="1180"/>
      <c r="TXY17" s="1180"/>
      <c r="TXZ17" s="1180"/>
      <c r="TYA17" s="1180"/>
      <c r="TYB17" s="1180"/>
      <c r="TYC17" s="1180"/>
      <c r="TYD17" s="1180"/>
      <c r="TYE17" s="1180"/>
      <c r="TYF17" s="1180"/>
      <c r="TYG17" s="1180"/>
      <c r="TYH17" s="1180"/>
      <c r="TYI17" s="1180"/>
      <c r="TYJ17" s="1180"/>
      <c r="TYK17" s="1180"/>
      <c r="TYL17" s="1180"/>
      <c r="TYM17" s="1180"/>
      <c r="TYN17" s="1180"/>
      <c r="TYO17" s="1180"/>
      <c r="TYP17" s="1180"/>
      <c r="TYQ17" s="1180"/>
      <c r="TYR17" s="1180"/>
      <c r="TYS17" s="1180"/>
      <c r="TYT17" s="1180"/>
      <c r="TYU17" s="1180"/>
      <c r="TYV17" s="1180"/>
      <c r="TYW17" s="1180"/>
      <c r="TYX17" s="1180"/>
      <c r="TYY17" s="1180"/>
      <c r="TYZ17" s="1180"/>
      <c r="TZA17" s="1180"/>
      <c r="TZB17" s="1180"/>
      <c r="TZC17" s="1180"/>
      <c r="TZD17" s="1180"/>
      <c r="TZE17" s="1180"/>
      <c r="TZF17" s="1180"/>
      <c r="TZG17" s="1180"/>
      <c r="TZH17" s="1180"/>
      <c r="TZI17" s="1180"/>
      <c r="TZJ17" s="1180"/>
      <c r="TZK17" s="1180"/>
      <c r="TZL17" s="1180"/>
      <c r="TZM17" s="1180"/>
      <c r="TZN17" s="1180"/>
      <c r="TZO17" s="1180"/>
      <c r="TZP17" s="1180"/>
      <c r="TZQ17" s="1180"/>
      <c r="TZR17" s="1180"/>
      <c r="TZS17" s="1180"/>
      <c r="TZT17" s="1180"/>
      <c r="TZU17" s="1180"/>
      <c r="TZV17" s="1180"/>
      <c r="TZW17" s="1180"/>
      <c r="TZX17" s="1180"/>
      <c r="TZY17" s="1180"/>
      <c r="TZZ17" s="1180"/>
      <c r="UAA17" s="1180"/>
      <c r="UAB17" s="1180"/>
      <c r="UAC17" s="1180"/>
      <c r="UAD17" s="1180"/>
      <c r="UAE17" s="1180"/>
      <c r="UAF17" s="1180"/>
      <c r="UAG17" s="1180"/>
      <c r="UAH17" s="1180"/>
      <c r="UAI17" s="1180"/>
      <c r="UAJ17" s="1180"/>
      <c r="UAK17" s="1180"/>
      <c r="UAL17" s="1180"/>
      <c r="UAM17" s="1180"/>
      <c r="UAN17" s="1180"/>
      <c r="UAO17" s="1180"/>
      <c r="UAP17" s="1180"/>
      <c r="UAQ17" s="1180"/>
      <c r="UAR17" s="1180"/>
      <c r="UAS17" s="1180"/>
      <c r="UAT17" s="1180"/>
      <c r="UAU17" s="1180"/>
      <c r="UAV17" s="1180"/>
      <c r="UAW17" s="1180"/>
      <c r="UAX17" s="1180"/>
      <c r="UAY17" s="1180"/>
      <c r="UAZ17" s="1180"/>
      <c r="UBA17" s="1180"/>
      <c r="UBB17" s="1180"/>
      <c r="UBC17" s="1180"/>
      <c r="UBD17" s="1180"/>
      <c r="UBE17" s="1180"/>
      <c r="UBF17" s="1180"/>
      <c r="UBG17" s="1180"/>
      <c r="UBH17" s="1180"/>
      <c r="UBI17" s="1180"/>
      <c r="UBJ17" s="1180"/>
      <c r="UBK17" s="1180"/>
      <c r="UBL17" s="1180"/>
      <c r="UBM17" s="1180"/>
      <c r="UBN17" s="1180"/>
      <c r="UBO17" s="1180"/>
      <c r="UBP17" s="1180"/>
      <c r="UBQ17" s="1180"/>
      <c r="UBR17" s="1180"/>
      <c r="UBS17" s="1180"/>
      <c r="UBT17" s="1180"/>
      <c r="UBU17" s="1180"/>
      <c r="UBV17" s="1180"/>
      <c r="UBW17" s="1180"/>
      <c r="UBX17" s="1180"/>
      <c r="UBY17" s="1180"/>
      <c r="UBZ17" s="1180"/>
      <c r="UCA17" s="1180"/>
      <c r="UCB17" s="1180"/>
      <c r="UCC17" s="1180"/>
      <c r="UCD17" s="1180"/>
      <c r="UCE17" s="1180"/>
      <c r="UCF17" s="1180"/>
      <c r="UCG17" s="1180"/>
      <c r="UCH17" s="1180"/>
      <c r="UCI17" s="1180"/>
      <c r="UCJ17" s="1180"/>
      <c r="UCK17" s="1180"/>
      <c r="UCL17" s="1180"/>
      <c r="UCM17" s="1180"/>
      <c r="UCN17" s="1180"/>
      <c r="UCO17" s="1180"/>
      <c r="UCP17" s="1180"/>
      <c r="UCQ17" s="1180"/>
      <c r="UCR17" s="1180"/>
      <c r="UCS17" s="1180"/>
      <c r="UCT17" s="1180"/>
      <c r="UCU17" s="1180"/>
      <c r="UCV17" s="1180"/>
      <c r="UCW17" s="1180"/>
      <c r="UCX17" s="1180"/>
      <c r="UCY17" s="1180"/>
      <c r="UCZ17" s="1180"/>
      <c r="UDA17" s="1180"/>
      <c r="UDB17" s="1180"/>
      <c r="UDC17" s="1180"/>
      <c r="UDD17" s="1180"/>
      <c r="UDE17" s="1180"/>
      <c r="UDF17" s="1180"/>
      <c r="UDG17" s="1180"/>
      <c r="UDH17" s="1180"/>
      <c r="UDI17" s="1180"/>
      <c r="UDJ17" s="1180"/>
      <c r="UDK17" s="1180"/>
      <c r="UDL17" s="1180"/>
      <c r="UDM17" s="1180"/>
      <c r="UDN17" s="1180"/>
      <c r="UDO17" s="1180"/>
      <c r="UDP17" s="1180"/>
      <c r="UDQ17" s="1180"/>
      <c r="UDR17" s="1180"/>
      <c r="UDS17" s="1180"/>
      <c r="UDT17" s="1180"/>
      <c r="UDU17" s="1180"/>
      <c r="UDV17" s="1180"/>
      <c r="UDW17" s="1180"/>
      <c r="UDX17" s="1180"/>
      <c r="UDY17" s="1180"/>
      <c r="UDZ17" s="1180"/>
      <c r="UEA17" s="1180"/>
      <c r="UEB17" s="1180"/>
      <c r="UEC17" s="1180"/>
      <c r="UED17" s="1180"/>
      <c r="UEE17" s="1180"/>
      <c r="UEF17" s="1180"/>
      <c r="UEG17" s="1180"/>
      <c r="UEH17" s="1180"/>
      <c r="UEI17" s="1180"/>
      <c r="UEJ17" s="1180"/>
      <c r="UEK17" s="1180"/>
      <c r="UEL17" s="1180"/>
      <c r="UEM17" s="1180"/>
      <c r="UEN17" s="1180"/>
      <c r="UEO17" s="1180"/>
      <c r="UEP17" s="1180"/>
      <c r="UEQ17" s="1180"/>
      <c r="UER17" s="1180"/>
      <c r="UES17" s="1180"/>
      <c r="UET17" s="1180"/>
      <c r="UEU17" s="1180"/>
      <c r="UEV17" s="1180"/>
      <c r="UEW17" s="1180"/>
      <c r="UEX17" s="1180"/>
      <c r="UEY17" s="1180"/>
      <c r="UEZ17" s="1180"/>
      <c r="UFA17" s="1180"/>
      <c r="UFB17" s="1180"/>
      <c r="UFC17" s="1180"/>
      <c r="UFD17" s="1180"/>
      <c r="UFE17" s="1180"/>
      <c r="UFF17" s="1180"/>
      <c r="UFG17" s="1180"/>
      <c r="UFH17" s="1180"/>
      <c r="UFI17" s="1180"/>
      <c r="UFJ17" s="1180"/>
      <c r="UFK17" s="1180"/>
      <c r="UFL17" s="1180"/>
      <c r="UFM17" s="1180"/>
      <c r="UFN17" s="1180"/>
      <c r="UFO17" s="1180"/>
      <c r="UFP17" s="1180"/>
      <c r="UFQ17" s="1180"/>
      <c r="UFR17" s="1180"/>
      <c r="UFS17" s="1180"/>
      <c r="UFT17" s="1180"/>
      <c r="UFU17" s="1180"/>
      <c r="UFV17" s="1180"/>
      <c r="UFW17" s="1180"/>
      <c r="UFX17" s="1180"/>
      <c r="UFY17" s="1180"/>
      <c r="UFZ17" s="1180"/>
      <c r="UGA17" s="1180"/>
      <c r="UGB17" s="1180"/>
      <c r="UGC17" s="1180"/>
      <c r="UGD17" s="1180"/>
      <c r="UGE17" s="1180"/>
      <c r="UGF17" s="1180"/>
      <c r="UGG17" s="1180"/>
      <c r="UGH17" s="1180"/>
      <c r="UGI17" s="1180"/>
      <c r="UGJ17" s="1180"/>
      <c r="UGK17" s="1180"/>
      <c r="UGL17" s="1180"/>
      <c r="UGM17" s="1180"/>
      <c r="UGN17" s="1180"/>
      <c r="UGO17" s="1180"/>
      <c r="UGP17" s="1180"/>
      <c r="UGQ17" s="1180"/>
      <c r="UGR17" s="1180"/>
      <c r="UGS17" s="1180"/>
      <c r="UGT17" s="1180"/>
      <c r="UGU17" s="1180"/>
      <c r="UGV17" s="1180"/>
      <c r="UGW17" s="1180"/>
      <c r="UGX17" s="1180"/>
      <c r="UGY17" s="1180"/>
      <c r="UGZ17" s="1180"/>
      <c r="UHA17" s="1180"/>
      <c r="UHB17" s="1180"/>
      <c r="UHC17" s="1180"/>
      <c r="UHD17" s="1180"/>
      <c r="UHE17" s="1180"/>
      <c r="UHF17" s="1180"/>
      <c r="UHG17" s="1180"/>
      <c r="UHH17" s="1180"/>
      <c r="UHI17" s="1180"/>
      <c r="UHJ17" s="1180"/>
      <c r="UHK17" s="1180"/>
      <c r="UHL17" s="1180"/>
      <c r="UHM17" s="1180"/>
      <c r="UHN17" s="1180"/>
      <c r="UHO17" s="1180"/>
      <c r="UHP17" s="1180"/>
      <c r="UHQ17" s="1180"/>
      <c r="UHR17" s="1180"/>
      <c r="UHS17" s="1180"/>
      <c r="UHT17" s="1180"/>
      <c r="UHU17" s="1180"/>
      <c r="UHV17" s="1180"/>
      <c r="UHW17" s="1180"/>
      <c r="UHX17" s="1180"/>
      <c r="UHY17" s="1180"/>
      <c r="UHZ17" s="1180"/>
      <c r="UIA17" s="1180"/>
      <c r="UIB17" s="1180"/>
      <c r="UIC17" s="1180"/>
      <c r="UID17" s="1180"/>
      <c r="UIE17" s="1180"/>
      <c r="UIF17" s="1180"/>
      <c r="UIG17" s="1180"/>
      <c r="UIH17" s="1180"/>
      <c r="UII17" s="1180"/>
      <c r="UIJ17" s="1180"/>
      <c r="UIK17" s="1180"/>
      <c r="UIL17" s="1180"/>
      <c r="UIM17" s="1180"/>
      <c r="UIN17" s="1180"/>
      <c r="UIO17" s="1180"/>
      <c r="UIP17" s="1180"/>
      <c r="UIQ17" s="1180"/>
      <c r="UIR17" s="1180"/>
      <c r="UIS17" s="1180"/>
      <c r="UIT17" s="1180"/>
      <c r="UIU17" s="1180"/>
      <c r="UIV17" s="1180"/>
      <c r="UIW17" s="1180"/>
      <c r="UIX17" s="1180"/>
      <c r="UIY17" s="1180"/>
      <c r="UIZ17" s="1180"/>
      <c r="UJA17" s="1180"/>
      <c r="UJB17" s="1180"/>
      <c r="UJC17" s="1180"/>
      <c r="UJD17" s="1180"/>
      <c r="UJE17" s="1180"/>
      <c r="UJF17" s="1180"/>
      <c r="UJG17" s="1180"/>
      <c r="UJH17" s="1180"/>
      <c r="UJI17" s="1180"/>
      <c r="UJJ17" s="1180"/>
      <c r="UJK17" s="1180"/>
      <c r="UJL17" s="1180"/>
      <c r="UJM17" s="1180"/>
      <c r="UJN17" s="1180"/>
      <c r="UJO17" s="1180"/>
      <c r="UJP17" s="1180"/>
      <c r="UJQ17" s="1180"/>
      <c r="UJR17" s="1180"/>
      <c r="UJS17" s="1180"/>
      <c r="UJT17" s="1180"/>
      <c r="UJU17" s="1180"/>
      <c r="UJV17" s="1180"/>
      <c r="UJW17" s="1180"/>
      <c r="UJX17" s="1180"/>
      <c r="UJY17" s="1180"/>
      <c r="UJZ17" s="1180"/>
      <c r="UKA17" s="1180"/>
      <c r="UKB17" s="1180"/>
      <c r="UKC17" s="1180"/>
      <c r="UKD17" s="1180"/>
      <c r="UKE17" s="1180"/>
      <c r="UKF17" s="1180"/>
      <c r="UKG17" s="1180"/>
      <c r="UKH17" s="1180"/>
      <c r="UKI17" s="1180"/>
      <c r="UKJ17" s="1180"/>
      <c r="UKK17" s="1180"/>
      <c r="UKL17" s="1180"/>
      <c r="UKM17" s="1180"/>
      <c r="UKN17" s="1180"/>
      <c r="UKO17" s="1180"/>
      <c r="UKP17" s="1180"/>
      <c r="UKQ17" s="1180"/>
      <c r="UKR17" s="1180"/>
      <c r="UKS17" s="1180"/>
      <c r="UKT17" s="1180"/>
      <c r="UKU17" s="1180"/>
      <c r="UKV17" s="1180"/>
      <c r="UKW17" s="1180"/>
      <c r="UKX17" s="1180"/>
      <c r="UKY17" s="1180"/>
      <c r="UKZ17" s="1180"/>
      <c r="ULA17" s="1180"/>
      <c r="ULB17" s="1180"/>
      <c r="ULC17" s="1180"/>
      <c r="ULD17" s="1180"/>
      <c r="ULE17" s="1180"/>
      <c r="ULF17" s="1180"/>
      <c r="ULG17" s="1180"/>
      <c r="ULH17" s="1180"/>
      <c r="ULI17" s="1180"/>
      <c r="ULJ17" s="1180"/>
      <c r="ULK17" s="1180"/>
      <c r="ULL17" s="1180"/>
      <c r="ULM17" s="1180"/>
      <c r="ULN17" s="1180"/>
      <c r="ULO17" s="1180"/>
      <c r="ULP17" s="1180"/>
      <c r="ULQ17" s="1180"/>
      <c r="ULR17" s="1180"/>
      <c r="ULS17" s="1180"/>
      <c r="ULT17" s="1180"/>
      <c r="ULU17" s="1180"/>
      <c r="ULV17" s="1180"/>
      <c r="ULW17" s="1180"/>
      <c r="ULX17" s="1180"/>
      <c r="ULY17" s="1180"/>
      <c r="ULZ17" s="1180"/>
      <c r="UMA17" s="1180"/>
      <c r="UMB17" s="1180"/>
      <c r="UMC17" s="1180"/>
      <c r="UMD17" s="1180"/>
      <c r="UME17" s="1180"/>
      <c r="UMF17" s="1180"/>
      <c r="UMG17" s="1180"/>
      <c r="UMH17" s="1180"/>
      <c r="UMI17" s="1180"/>
      <c r="UMJ17" s="1180"/>
      <c r="UMK17" s="1180"/>
      <c r="UML17" s="1180"/>
      <c r="UMM17" s="1180"/>
      <c r="UMN17" s="1180"/>
      <c r="UMO17" s="1180"/>
      <c r="UMP17" s="1180"/>
      <c r="UMQ17" s="1180"/>
      <c r="UMR17" s="1180"/>
      <c r="UMS17" s="1180"/>
      <c r="UMT17" s="1180"/>
      <c r="UMU17" s="1180"/>
      <c r="UMV17" s="1180"/>
      <c r="UMW17" s="1180"/>
      <c r="UMX17" s="1180"/>
      <c r="UMY17" s="1180"/>
      <c r="UMZ17" s="1180"/>
      <c r="UNA17" s="1180"/>
      <c r="UNB17" s="1180"/>
      <c r="UNC17" s="1180"/>
      <c r="UND17" s="1180"/>
      <c r="UNE17" s="1180"/>
      <c r="UNF17" s="1180"/>
      <c r="UNG17" s="1180"/>
      <c r="UNH17" s="1180"/>
      <c r="UNI17" s="1180"/>
      <c r="UNJ17" s="1180"/>
      <c r="UNK17" s="1180"/>
      <c r="UNL17" s="1180"/>
      <c r="UNM17" s="1180"/>
      <c r="UNN17" s="1180"/>
      <c r="UNO17" s="1180"/>
      <c r="UNP17" s="1180"/>
      <c r="UNQ17" s="1180"/>
      <c r="UNR17" s="1180"/>
      <c r="UNS17" s="1180"/>
      <c r="UNT17" s="1180"/>
      <c r="UNU17" s="1180"/>
      <c r="UNV17" s="1180"/>
      <c r="UNW17" s="1180"/>
      <c r="UNX17" s="1180"/>
      <c r="UNY17" s="1180"/>
      <c r="UNZ17" s="1180"/>
      <c r="UOA17" s="1180"/>
      <c r="UOB17" s="1180"/>
      <c r="UOC17" s="1180"/>
      <c r="UOD17" s="1180"/>
      <c r="UOE17" s="1180"/>
      <c r="UOF17" s="1180"/>
      <c r="UOG17" s="1180"/>
      <c r="UOH17" s="1180"/>
      <c r="UOI17" s="1180"/>
      <c r="UOJ17" s="1180"/>
      <c r="UOK17" s="1180"/>
      <c r="UOL17" s="1180"/>
      <c r="UOM17" s="1180"/>
      <c r="UON17" s="1180"/>
      <c r="UOO17" s="1180"/>
      <c r="UOP17" s="1180"/>
      <c r="UOQ17" s="1180"/>
      <c r="UOR17" s="1180"/>
      <c r="UOS17" s="1180"/>
      <c r="UOT17" s="1180"/>
      <c r="UOU17" s="1180"/>
      <c r="UOV17" s="1180"/>
      <c r="UOW17" s="1180"/>
      <c r="UOX17" s="1180"/>
      <c r="UOY17" s="1180"/>
      <c r="UOZ17" s="1180"/>
      <c r="UPA17" s="1180"/>
      <c r="UPB17" s="1180"/>
      <c r="UPC17" s="1180"/>
      <c r="UPD17" s="1180"/>
      <c r="UPE17" s="1180"/>
      <c r="UPF17" s="1180"/>
      <c r="UPG17" s="1180"/>
      <c r="UPH17" s="1180"/>
      <c r="UPI17" s="1180"/>
      <c r="UPJ17" s="1180"/>
      <c r="UPK17" s="1180"/>
      <c r="UPL17" s="1180"/>
      <c r="UPM17" s="1180"/>
      <c r="UPN17" s="1180"/>
      <c r="UPO17" s="1180"/>
      <c r="UPP17" s="1180"/>
      <c r="UPQ17" s="1180"/>
      <c r="UPR17" s="1180"/>
      <c r="UPS17" s="1180"/>
      <c r="UPT17" s="1180"/>
      <c r="UPU17" s="1180"/>
      <c r="UPV17" s="1180"/>
      <c r="UPW17" s="1180"/>
      <c r="UPX17" s="1180"/>
      <c r="UPY17" s="1180"/>
      <c r="UPZ17" s="1180"/>
      <c r="UQA17" s="1180"/>
      <c r="UQB17" s="1180"/>
      <c r="UQC17" s="1180"/>
      <c r="UQD17" s="1180"/>
      <c r="UQE17" s="1180"/>
      <c r="UQF17" s="1180"/>
      <c r="UQG17" s="1180"/>
      <c r="UQH17" s="1180"/>
      <c r="UQI17" s="1180"/>
      <c r="UQJ17" s="1180"/>
      <c r="UQK17" s="1180"/>
      <c r="UQL17" s="1180"/>
      <c r="UQM17" s="1180"/>
      <c r="UQN17" s="1180"/>
      <c r="UQO17" s="1180"/>
      <c r="UQP17" s="1180"/>
      <c r="UQQ17" s="1180"/>
      <c r="UQR17" s="1180"/>
      <c r="UQS17" s="1180"/>
      <c r="UQT17" s="1180"/>
      <c r="UQU17" s="1180"/>
      <c r="UQV17" s="1180"/>
      <c r="UQW17" s="1180"/>
      <c r="UQX17" s="1180"/>
      <c r="UQY17" s="1180"/>
      <c r="UQZ17" s="1180"/>
      <c r="URA17" s="1180"/>
      <c r="URB17" s="1180"/>
      <c r="URC17" s="1180"/>
      <c r="URD17" s="1180"/>
      <c r="URE17" s="1180"/>
      <c r="URF17" s="1180"/>
      <c r="URG17" s="1180"/>
      <c r="URH17" s="1180"/>
      <c r="URI17" s="1180"/>
      <c r="URJ17" s="1180"/>
      <c r="URK17" s="1180"/>
      <c r="URL17" s="1180"/>
      <c r="URM17" s="1180"/>
      <c r="URN17" s="1180"/>
      <c r="URO17" s="1180"/>
      <c r="URP17" s="1180"/>
      <c r="URQ17" s="1180"/>
      <c r="URR17" s="1180"/>
      <c r="URS17" s="1180"/>
      <c r="URT17" s="1180"/>
      <c r="URU17" s="1180"/>
      <c r="URV17" s="1180"/>
      <c r="URW17" s="1180"/>
      <c r="URX17" s="1180"/>
      <c r="URY17" s="1180"/>
      <c r="URZ17" s="1180"/>
      <c r="USA17" s="1180"/>
      <c r="USB17" s="1180"/>
      <c r="USC17" s="1180"/>
      <c r="USD17" s="1180"/>
      <c r="USE17" s="1180"/>
      <c r="USF17" s="1180"/>
      <c r="USG17" s="1180"/>
      <c r="USH17" s="1180"/>
      <c r="USI17" s="1180"/>
      <c r="USJ17" s="1180"/>
      <c r="USK17" s="1180"/>
      <c r="USL17" s="1180"/>
      <c r="USM17" s="1180"/>
      <c r="USN17" s="1180"/>
      <c r="USO17" s="1180"/>
      <c r="USP17" s="1180"/>
      <c r="USQ17" s="1180"/>
      <c r="USR17" s="1180"/>
      <c r="USS17" s="1180"/>
      <c r="UST17" s="1180"/>
      <c r="USU17" s="1180"/>
      <c r="USV17" s="1180"/>
      <c r="USW17" s="1180"/>
      <c r="USX17" s="1180"/>
      <c r="USY17" s="1180"/>
      <c r="USZ17" s="1180"/>
      <c r="UTA17" s="1180"/>
      <c r="UTB17" s="1180"/>
      <c r="UTC17" s="1180"/>
      <c r="UTD17" s="1180"/>
      <c r="UTE17" s="1180"/>
      <c r="UTF17" s="1180"/>
      <c r="UTG17" s="1180"/>
      <c r="UTH17" s="1180"/>
      <c r="UTI17" s="1180"/>
      <c r="UTJ17" s="1180"/>
      <c r="UTK17" s="1180"/>
      <c r="UTL17" s="1180"/>
      <c r="UTM17" s="1180"/>
      <c r="UTN17" s="1180"/>
      <c r="UTO17" s="1180"/>
      <c r="UTP17" s="1180"/>
      <c r="UTQ17" s="1180"/>
      <c r="UTR17" s="1180"/>
      <c r="UTS17" s="1180"/>
      <c r="UTT17" s="1180"/>
      <c r="UTU17" s="1180"/>
      <c r="UTV17" s="1180"/>
      <c r="UTW17" s="1180"/>
      <c r="UTX17" s="1180"/>
      <c r="UTY17" s="1180"/>
      <c r="UTZ17" s="1180"/>
      <c r="UUA17" s="1180"/>
      <c r="UUB17" s="1180"/>
      <c r="UUC17" s="1180"/>
      <c r="UUD17" s="1180"/>
      <c r="UUE17" s="1180"/>
      <c r="UUF17" s="1180"/>
      <c r="UUG17" s="1180"/>
      <c r="UUH17" s="1180"/>
      <c r="UUI17" s="1180"/>
      <c r="UUJ17" s="1180"/>
      <c r="UUK17" s="1180"/>
      <c r="UUL17" s="1180"/>
      <c r="UUM17" s="1180"/>
      <c r="UUN17" s="1180"/>
      <c r="UUO17" s="1180"/>
      <c r="UUP17" s="1180"/>
      <c r="UUQ17" s="1180"/>
      <c r="UUR17" s="1180"/>
      <c r="UUS17" s="1180"/>
      <c r="UUT17" s="1180"/>
      <c r="UUU17" s="1180"/>
      <c r="UUV17" s="1180"/>
      <c r="UUW17" s="1180"/>
      <c r="UUX17" s="1180"/>
      <c r="UUY17" s="1180"/>
      <c r="UUZ17" s="1180"/>
      <c r="UVA17" s="1180"/>
      <c r="UVB17" s="1180"/>
      <c r="UVC17" s="1180"/>
      <c r="UVD17" s="1180"/>
      <c r="UVE17" s="1180"/>
      <c r="UVF17" s="1180"/>
      <c r="UVG17" s="1180"/>
      <c r="UVH17" s="1180"/>
      <c r="UVI17" s="1180"/>
      <c r="UVJ17" s="1180"/>
      <c r="UVK17" s="1180"/>
      <c r="UVL17" s="1180"/>
      <c r="UVM17" s="1180"/>
      <c r="UVN17" s="1180"/>
      <c r="UVO17" s="1180"/>
      <c r="UVP17" s="1180"/>
      <c r="UVQ17" s="1180"/>
      <c r="UVR17" s="1180"/>
      <c r="UVS17" s="1180"/>
      <c r="UVT17" s="1180"/>
      <c r="UVU17" s="1180"/>
      <c r="UVV17" s="1180"/>
      <c r="UVW17" s="1180"/>
      <c r="UVX17" s="1180"/>
      <c r="UVY17" s="1180"/>
      <c r="UVZ17" s="1180"/>
      <c r="UWA17" s="1180"/>
      <c r="UWB17" s="1180"/>
      <c r="UWC17" s="1180"/>
      <c r="UWD17" s="1180"/>
      <c r="UWE17" s="1180"/>
      <c r="UWF17" s="1180"/>
      <c r="UWG17" s="1180"/>
      <c r="UWH17" s="1180"/>
      <c r="UWI17" s="1180"/>
      <c r="UWJ17" s="1180"/>
      <c r="UWK17" s="1180"/>
      <c r="UWL17" s="1180"/>
      <c r="UWM17" s="1180"/>
      <c r="UWN17" s="1180"/>
      <c r="UWO17" s="1180"/>
      <c r="UWP17" s="1180"/>
      <c r="UWQ17" s="1180"/>
      <c r="UWR17" s="1180"/>
      <c r="UWS17" s="1180"/>
      <c r="UWT17" s="1180"/>
      <c r="UWU17" s="1180"/>
      <c r="UWV17" s="1180"/>
      <c r="UWW17" s="1180"/>
      <c r="UWX17" s="1180"/>
      <c r="UWY17" s="1180"/>
      <c r="UWZ17" s="1180"/>
      <c r="UXA17" s="1180"/>
      <c r="UXB17" s="1180"/>
      <c r="UXC17" s="1180"/>
      <c r="UXD17" s="1180"/>
      <c r="UXE17" s="1180"/>
      <c r="UXF17" s="1180"/>
      <c r="UXG17" s="1180"/>
      <c r="UXH17" s="1180"/>
      <c r="UXI17" s="1180"/>
      <c r="UXJ17" s="1180"/>
      <c r="UXK17" s="1180"/>
      <c r="UXL17" s="1180"/>
      <c r="UXM17" s="1180"/>
      <c r="UXN17" s="1180"/>
      <c r="UXO17" s="1180"/>
      <c r="UXP17" s="1180"/>
      <c r="UXQ17" s="1180"/>
      <c r="UXR17" s="1180"/>
      <c r="UXS17" s="1180"/>
      <c r="UXT17" s="1180"/>
      <c r="UXU17" s="1180"/>
      <c r="UXV17" s="1180"/>
      <c r="UXW17" s="1180"/>
      <c r="UXX17" s="1180"/>
      <c r="UXY17" s="1180"/>
      <c r="UXZ17" s="1180"/>
      <c r="UYA17" s="1180"/>
      <c r="UYB17" s="1180"/>
      <c r="UYC17" s="1180"/>
      <c r="UYD17" s="1180"/>
      <c r="UYE17" s="1180"/>
      <c r="UYF17" s="1180"/>
      <c r="UYG17" s="1180"/>
      <c r="UYH17" s="1180"/>
      <c r="UYI17" s="1180"/>
      <c r="UYJ17" s="1180"/>
      <c r="UYK17" s="1180"/>
      <c r="UYL17" s="1180"/>
      <c r="UYM17" s="1180"/>
      <c r="UYN17" s="1180"/>
      <c r="UYO17" s="1180"/>
      <c r="UYP17" s="1180"/>
      <c r="UYQ17" s="1180"/>
      <c r="UYR17" s="1180"/>
      <c r="UYS17" s="1180"/>
      <c r="UYT17" s="1180"/>
      <c r="UYU17" s="1180"/>
      <c r="UYV17" s="1180"/>
      <c r="UYW17" s="1180"/>
      <c r="UYX17" s="1180"/>
      <c r="UYY17" s="1180"/>
      <c r="UYZ17" s="1180"/>
      <c r="UZA17" s="1180"/>
      <c r="UZB17" s="1180"/>
      <c r="UZC17" s="1180"/>
      <c r="UZD17" s="1180"/>
      <c r="UZE17" s="1180"/>
      <c r="UZF17" s="1180"/>
      <c r="UZG17" s="1180"/>
      <c r="UZH17" s="1180"/>
      <c r="UZI17" s="1180"/>
      <c r="UZJ17" s="1180"/>
      <c r="UZK17" s="1180"/>
      <c r="UZL17" s="1180"/>
      <c r="UZM17" s="1180"/>
      <c r="UZN17" s="1180"/>
      <c r="UZO17" s="1180"/>
      <c r="UZP17" s="1180"/>
      <c r="UZQ17" s="1180"/>
      <c r="UZR17" s="1180"/>
      <c r="UZS17" s="1180"/>
      <c r="UZT17" s="1180"/>
      <c r="UZU17" s="1180"/>
      <c r="UZV17" s="1180"/>
      <c r="UZW17" s="1180"/>
      <c r="UZX17" s="1180"/>
      <c r="UZY17" s="1180"/>
      <c r="UZZ17" s="1180"/>
      <c r="VAA17" s="1180"/>
      <c r="VAB17" s="1180"/>
      <c r="VAC17" s="1180"/>
      <c r="VAD17" s="1180"/>
      <c r="VAE17" s="1180"/>
      <c r="VAF17" s="1180"/>
      <c r="VAG17" s="1180"/>
      <c r="VAH17" s="1180"/>
      <c r="VAI17" s="1180"/>
      <c r="VAJ17" s="1180"/>
      <c r="VAK17" s="1180"/>
      <c r="VAL17" s="1180"/>
      <c r="VAM17" s="1180"/>
      <c r="VAN17" s="1180"/>
      <c r="VAO17" s="1180"/>
      <c r="VAP17" s="1180"/>
      <c r="VAQ17" s="1180"/>
      <c r="VAR17" s="1180"/>
      <c r="VAS17" s="1180"/>
      <c r="VAT17" s="1180"/>
      <c r="VAU17" s="1180"/>
      <c r="VAV17" s="1180"/>
      <c r="VAW17" s="1180"/>
      <c r="VAX17" s="1180"/>
      <c r="VAY17" s="1180"/>
      <c r="VAZ17" s="1180"/>
      <c r="VBA17" s="1180"/>
      <c r="VBB17" s="1180"/>
      <c r="VBC17" s="1180"/>
      <c r="VBD17" s="1180"/>
      <c r="VBE17" s="1180"/>
      <c r="VBF17" s="1180"/>
      <c r="VBG17" s="1180"/>
      <c r="VBH17" s="1180"/>
      <c r="VBI17" s="1180"/>
      <c r="VBJ17" s="1180"/>
      <c r="VBK17" s="1180"/>
      <c r="VBL17" s="1180"/>
      <c r="VBM17" s="1180"/>
      <c r="VBN17" s="1180"/>
      <c r="VBO17" s="1180"/>
      <c r="VBP17" s="1180"/>
      <c r="VBQ17" s="1180"/>
      <c r="VBR17" s="1180"/>
      <c r="VBS17" s="1180"/>
      <c r="VBT17" s="1180"/>
      <c r="VBU17" s="1180"/>
      <c r="VBV17" s="1180"/>
      <c r="VBW17" s="1180"/>
      <c r="VBX17" s="1180"/>
      <c r="VBY17" s="1180"/>
      <c r="VBZ17" s="1180"/>
      <c r="VCA17" s="1180"/>
      <c r="VCB17" s="1180"/>
      <c r="VCC17" s="1180"/>
      <c r="VCD17" s="1180"/>
      <c r="VCE17" s="1180"/>
      <c r="VCF17" s="1180"/>
      <c r="VCG17" s="1180"/>
      <c r="VCH17" s="1180"/>
      <c r="VCI17" s="1180"/>
      <c r="VCJ17" s="1180"/>
      <c r="VCK17" s="1180"/>
      <c r="VCL17" s="1180"/>
      <c r="VCM17" s="1180"/>
      <c r="VCN17" s="1180"/>
      <c r="VCO17" s="1180"/>
      <c r="VCP17" s="1180"/>
      <c r="VCQ17" s="1180"/>
      <c r="VCR17" s="1180"/>
      <c r="VCS17" s="1180"/>
      <c r="VCT17" s="1180"/>
      <c r="VCU17" s="1180"/>
      <c r="VCV17" s="1180"/>
      <c r="VCW17" s="1180"/>
      <c r="VCX17" s="1180"/>
      <c r="VCY17" s="1180"/>
      <c r="VCZ17" s="1180"/>
      <c r="VDA17" s="1180"/>
      <c r="VDB17" s="1180"/>
      <c r="VDC17" s="1180"/>
      <c r="VDD17" s="1180"/>
      <c r="VDE17" s="1180"/>
      <c r="VDF17" s="1180"/>
      <c r="VDG17" s="1180"/>
      <c r="VDH17" s="1180"/>
      <c r="VDI17" s="1180"/>
      <c r="VDJ17" s="1180"/>
      <c r="VDK17" s="1180"/>
      <c r="VDL17" s="1180"/>
      <c r="VDM17" s="1180"/>
      <c r="VDN17" s="1180"/>
      <c r="VDO17" s="1180"/>
      <c r="VDP17" s="1180"/>
      <c r="VDQ17" s="1180"/>
      <c r="VDR17" s="1180"/>
      <c r="VDS17" s="1180"/>
      <c r="VDT17" s="1180"/>
      <c r="VDU17" s="1180"/>
      <c r="VDV17" s="1180"/>
      <c r="VDW17" s="1180"/>
      <c r="VDX17" s="1180"/>
      <c r="VDY17" s="1180"/>
      <c r="VDZ17" s="1180"/>
      <c r="VEA17" s="1180"/>
      <c r="VEB17" s="1180"/>
      <c r="VEC17" s="1180"/>
      <c r="VED17" s="1180"/>
      <c r="VEE17" s="1180"/>
      <c r="VEF17" s="1180"/>
      <c r="VEG17" s="1180"/>
      <c r="VEH17" s="1180"/>
      <c r="VEI17" s="1180"/>
      <c r="VEJ17" s="1180"/>
      <c r="VEK17" s="1180"/>
      <c r="VEL17" s="1180"/>
      <c r="VEM17" s="1180"/>
      <c r="VEN17" s="1180"/>
      <c r="VEO17" s="1180"/>
      <c r="VEP17" s="1180"/>
      <c r="VEQ17" s="1180"/>
      <c r="VER17" s="1180"/>
      <c r="VES17" s="1180"/>
      <c r="VET17" s="1180"/>
      <c r="VEU17" s="1180"/>
      <c r="VEV17" s="1180"/>
      <c r="VEW17" s="1180"/>
      <c r="VEX17" s="1180"/>
      <c r="VEY17" s="1180"/>
      <c r="VEZ17" s="1180"/>
      <c r="VFA17" s="1180"/>
      <c r="VFB17" s="1180"/>
      <c r="VFC17" s="1180"/>
      <c r="VFD17" s="1180"/>
      <c r="VFE17" s="1180"/>
      <c r="VFF17" s="1180"/>
      <c r="VFG17" s="1180"/>
      <c r="VFH17" s="1180"/>
      <c r="VFI17" s="1180"/>
      <c r="VFJ17" s="1180"/>
      <c r="VFK17" s="1180"/>
      <c r="VFL17" s="1180"/>
      <c r="VFM17" s="1180"/>
      <c r="VFN17" s="1180"/>
      <c r="VFO17" s="1180"/>
      <c r="VFP17" s="1180"/>
      <c r="VFQ17" s="1180"/>
      <c r="VFR17" s="1180"/>
      <c r="VFS17" s="1180"/>
      <c r="VFT17" s="1180"/>
      <c r="VFU17" s="1180"/>
      <c r="VFV17" s="1180"/>
      <c r="VFW17" s="1180"/>
      <c r="VFX17" s="1180"/>
      <c r="VFY17" s="1180"/>
      <c r="VFZ17" s="1180"/>
      <c r="VGA17" s="1180"/>
      <c r="VGB17" s="1180"/>
      <c r="VGC17" s="1180"/>
      <c r="VGD17" s="1180"/>
      <c r="VGE17" s="1180"/>
      <c r="VGF17" s="1180"/>
      <c r="VGG17" s="1180"/>
      <c r="VGH17" s="1180"/>
      <c r="VGI17" s="1180"/>
      <c r="VGJ17" s="1180"/>
      <c r="VGK17" s="1180"/>
      <c r="VGL17" s="1180"/>
      <c r="VGM17" s="1180"/>
      <c r="VGN17" s="1180"/>
      <c r="VGO17" s="1180"/>
      <c r="VGP17" s="1180"/>
      <c r="VGQ17" s="1180"/>
      <c r="VGR17" s="1180"/>
      <c r="VGS17" s="1180"/>
      <c r="VGT17" s="1180"/>
      <c r="VGU17" s="1180"/>
      <c r="VGV17" s="1180"/>
      <c r="VGW17" s="1180"/>
      <c r="VGX17" s="1180"/>
      <c r="VGY17" s="1180"/>
      <c r="VGZ17" s="1180"/>
      <c r="VHA17" s="1180"/>
      <c r="VHB17" s="1180"/>
      <c r="VHC17" s="1180"/>
      <c r="VHD17" s="1180"/>
      <c r="VHE17" s="1180"/>
      <c r="VHF17" s="1180"/>
      <c r="VHG17" s="1180"/>
      <c r="VHH17" s="1180"/>
      <c r="VHI17" s="1180"/>
      <c r="VHJ17" s="1180"/>
      <c r="VHK17" s="1180"/>
      <c r="VHL17" s="1180"/>
      <c r="VHM17" s="1180"/>
      <c r="VHN17" s="1180"/>
      <c r="VHO17" s="1180"/>
      <c r="VHP17" s="1180"/>
      <c r="VHQ17" s="1180"/>
      <c r="VHR17" s="1180"/>
      <c r="VHS17" s="1180"/>
      <c r="VHT17" s="1180"/>
      <c r="VHU17" s="1180"/>
      <c r="VHV17" s="1180"/>
      <c r="VHW17" s="1180"/>
      <c r="VHX17" s="1180"/>
      <c r="VHY17" s="1180"/>
      <c r="VHZ17" s="1180"/>
      <c r="VIA17" s="1180"/>
      <c r="VIB17" s="1180"/>
      <c r="VIC17" s="1180"/>
      <c r="VID17" s="1180"/>
      <c r="VIE17" s="1180"/>
      <c r="VIF17" s="1180"/>
      <c r="VIG17" s="1180"/>
      <c r="VIH17" s="1180"/>
      <c r="VII17" s="1180"/>
      <c r="VIJ17" s="1180"/>
      <c r="VIK17" s="1180"/>
      <c r="VIL17" s="1180"/>
      <c r="VIM17" s="1180"/>
      <c r="VIN17" s="1180"/>
      <c r="VIO17" s="1180"/>
      <c r="VIP17" s="1180"/>
      <c r="VIQ17" s="1180"/>
      <c r="VIR17" s="1180"/>
      <c r="VIS17" s="1180"/>
      <c r="VIT17" s="1180"/>
      <c r="VIU17" s="1180"/>
      <c r="VIV17" s="1180"/>
      <c r="VIW17" s="1180"/>
      <c r="VIX17" s="1180"/>
      <c r="VIY17" s="1180"/>
      <c r="VIZ17" s="1180"/>
      <c r="VJA17" s="1180"/>
      <c r="VJB17" s="1180"/>
      <c r="VJC17" s="1180"/>
      <c r="VJD17" s="1180"/>
      <c r="VJE17" s="1180"/>
      <c r="VJF17" s="1180"/>
      <c r="VJG17" s="1180"/>
      <c r="VJH17" s="1180"/>
      <c r="VJI17" s="1180"/>
      <c r="VJJ17" s="1180"/>
      <c r="VJK17" s="1180"/>
      <c r="VJL17" s="1180"/>
      <c r="VJM17" s="1180"/>
      <c r="VJN17" s="1180"/>
      <c r="VJO17" s="1180"/>
      <c r="VJP17" s="1180"/>
      <c r="VJQ17" s="1180"/>
      <c r="VJR17" s="1180"/>
      <c r="VJS17" s="1180"/>
      <c r="VJT17" s="1180"/>
      <c r="VJU17" s="1180"/>
      <c r="VJV17" s="1180"/>
      <c r="VJW17" s="1180"/>
      <c r="VJX17" s="1180"/>
      <c r="VJY17" s="1180"/>
      <c r="VJZ17" s="1180"/>
      <c r="VKA17" s="1180"/>
      <c r="VKB17" s="1180"/>
      <c r="VKC17" s="1180"/>
      <c r="VKD17" s="1180"/>
      <c r="VKE17" s="1180"/>
      <c r="VKF17" s="1180"/>
      <c r="VKG17" s="1180"/>
      <c r="VKH17" s="1180"/>
      <c r="VKI17" s="1180"/>
      <c r="VKJ17" s="1180"/>
      <c r="VKK17" s="1180"/>
      <c r="VKL17" s="1180"/>
      <c r="VKM17" s="1180"/>
      <c r="VKN17" s="1180"/>
      <c r="VKO17" s="1180"/>
      <c r="VKP17" s="1180"/>
      <c r="VKQ17" s="1180"/>
      <c r="VKR17" s="1180"/>
      <c r="VKS17" s="1180"/>
      <c r="VKT17" s="1180"/>
      <c r="VKU17" s="1180"/>
      <c r="VKV17" s="1180"/>
      <c r="VKW17" s="1180"/>
      <c r="VKX17" s="1180"/>
      <c r="VKY17" s="1180"/>
      <c r="VKZ17" s="1180"/>
      <c r="VLA17" s="1180"/>
      <c r="VLB17" s="1180"/>
      <c r="VLC17" s="1180"/>
      <c r="VLD17" s="1180"/>
      <c r="VLE17" s="1180"/>
      <c r="VLF17" s="1180"/>
      <c r="VLG17" s="1180"/>
      <c r="VLH17" s="1180"/>
      <c r="VLI17" s="1180"/>
      <c r="VLJ17" s="1180"/>
      <c r="VLK17" s="1180"/>
      <c r="VLL17" s="1180"/>
      <c r="VLM17" s="1180"/>
      <c r="VLN17" s="1180"/>
      <c r="VLO17" s="1180"/>
      <c r="VLP17" s="1180"/>
      <c r="VLQ17" s="1180"/>
      <c r="VLR17" s="1180"/>
      <c r="VLS17" s="1180"/>
      <c r="VLT17" s="1180"/>
      <c r="VLU17" s="1180"/>
      <c r="VLV17" s="1180"/>
      <c r="VLW17" s="1180"/>
      <c r="VLX17" s="1180"/>
      <c r="VLY17" s="1180"/>
      <c r="VLZ17" s="1180"/>
      <c r="VMA17" s="1180"/>
      <c r="VMB17" s="1180"/>
      <c r="VMC17" s="1180"/>
      <c r="VMD17" s="1180"/>
      <c r="VME17" s="1180"/>
      <c r="VMF17" s="1180"/>
      <c r="VMG17" s="1180"/>
      <c r="VMH17" s="1180"/>
      <c r="VMI17" s="1180"/>
      <c r="VMJ17" s="1180"/>
      <c r="VMK17" s="1180"/>
      <c r="VML17" s="1180"/>
      <c r="VMM17" s="1180"/>
      <c r="VMN17" s="1180"/>
      <c r="VMO17" s="1180"/>
      <c r="VMP17" s="1180"/>
      <c r="VMQ17" s="1180"/>
      <c r="VMR17" s="1180"/>
      <c r="VMS17" s="1180"/>
      <c r="VMT17" s="1180"/>
      <c r="VMU17" s="1180"/>
      <c r="VMV17" s="1180"/>
      <c r="VMW17" s="1180"/>
      <c r="VMX17" s="1180"/>
      <c r="VMY17" s="1180"/>
      <c r="VMZ17" s="1180"/>
      <c r="VNA17" s="1180"/>
      <c r="VNB17" s="1180"/>
      <c r="VNC17" s="1180"/>
      <c r="VND17" s="1180"/>
      <c r="VNE17" s="1180"/>
      <c r="VNF17" s="1180"/>
      <c r="VNG17" s="1180"/>
      <c r="VNH17" s="1180"/>
      <c r="VNI17" s="1180"/>
      <c r="VNJ17" s="1180"/>
      <c r="VNK17" s="1180"/>
      <c r="VNL17" s="1180"/>
      <c r="VNM17" s="1180"/>
      <c r="VNN17" s="1180"/>
      <c r="VNO17" s="1180"/>
      <c r="VNP17" s="1180"/>
      <c r="VNQ17" s="1180"/>
      <c r="VNR17" s="1180"/>
      <c r="VNS17" s="1180"/>
      <c r="VNT17" s="1180"/>
      <c r="VNU17" s="1180"/>
      <c r="VNV17" s="1180"/>
      <c r="VNW17" s="1180"/>
      <c r="VNX17" s="1180"/>
      <c r="VNY17" s="1180"/>
      <c r="VNZ17" s="1180"/>
      <c r="VOA17" s="1180"/>
      <c r="VOB17" s="1180"/>
      <c r="VOC17" s="1180"/>
      <c r="VOD17" s="1180"/>
      <c r="VOE17" s="1180"/>
      <c r="VOF17" s="1180"/>
      <c r="VOG17" s="1180"/>
      <c r="VOH17" s="1180"/>
      <c r="VOI17" s="1180"/>
      <c r="VOJ17" s="1180"/>
      <c r="VOK17" s="1180"/>
      <c r="VOL17" s="1180"/>
      <c r="VOM17" s="1180"/>
      <c r="VON17" s="1180"/>
      <c r="VOO17" s="1180"/>
      <c r="VOP17" s="1180"/>
      <c r="VOQ17" s="1180"/>
      <c r="VOR17" s="1180"/>
      <c r="VOS17" s="1180"/>
      <c r="VOT17" s="1180"/>
      <c r="VOU17" s="1180"/>
      <c r="VOV17" s="1180"/>
      <c r="VOW17" s="1180"/>
      <c r="VOX17" s="1180"/>
      <c r="VOY17" s="1180"/>
      <c r="VOZ17" s="1180"/>
      <c r="VPA17" s="1180"/>
      <c r="VPB17" s="1180"/>
      <c r="VPC17" s="1180"/>
      <c r="VPD17" s="1180"/>
      <c r="VPE17" s="1180"/>
      <c r="VPF17" s="1180"/>
      <c r="VPG17" s="1180"/>
      <c r="VPH17" s="1180"/>
      <c r="VPI17" s="1180"/>
      <c r="VPJ17" s="1180"/>
      <c r="VPK17" s="1180"/>
      <c r="VPL17" s="1180"/>
      <c r="VPM17" s="1180"/>
      <c r="VPN17" s="1180"/>
      <c r="VPO17" s="1180"/>
      <c r="VPP17" s="1180"/>
      <c r="VPQ17" s="1180"/>
      <c r="VPR17" s="1180"/>
      <c r="VPS17" s="1180"/>
      <c r="VPT17" s="1180"/>
      <c r="VPU17" s="1180"/>
      <c r="VPV17" s="1180"/>
      <c r="VPW17" s="1180"/>
      <c r="VPX17" s="1180"/>
      <c r="VPY17" s="1180"/>
      <c r="VPZ17" s="1180"/>
      <c r="VQA17" s="1180"/>
      <c r="VQB17" s="1180"/>
      <c r="VQC17" s="1180"/>
      <c r="VQD17" s="1180"/>
      <c r="VQE17" s="1180"/>
      <c r="VQF17" s="1180"/>
      <c r="VQG17" s="1180"/>
      <c r="VQH17" s="1180"/>
      <c r="VQI17" s="1180"/>
      <c r="VQJ17" s="1180"/>
      <c r="VQK17" s="1180"/>
      <c r="VQL17" s="1180"/>
      <c r="VQM17" s="1180"/>
      <c r="VQN17" s="1180"/>
      <c r="VQO17" s="1180"/>
      <c r="VQP17" s="1180"/>
      <c r="VQQ17" s="1180"/>
      <c r="VQR17" s="1180"/>
      <c r="VQS17" s="1180"/>
      <c r="VQT17" s="1180"/>
      <c r="VQU17" s="1180"/>
      <c r="VQV17" s="1180"/>
      <c r="VQW17" s="1180"/>
      <c r="VQX17" s="1180"/>
      <c r="VQY17" s="1180"/>
      <c r="VQZ17" s="1180"/>
      <c r="VRA17" s="1180"/>
      <c r="VRB17" s="1180"/>
      <c r="VRC17" s="1180"/>
      <c r="VRD17" s="1180"/>
      <c r="VRE17" s="1180"/>
      <c r="VRF17" s="1180"/>
      <c r="VRG17" s="1180"/>
      <c r="VRH17" s="1180"/>
      <c r="VRI17" s="1180"/>
      <c r="VRJ17" s="1180"/>
      <c r="VRK17" s="1180"/>
      <c r="VRL17" s="1180"/>
      <c r="VRM17" s="1180"/>
      <c r="VRN17" s="1180"/>
      <c r="VRO17" s="1180"/>
      <c r="VRP17" s="1180"/>
      <c r="VRQ17" s="1180"/>
      <c r="VRR17" s="1180"/>
      <c r="VRS17" s="1180"/>
      <c r="VRT17" s="1180"/>
      <c r="VRU17" s="1180"/>
      <c r="VRV17" s="1180"/>
      <c r="VRW17" s="1180"/>
      <c r="VRX17" s="1180"/>
      <c r="VRY17" s="1180"/>
      <c r="VRZ17" s="1180"/>
      <c r="VSA17" s="1180"/>
      <c r="VSB17" s="1180"/>
      <c r="VSC17" s="1180"/>
      <c r="VSD17" s="1180"/>
      <c r="VSE17" s="1180"/>
      <c r="VSF17" s="1180"/>
      <c r="VSG17" s="1180"/>
      <c r="VSH17" s="1180"/>
      <c r="VSI17" s="1180"/>
      <c r="VSJ17" s="1180"/>
      <c r="VSK17" s="1180"/>
      <c r="VSL17" s="1180"/>
      <c r="VSM17" s="1180"/>
      <c r="VSN17" s="1180"/>
      <c r="VSO17" s="1180"/>
      <c r="VSP17" s="1180"/>
      <c r="VSQ17" s="1180"/>
      <c r="VSR17" s="1180"/>
      <c r="VSS17" s="1180"/>
      <c r="VST17" s="1180"/>
      <c r="VSU17" s="1180"/>
      <c r="VSV17" s="1180"/>
      <c r="VSW17" s="1180"/>
      <c r="VSX17" s="1180"/>
      <c r="VSY17" s="1180"/>
      <c r="VSZ17" s="1180"/>
      <c r="VTA17" s="1180"/>
      <c r="VTB17" s="1180"/>
      <c r="VTC17" s="1180"/>
      <c r="VTD17" s="1180"/>
      <c r="VTE17" s="1180"/>
      <c r="VTF17" s="1180"/>
      <c r="VTG17" s="1180"/>
      <c r="VTH17" s="1180"/>
      <c r="VTI17" s="1180"/>
      <c r="VTJ17" s="1180"/>
      <c r="VTK17" s="1180"/>
      <c r="VTL17" s="1180"/>
      <c r="VTM17" s="1180"/>
      <c r="VTN17" s="1180"/>
      <c r="VTO17" s="1180"/>
      <c r="VTP17" s="1180"/>
      <c r="VTQ17" s="1180"/>
      <c r="VTR17" s="1180"/>
      <c r="VTS17" s="1180"/>
      <c r="VTT17" s="1180"/>
      <c r="VTU17" s="1180"/>
      <c r="VTV17" s="1180"/>
      <c r="VTW17" s="1180"/>
      <c r="VTX17" s="1180"/>
      <c r="VTY17" s="1180"/>
      <c r="VTZ17" s="1180"/>
      <c r="VUA17" s="1180"/>
      <c r="VUB17" s="1180"/>
      <c r="VUC17" s="1180"/>
      <c r="VUD17" s="1180"/>
      <c r="VUE17" s="1180"/>
      <c r="VUF17" s="1180"/>
      <c r="VUG17" s="1180"/>
      <c r="VUH17" s="1180"/>
      <c r="VUI17" s="1180"/>
      <c r="VUJ17" s="1180"/>
      <c r="VUK17" s="1180"/>
      <c r="VUL17" s="1180"/>
      <c r="VUM17" s="1180"/>
      <c r="VUN17" s="1180"/>
      <c r="VUO17" s="1180"/>
      <c r="VUP17" s="1180"/>
      <c r="VUQ17" s="1180"/>
      <c r="VUR17" s="1180"/>
      <c r="VUS17" s="1180"/>
      <c r="VUT17" s="1180"/>
      <c r="VUU17" s="1180"/>
      <c r="VUV17" s="1180"/>
      <c r="VUW17" s="1180"/>
      <c r="VUX17" s="1180"/>
      <c r="VUY17" s="1180"/>
      <c r="VUZ17" s="1180"/>
      <c r="VVA17" s="1180"/>
      <c r="VVB17" s="1180"/>
      <c r="VVC17" s="1180"/>
      <c r="VVD17" s="1180"/>
      <c r="VVE17" s="1180"/>
      <c r="VVF17" s="1180"/>
      <c r="VVG17" s="1180"/>
      <c r="VVH17" s="1180"/>
      <c r="VVI17" s="1180"/>
      <c r="VVJ17" s="1180"/>
      <c r="VVK17" s="1180"/>
      <c r="VVL17" s="1180"/>
      <c r="VVM17" s="1180"/>
      <c r="VVN17" s="1180"/>
      <c r="VVO17" s="1180"/>
      <c r="VVP17" s="1180"/>
      <c r="VVQ17" s="1180"/>
      <c r="VVR17" s="1180"/>
      <c r="VVS17" s="1180"/>
      <c r="VVT17" s="1180"/>
      <c r="VVU17" s="1180"/>
      <c r="VVV17" s="1180"/>
      <c r="VVW17" s="1180"/>
      <c r="VVX17" s="1180"/>
      <c r="VVY17" s="1180"/>
      <c r="VVZ17" s="1180"/>
      <c r="VWA17" s="1180"/>
      <c r="VWB17" s="1180"/>
      <c r="VWC17" s="1180"/>
      <c r="VWD17" s="1180"/>
      <c r="VWE17" s="1180"/>
      <c r="VWF17" s="1180"/>
      <c r="VWG17" s="1180"/>
      <c r="VWH17" s="1180"/>
      <c r="VWI17" s="1180"/>
      <c r="VWJ17" s="1180"/>
      <c r="VWK17" s="1180"/>
      <c r="VWL17" s="1180"/>
      <c r="VWM17" s="1180"/>
      <c r="VWN17" s="1180"/>
      <c r="VWO17" s="1180"/>
      <c r="VWP17" s="1180"/>
      <c r="VWQ17" s="1180"/>
      <c r="VWR17" s="1180"/>
      <c r="VWS17" s="1180"/>
      <c r="VWT17" s="1180"/>
      <c r="VWU17" s="1180"/>
      <c r="VWV17" s="1180"/>
      <c r="VWW17" s="1180"/>
      <c r="VWX17" s="1180"/>
      <c r="VWY17" s="1180"/>
      <c r="VWZ17" s="1180"/>
      <c r="VXA17" s="1180"/>
      <c r="VXB17" s="1180"/>
      <c r="VXC17" s="1180"/>
      <c r="VXD17" s="1180"/>
      <c r="VXE17" s="1180"/>
      <c r="VXF17" s="1180"/>
      <c r="VXG17" s="1180"/>
      <c r="VXH17" s="1180"/>
      <c r="VXI17" s="1180"/>
      <c r="VXJ17" s="1180"/>
      <c r="VXK17" s="1180"/>
      <c r="VXL17" s="1180"/>
      <c r="VXM17" s="1180"/>
      <c r="VXN17" s="1180"/>
      <c r="VXO17" s="1180"/>
      <c r="VXP17" s="1180"/>
      <c r="VXQ17" s="1180"/>
      <c r="VXR17" s="1180"/>
      <c r="VXS17" s="1180"/>
      <c r="VXT17" s="1180"/>
      <c r="VXU17" s="1180"/>
      <c r="VXV17" s="1180"/>
      <c r="VXW17" s="1180"/>
      <c r="VXX17" s="1180"/>
      <c r="VXY17" s="1180"/>
      <c r="VXZ17" s="1180"/>
      <c r="VYA17" s="1180"/>
      <c r="VYB17" s="1180"/>
      <c r="VYC17" s="1180"/>
      <c r="VYD17" s="1180"/>
      <c r="VYE17" s="1180"/>
      <c r="VYF17" s="1180"/>
      <c r="VYG17" s="1180"/>
      <c r="VYH17" s="1180"/>
      <c r="VYI17" s="1180"/>
      <c r="VYJ17" s="1180"/>
      <c r="VYK17" s="1180"/>
      <c r="VYL17" s="1180"/>
      <c r="VYM17" s="1180"/>
      <c r="VYN17" s="1180"/>
      <c r="VYO17" s="1180"/>
      <c r="VYP17" s="1180"/>
      <c r="VYQ17" s="1180"/>
      <c r="VYR17" s="1180"/>
      <c r="VYS17" s="1180"/>
      <c r="VYT17" s="1180"/>
      <c r="VYU17" s="1180"/>
      <c r="VYV17" s="1180"/>
      <c r="VYW17" s="1180"/>
      <c r="VYX17" s="1180"/>
      <c r="VYY17" s="1180"/>
      <c r="VYZ17" s="1180"/>
      <c r="VZA17" s="1180"/>
      <c r="VZB17" s="1180"/>
      <c r="VZC17" s="1180"/>
      <c r="VZD17" s="1180"/>
      <c r="VZE17" s="1180"/>
      <c r="VZF17" s="1180"/>
      <c r="VZG17" s="1180"/>
      <c r="VZH17" s="1180"/>
      <c r="VZI17" s="1180"/>
      <c r="VZJ17" s="1180"/>
      <c r="VZK17" s="1180"/>
      <c r="VZL17" s="1180"/>
      <c r="VZM17" s="1180"/>
      <c r="VZN17" s="1180"/>
      <c r="VZO17" s="1180"/>
      <c r="VZP17" s="1180"/>
      <c r="VZQ17" s="1180"/>
      <c r="VZR17" s="1180"/>
      <c r="VZS17" s="1180"/>
      <c r="VZT17" s="1180"/>
      <c r="VZU17" s="1180"/>
      <c r="VZV17" s="1180"/>
      <c r="VZW17" s="1180"/>
      <c r="VZX17" s="1180"/>
      <c r="VZY17" s="1180"/>
      <c r="VZZ17" s="1180"/>
      <c r="WAA17" s="1180"/>
      <c r="WAB17" s="1180"/>
      <c r="WAC17" s="1180"/>
      <c r="WAD17" s="1180"/>
      <c r="WAE17" s="1180"/>
      <c r="WAF17" s="1180"/>
      <c r="WAG17" s="1180"/>
      <c r="WAH17" s="1180"/>
      <c r="WAI17" s="1180"/>
      <c r="WAJ17" s="1180"/>
      <c r="WAK17" s="1180"/>
      <c r="WAL17" s="1180"/>
      <c r="WAM17" s="1180"/>
      <c r="WAN17" s="1180"/>
      <c r="WAO17" s="1180"/>
      <c r="WAP17" s="1180"/>
      <c r="WAQ17" s="1180"/>
      <c r="WAR17" s="1180"/>
      <c r="WAS17" s="1180"/>
      <c r="WAT17" s="1180"/>
      <c r="WAU17" s="1180"/>
      <c r="WAV17" s="1180"/>
      <c r="WAW17" s="1180"/>
      <c r="WAX17" s="1180"/>
      <c r="WAY17" s="1180"/>
      <c r="WAZ17" s="1180"/>
      <c r="WBA17" s="1180"/>
      <c r="WBB17" s="1180"/>
      <c r="WBC17" s="1180"/>
      <c r="WBD17" s="1180"/>
      <c r="WBE17" s="1180"/>
      <c r="WBF17" s="1180"/>
      <c r="WBG17" s="1180"/>
      <c r="WBH17" s="1180"/>
      <c r="WBI17" s="1180"/>
      <c r="WBJ17" s="1180"/>
      <c r="WBK17" s="1180"/>
      <c r="WBL17" s="1180"/>
      <c r="WBM17" s="1180"/>
      <c r="WBN17" s="1180"/>
      <c r="WBO17" s="1180"/>
      <c r="WBP17" s="1180"/>
      <c r="WBQ17" s="1180"/>
      <c r="WBR17" s="1180"/>
      <c r="WBS17" s="1180"/>
      <c r="WBT17" s="1180"/>
      <c r="WBU17" s="1180"/>
      <c r="WBV17" s="1180"/>
      <c r="WBW17" s="1180"/>
      <c r="WBX17" s="1180"/>
      <c r="WBY17" s="1180"/>
      <c r="WBZ17" s="1180"/>
      <c r="WCA17" s="1180"/>
      <c r="WCB17" s="1180"/>
      <c r="WCC17" s="1180"/>
      <c r="WCD17" s="1180"/>
      <c r="WCE17" s="1180"/>
      <c r="WCF17" s="1180"/>
      <c r="WCG17" s="1180"/>
      <c r="WCH17" s="1180"/>
      <c r="WCI17" s="1180"/>
      <c r="WCJ17" s="1180"/>
      <c r="WCK17" s="1180"/>
      <c r="WCL17" s="1180"/>
      <c r="WCM17" s="1180"/>
      <c r="WCN17" s="1180"/>
      <c r="WCO17" s="1180"/>
      <c r="WCP17" s="1180"/>
      <c r="WCQ17" s="1180"/>
      <c r="WCR17" s="1180"/>
      <c r="WCS17" s="1180"/>
      <c r="WCT17" s="1180"/>
      <c r="WCU17" s="1180"/>
      <c r="WCV17" s="1180"/>
      <c r="WCW17" s="1180"/>
      <c r="WCX17" s="1180"/>
      <c r="WCY17" s="1180"/>
      <c r="WCZ17" s="1180"/>
      <c r="WDA17" s="1180"/>
      <c r="WDB17" s="1180"/>
      <c r="WDC17" s="1180"/>
      <c r="WDD17" s="1180"/>
      <c r="WDE17" s="1180"/>
      <c r="WDF17" s="1180"/>
      <c r="WDG17" s="1180"/>
      <c r="WDH17" s="1180"/>
      <c r="WDI17" s="1180"/>
      <c r="WDJ17" s="1180"/>
      <c r="WDK17" s="1180"/>
      <c r="WDL17" s="1180"/>
      <c r="WDM17" s="1180"/>
      <c r="WDN17" s="1180"/>
      <c r="WDO17" s="1180"/>
      <c r="WDP17" s="1180"/>
      <c r="WDQ17" s="1180"/>
      <c r="WDR17" s="1180"/>
      <c r="WDS17" s="1180"/>
      <c r="WDT17" s="1180"/>
      <c r="WDU17" s="1180"/>
      <c r="WDV17" s="1180"/>
      <c r="WDW17" s="1180"/>
      <c r="WDX17" s="1180"/>
      <c r="WDY17" s="1180"/>
      <c r="WDZ17" s="1180"/>
      <c r="WEA17" s="1180"/>
      <c r="WEB17" s="1180"/>
      <c r="WEC17" s="1180"/>
      <c r="WED17" s="1180"/>
      <c r="WEE17" s="1180"/>
      <c r="WEF17" s="1180"/>
      <c r="WEG17" s="1180"/>
      <c r="WEH17" s="1180"/>
      <c r="WEI17" s="1180"/>
      <c r="WEJ17" s="1180"/>
      <c r="WEK17" s="1180"/>
      <c r="WEL17" s="1180"/>
      <c r="WEM17" s="1180"/>
      <c r="WEN17" s="1180"/>
      <c r="WEO17" s="1180"/>
      <c r="WEP17" s="1180"/>
      <c r="WEQ17" s="1180"/>
      <c r="WER17" s="1180"/>
      <c r="WES17" s="1180"/>
      <c r="WET17" s="1180"/>
      <c r="WEU17" s="1180"/>
      <c r="WEV17" s="1180"/>
      <c r="WEW17" s="1180"/>
      <c r="WEX17" s="1180"/>
      <c r="WEY17" s="1180"/>
      <c r="WEZ17" s="1180"/>
      <c r="WFA17" s="1180"/>
      <c r="WFB17" s="1180"/>
      <c r="WFC17" s="1180"/>
      <c r="WFD17" s="1180"/>
      <c r="WFE17" s="1180"/>
      <c r="WFF17" s="1180"/>
      <c r="WFG17" s="1180"/>
      <c r="WFH17" s="1180"/>
      <c r="WFI17" s="1180"/>
      <c r="WFJ17" s="1180"/>
      <c r="WFK17" s="1180"/>
      <c r="WFL17" s="1180"/>
      <c r="WFM17" s="1180"/>
      <c r="WFN17" s="1180"/>
      <c r="WFO17" s="1180"/>
      <c r="WFP17" s="1180"/>
      <c r="WFQ17" s="1180"/>
      <c r="WFR17" s="1180"/>
      <c r="WFS17" s="1180"/>
      <c r="WFT17" s="1180"/>
      <c r="WFU17" s="1180"/>
      <c r="WFV17" s="1180"/>
      <c r="WFW17" s="1180"/>
      <c r="WFX17" s="1180"/>
      <c r="WFY17" s="1180"/>
      <c r="WFZ17" s="1180"/>
      <c r="WGA17" s="1180"/>
      <c r="WGB17" s="1180"/>
      <c r="WGC17" s="1180"/>
      <c r="WGD17" s="1180"/>
      <c r="WGE17" s="1180"/>
      <c r="WGF17" s="1180"/>
      <c r="WGG17" s="1180"/>
      <c r="WGH17" s="1180"/>
      <c r="WGI17" s="1180"/>
      <c r="WGJ17" s="1180"/>
      <c r="WGK17" s="1180"/>
      <c r="WGL17" s="1180"/>
      <c r="WGM17" s="1180"/>
      <c r="WGN17" s="1180"/>
      <c r="WGO17" s="1180"/>
      <c r="WGP17" s="1180"/>
      <c r="WGQ17" s="1180"/>
      <c r="WGR17" s="1180"/>
      <c r="WGS17" s="1180"/>
      <c r="WGT17" s="1180"/>
      <c r="WGU17" s="1180"/>
      <c r="WGV17" s="1180"/>
      <c r="WGW17" s="1180"/>
      <c r="WGX17" s="1180"/>
      <c r="WGY17" s="1180"/>
      <c r="WGZ17" s="1180"/>
      <c r="WHA17" s="1180"/>
      <c r="WHB17" s="1180"/>
      <c r="WHC17" s="1180"/>
      <c r="WHD17" s="1180"/>
      <c r="WHE17" s="1180"/>
      <c r="WHF17" s="1180"/>
      <c r="WHG17" s="1180"/>
      <c r="WHH17" s="1180"/>
      <c r="WHI17" s="1180"/>
      <c r="WHJ17" s="1180"/>
      <c r="WHK17" s="1180"/>
      <c r="WHL17" s="1180"/>
      <c r="WHM17" s="1180"/>
      <c r="WHN17" s="1180"/>
      <c r="WHO17" s="1180"/>
      <c r="WHP17" s="1180"/>
      <c r="WHQ17" s="1180"/>
      <c r="WHR17" s="1180"/>
      <c r="WHS17" s="1180"/>
      <c r="WHT17" s="1180"/>
      <c r="WHU17" s="1180"/>
      <c r="WHV17" s="1180"/>
      <c r="WHW17" s="1180"/>
      <c r="WHX17" s="1180"/>
      <c r="WHY17" s="1180"/>
      <c r="WHZ17" s="1180"/>
      <c r="WIA17" s="1180"/>
      <c r="WIB17" s="1180"/>
      <c r="WIC17" s="1180"/>
      <c r="WID17" s="1180"/>
      <c r="WIE17" s="1180"/>
      <c r="WIF17" s="1180"/>
      <c r="WIG17" s="1180"/>
      <c r="WIH17" s="1180"/>
      <c r="WII17" s="1180"/>
      <c r="WIJ17" s="1180"/>
      <c r="WIK17" s="1180"/>
      <c r="WIL17" s="1180"/>
      <c r="WIM17" s="1180"/>
      <c r="WIN17" s="1180"/>
      <c r="WIO17" s="1180"/>
      <c r="WIP17" s="1180"/>
      <c r="WIQ17" s="1180"/>
      <c r="WIR17" s="1180"/>
      <c r="WIS17" s="1180"/>
      <c r="WIT17" s="1180"/>
      <c r="WIU17" s="1180"/>
      <c r="WIV17" s="1180"/>
      <c r="WIW17" s="1180"/>
      <c r="WIX17" s="1180"/>
      <c r="WIY17" s="1180"/>
      <c r="WIZ17" s="1180"/>
      <c r="WJA17" s="1180"/>
      <c r="WJB17" s="1180"/>
      <c r="WJC17" s="1180"/>
      <c r="WJD17" s="1180"/>
      <c r="WJE17" s="1180"/>
      <c r="WJF17" s="1180"/>
      <c r="WJG17" s="1180"/>
      <c r="WJH17" s="1180"/>
      <c r="WJI17" s="1180"/>
      <c r="WJJ17" s="1180"/>
      <c r="WJK17" s="1180"/>
      <c r="WJL17" s="1180"/>
      <c r="WJM17" s="1180"/>
      <c r="WJN17" s="1180"/>
      <c r="WJO17" s="1180"/>
      <c r="WJP17" s="1180"/>
      <c r="WJQ17" s="1180"/>
      <c r="WJR17" s="1180"/>
      <c r="WJS17" s="1180"/>
      <c r="WJT17" s="1180"/>
      <c r="WJU17" s="1180"/>
      <c r="WJV17" s="1180"/>
      <c r="WJW17" s="1180"/>
      <c r="WJX17" s="1180"/>
      <c r="WJY17" s="1180"/>
      <c r="WJZ17" s="1180"/>
      <c r="WKA17" s="1180"/>
      <c r="WKB17" s="1180"/>
      <c r="WKC17" s="1180"/>
      <c r="WKD17" s="1180"/>
      <c r="WKE17" s="1180"/>
      <c r="WKF17" s="1180"/>
      <c r="WKG17" s="1180"/>
      <c r="WKH17" s="1180"/>
      <c r="WKI17" s="1180"/>
      <c r="WKJ17" s="1180"/>
      <c r="WKK17" s="1180"/>
      <c r="WKL17" s="1180"/>
      <c r="WKM17" s="1180"/>
      <c r="WKN17" s="1180"/>
      <c r="WKO17" s="1180"/>
      <c r="WKP17" s="1180"/>
      <c r="WKQ17" s="1180"/>
      <c r="WKR17" s="1180"/>
      <c r="WKS17" s="1180"/>
      <c r="WKT17" s="1180"/>
      <c r="WKU17" s="1180"/>
      <c r="WKV17" s="1180"/>
      <c r="WKW17" s="1180"/>
      <c r="WKX17" s="1180"/>
      <c r="WKY17" s="1180"/>
      <c r="WKZ17" s="1180"/>
      <c r="WLA17" s="1180"/>
      <c r="WLB17" s="1180"/>
      <c r="WLC17" s="1180"/>
      <c r="WLD17" s="1180"/>
      <c r="WLE17" s="1180"/>
      <c r="WLF17" s="1180"/>
      <c r="WLG17" s="1180"/>
      <c r="WLH17" s="1180"/>
      <c r="WLI17" s="1180"/>
      <c r="WLJ17" s="1180"/>
      <c r="WLK17" s="1180"/>
      <c r="WLL17" s="1180"/>
      <c r="WLM17" s="1180"/>
      <c r="WLN17" s="1180"/>
      <c r="WLO17" s="1180"/>
      <c r="WLP17" s="1180"/>
      <c r="WLQ17" s="1180"/>
      <c r="WLR17" s="1180"/>
      <c r="WLS17" s="1180"/>
      <c r="WLT17" s="1180"/>
      <c r="WLU17" s="1180"/>
      <c r="WLV17" s="1180"/>
      <c r="WLW17" s="1180"/>
      <c r="WLX17" s="1180"/>
      <c r="WLY17" s="1180"/>
      <c r="WLZ17" s="1180"/>
      <c r="WMA17" s="1180"/>
      <c r="WMB17" s="1180"/>
      <c r="WMC17" s="1180"/>
      <c r="WMD17" s="1180"/>
      <c r="WME17" s="1180"/>
      <c r="WMF17" s="1180"/>
      <c r="WMG17" s="1180"/>
      <c r="WMH17" s="1180"/>
      <c r="WMI17" s="1180"/>
      <c r="WMJ17" s="1180"/>
      <c r="WMK17" s="1180"/>
      <c r="WML17" s="1180"/>
      <c r="WMM17" s="1180"/>
      <c r="WMN17" s="1180"/>
      <c r="WMO17" s="1180"/>
      <c r="WMP17" s="1180"/>
      <c r="WMQ17" s="1180"/>
      <c r="WMR17" s="1180"/>
      <c r="WMS17" s="1180"/>
      <c r="WMT17" s="1180"/>
      <c r="WMU17" s="1180"/>
      <c r="WMV17" s="1180"/>
      <c r="WMW17" s="1180"/>
      <c r="WMX17" s="1180"/>
      <c r="WMY17" s="1180"/>
      <c r="WMZ17" s="1180"/>
      <c r="WNA17" s="1180"/>
      <c r="WNB17" s="1180"/>
      <c r="WNC17" s="1180"/>
      <c r="WND17" s="1180"/>
      <c r="WNE17" s="1180"/>
      <c r="WNF17" s="1180"/>
      <c r="WNG17" s="1180"/>
      <c r="WNH17" s="1180"/>
      <c r="WNI17" s="1180"/>
      <c r="WNJ17" s="1180"/>
      <c r="WNK17" s="1180"/>
      <c r="WNL17" s="1180"/>
      <c r="WNM17" s="1180"/>
      <c r="WNN17" s="1180"/>
      <c r="WNO17" s="1180"/>
      <c r="WNP17" s="1180"/>
      <c r="WNQ17" s="1180"/>
      <c r="WNR17" s="1180"/>
      <c r="WNS17" s="1180"/>
      <c r="WNT17" s="1180"/>
      <c r="WNU17" s="1180"/>
      <c r="WNV17" s="1180"/>
      <c r="WNW17" s="1180"/>
      <c r="WNX17" s="1180"/>
      <c r="WNY17" s="1180"/>
      <c r="WNZ17" s="1180"/>
      <c r="WOA17" s="1180"/>
      <c r="WOB17" s="1180"/>
      <c r="WOC17" s="1180"/>
      <c r="WOD17" s="1180"/>
      <c r="WOE17" s="1180"/>
      <c r="WOF17" s="1180"/>
      <c r="WOG17" s="1180"/>
      <c r="WOH17" s="1180"/>
      <c r="WOI17" s="1180"/>
      <c r="WOJ17" s="1180"/>
      <c r="WOK17" s="1180"/>
      <c r="WOL17" s="1180"/>
      <c r="WOM17" s="1180"/>
      <c r="WON17" s="1180"/>
      <c r="WOO17" s="1180"/>
      <c r="WOP17" s="1180"/>
      <c r="WOQ17" s="1180"/>
      <c r="WOR17" s="1180"/>
      <c r="WOS17" s="1180"/>
      <c r="WOT17" s="1180"/>
      <c r="WOU17" s="1180"/>
      <c r="WOV17" s="1180"/>
      <c r="WOW17" s="1180"/>
      <c r="WOX17" s="1180"/>
      <c r="WOY17" s="1180"/>
      <c r="WOZ17" s="1180"/>
      <c r="WPA17" s="1180"/>
      <c r="WPB17" s="1180"/>
      <c r="WPC17" s="1180"/>
      <c r="WPD17" s="1180"/>
      <c r="WPE17" s="1180"/>
      <c r="WPF17" s="1180"/>
      <c r="WPG17" s="1180"/>
      <c r="WPH17" s="1180"/>
      <c r="WPI17" s="1180"/>
      <c r="WPJ17" s="1180"/>
      <c r="WPK17" s="1180"/>
      <c r="WPL17" s="1180"/>
      <c r="WPM17" s="1180"/>
      <c r="WPN17" s="1180"/>
      <c r="WPO17" s="1180"/>
      <c r="WPP17" s="1180"/>
      <c r="WPQ17" s="1180"/>
      <c r="WPR17" s="1180"/>
      <c r="WPS17" s="1180"/>
      <c r="WPT17" s="1180"/>
      <c r="WPU17" s="1180"/>
      <c r="WPV17" s="1180"/>
      <c r="WPW17" s="1180"/>
      <c r="WPX17" s="1180"/>
      <c r="WPY17" s="1180"/>
      <c r="WPZ17" s="1180"/>
      <c r="WQA17" s="1180"/>
      <c r="WQB17" s="1180"/>
      <c r="WQC17" s="1180"/>
      <c r="WQD17" s="1180"/>
      <c r="WQE17" s="1180"/>
      <c r="WQF17" s="1180"/>
      <c r="WQG17" s="1180"/>
      <c r="WQH17" s="1180"/>
      <c r="WQI17" s="1180"/>
      <c r="WQJ17" s="1180"/>
      <c r="WQK17" s="1180"/>
      <c r="WQL17" s="1180"/>
      <c r="WQM17" s="1180"/>
      <c r="WQN17" s="1180"/>
      <c r="WQO17" s="1180"/>
      <c r="WQP17" s="1180"/>
      <c r="WQQ17" s="1180"/>
      <c r="WQR17" s="1180"/>
      <c r="WQS17" s="1180"/>
      <c r="WQT17" s="1180"/>
      <c r="WQU17" s="1180"/>
      <c r="WQV17" s="1180"/>
      <c r="WQW17" s="1180"/>
      <c r="WQX17" s="1180"/>
      <c r="WQY17" s="1180"/>
      <c r="WQZ17" s="1180"/>
      <c r="WRA17" s="1180"/>
      <c r="WRB17" s="1180"/>
      <c r="WRC17" s="1180"/>
      <c r="WRD17" s="1180"/>
      <c r="WRE17" s="1180"/>
      <c r="WRF17" s="1180"/>
      <c r="WRG17" s="1180"/>
      <c r="WRH17" s="1180"/>
      <c r="WRI17" s="1180"/>
      <c r="WRJ17" s="1180"/>
      <c r="WRK17" s="1180"/>
      <c r="WRL17" s="1180"/>
      <c r="WRM17" s="1180"/>
      <c r="WRN17" s="1180"/>
      <c r="WRO17" s="1180"/>
      <c r="WRP17" s="1180"/>
      <c r="WRQ17" s="1180"/>
      <c r="WRR17" s="1180"/>
      <c r="WRS17" s="1180"/>
      <c r="WRT17" s="1180"/>
      <c r="WRU17" s="1180"/>
      <c r="WRV17" s="1180"/>
      <c r="WRW17" s="1180"/>
      <c r="WRX17" s="1180"/>
      <c r="WRY17" s="1180"/>
      <c r="WRZ17" s="1180"/>
      <c r="WSA17" s="1180"/>
      <c r="WSB17" s="1180"/>
      <c r="WSC17" s="1180"/>
      <c r="WSD17" s="1180"/>
      <c r="WSE17" s="1180"/>
      <c r="WSF17" s="1180"/>
      <c r="WSG17" s="1180"/>
      <c r="WSH17" s="1180"/>
      <c r="WSI17" s="1180"/>
      <c r="WSJ17" s="1180"/>
      <c r="WSK17" s="1180"/>
      <c r="WSL17" s="1180"/>
      <c r="WSM17" s="1180"/>
      <c r="WSN17" s="1180"/>
      <c r="WSO17" s="1180"/>
      <c r="WSP17" s="1180"/>
      <c r="WSQ17" s="1180"/>
      <c r="WSR17" s="1180"/>
      <c r="WSS17" s="1180"/>
      <c r="WST17" s="1180"/>
      <c r="WSU17" s="1180"/>
      <c r="WSV17" s="1180"/>
      <c r="WSW17" s="1180"/>
      <c r="WSX17" s="1180"/>
      <c r="WSY17" s="1180"/>
      <c r="WSZ17" s="1180"/>
      <c r="WTA17" s="1180"/>
      <c r="WTB17" s="1180"/>
      <c r="WTC17" s="1180"/>
      <c r="WTD17" s="1180"/>
      <c r="WTE17" s="1180"/>
      <c r="WTF17" s="1180"/>
      <c r="WTG17" s="1180"/>
      <c r="WTH17" s="1180"/>
      <c r="WTI17" s="1180"/>
      <c r="WTJ17" s="1180"/>
      <c r="WTK17" s="1180"/>
      <c r="WTL17" s="1180"/>
      <c r="WTM17" s="1180"/>
      <c r="WTN17" s="1180"/>
      <c r="WTO17" s="1180"/>
      <c r="WTP17" s="1180"/>
      <c r="WTQ17" s="1180"/>
      <c r="WTR17" s="1180"/>
      <c r="WTS17" s="1180"/>
      <c r="WTT17" s="1180"/>
      <c r="WTU17" s="1180"/>
      <c r="WTV17" s="1180"/>
      <c r="WTW17" s="1180"/>
      <c r="WTX17" s="1180"/>
      <c r="WTY17" s="1180"/>
      <c r="WTZ17" s="1180"/>
      <c r="WUA17" s="1180"/>
      <c r="WUB17" s="1180"/>
      <c r="WUC17" s="1180"/>
      <c r="WUD17" s="1180"/>
      <c r="WUE17" s="1180"/>
      <c r="WUF17" s="1180"/>
      <c r="WUG17" s="1180"/>
      <c r="WUH17" s="1180"/>
      <c r="WUI17" s="1180"/>
      <c r="WUJ17" s="1180"/>
      <c r="WUK17" s="1180"/>
      <c r="WUL17" s="1180"/>
      <c r="WUM17" s="1180"/>
      <c r="WUN17" s="1180"/>
      <c r="WUO17" s="1180"/>
      <c r="WUP17" s="1180"/>
      <c r="WUQ17" s="1180"/>
      <c r="WUR17" s="1180"/>
      <c r="WUS17" s="1180"/>
      <c r="WUT17" s="1180"/>
      <c r="WUU17" s="1180"/>
      <c r="WUV17" s="1180"/>
      <c r="WUW17" s="1180"/>
      <c r="WUX17" s="1180"/>
      <c r="WUY17" s="1180"/>
      <c r="WUZ17" s="1180"/>
      <c r="WVA17" s="1180"/>
      <c r="WVB17" s="1180"/>
      <c r="WVC17" s="1180"/>
      <c r="WVD17" s="1180"/>
      <c r="WVE17" s="1180"/>
      <c r="WVF17" s="1180"/>
      <c r="WVG17" s="1180"/>
      <c r="WVH17" s="1180"/>
      <c r="WVI17" s="1180"/>
      <c r="WVJ17" s="1180"/>
      <c r="WVK17" s="1180"/>
      <c r="WVL17" s="1180"/>
      <c r="WVM17" s="1180"/>
      <c r="WVN17" s="1180"/>
      <c r="WVO17" s="1180"/>
      <c r="WVP17" s="1180"/>
      <c r="WVQ17" s="1180"/>
      <c r="WVR17" s="1180"/>
      <c r="WVS17" s="1180"/>
      <c r="WVT17" s="1180"/>
      <c r="WVU17" s="1180"/>
      <c r="WVV17" s="1180"/>
      <c r="WVW17" s="1180"/>
      <c r="WVX17" s="1180"/>
      <c r="WVY17" s="1180"/>
      <c r="WVZ17" s="1180"/>
      <c r="WWA17" s="1180"/>
      <c r="WWB17" s="1180"/>
      <c r="WWC17" s="1180"/>
      <c r="WWD17" s="1180"/>
      <c r="WWE17" s="1180"/>
      <c r="WWF17" s="1180"/>
      <c r="WWG17" s="1180"/>
      <c r="WWH17" s="1180"/>
      <c r="WWI17" s="1180"/>
      <c r="WWJ17" s="1180"/>
      <c r="WWK17" s="1180"/>
      <c r="WWL17" s="1180"/>
      <c r="WWM17" s="1180"/>
      <c r="WWN17" s="1180"/>
      <c r="WWO17" s="1180"/>
      <c r="WWP17" s="1180"/>
      <c r="WWQ17" s="1180"/>
      <c r="WWR17" s="1180"/>
      <c r="WWS17" s="1180"/>
      <c r="WWT17" s="1180"/>
      <c r="WWU17" s="1180"/>
      <c r="WWV17" s="1180"/>
      <c r="WWW17" s="1180"/>
      <c r="WWX17" s="1180"/>
      <c r="WWY17" s="1180"/>
      <c r="WWZ17" s="1180"/>
      <c r="WXA17" s="1180"/>
      <c r="WXB17" s="1180"/>
      <c r="WXC17" s="1180"/>
      <c r="WXD17" s="1180"/>
      <c r="WXE17" s="1180"/>
      <c r="WXF17" s="1180"/>
      <c r="WXG17" s="1180"/>
      <c r="WXH17" s="1180"/>
      <c r="WXI17" s="1180"/>
      <c r="WXJ17" s="1180"/>
      <c r="WXK17" s="1180"/>
      <c r="WXL17" s="1180"/>
      <c r="WXM17" s="1180"/>
      <c r="WXN17" s="1180"/>
      <c r="WXO17" s="1180"/>
      <c r="WXP17" s="1180"/>
      <c r="WXQ17" s="1180"/>
      <c r="WXR17" s="1180"/>
      <c r="WXS17" s="1180"/>
      <c r="WXT17" s="1180"/>
      <c r="WXU17" s="1180"/>
      <c r="WXV17" s="1180"/>
      <c r="WXW17" s="1180"/>
      <c r="WXX17" s="1180"/>
      <c r="WXY17" s="1180"/>
      <c r="WXZ17" s="1180"/>
      <c r="WYA17" s="1180"/>
      <c r="WYB17" s="1180"/>
      <c r="WYC17" s="1180"/>
      <c r="WYD17" s="1180"/>
      <c r="WYE17" s="1180"/>
      <c r="WYF17" s="1180"/>
      <c r="WYG17" s="1180"/>
      <c r="WYH17" s="1180"/>
      <c r="WYI17" s="1180"/>
      <c r="WYJ17" s="1180"/>
      <c r="WYK17" s="1180"/>
      <c r="WYL17" s="1180"/>
      <c r="WYM17" s="1180"/>
      <c r="WYN17" s="1180"/>
      <c r="WYO17" s="1180"/>
      <c r="WYP17" s="1180"/>
      <c r="WYQ17" s="1180"/>
      <c r="WYR17" s="1180"/>
      <c r="WYS17" s="1180"/>
      <c r="WYT17" s="1180"/>
      <c r="WYU17" s="1180"/>
      <c r="WYV17" s="1180"/>
      <c r="WYW17" s="1180"/>
      <c r="WYX17" s="1180"/>
      <c r="WYY17" s="1180"/>
      <c r="WYZ17" s="1180"/>
      <c r="WZA17" s="1180"/>
      <c r="WZB17" s="1180"/>
      <c r="WZC17" s="1180"/>
      <c r="WZD17" s="1180"/>
      <c r="WZE17" s="1180"/>
      <c r="WZF17" s="1180"/>
      <c r="WZG17" s="1180"/>
      <c r="WZH17" s="1180"/>
      <c r="WZI17" s="1180"/>
      <c r="WZJ17" s="1180"/>
      <c r="WZK17" s="1180"/>
      <c r="WZL17" s="1180"/>
      <c r="WZM17" s="1180"/>
      <c r="WZN17" s="1180"/>
      <c r="WZO17" s="1180"/>
      <c r="WZP17" s="1180"/>
      <c r="WZQ17" s="1180"/>
      <c r="WZR17" s="1180"/>
      <c r="WZS17" s="1180"/>
      <c r="WZT17" s="1180"/>
      <c r="WZU17" s="1180"/>
      <c r="WZV17" s="1180"/>
      <c r="WZW17" s="1180"/>
      <c r="WZX17" s="1180"/>
      <c r="WZY17" s="1180"/>
      <c r="WZZ17" s="1180"/>
      <c r="XAA17" s="1180"/>
      <c r="XAB17" s="1180"/>
      <c r="XAC17" s="1180"/>
      <c r="XAD17" s="1180"/>
      <c r="XAE17" s="1180"/>
      <c r="XAF17" s="1180"/>
      <c r="XAG17" s="1180"/>
      <c r="XAH17" s="1180"/>
      <c r="XAI17" s="1180"/>
      <c r="XAJ17" s="1180"/>
      <c r="XAK17" s="1180"/>
      <c r="XAL17" s="1180"/>
      <c r="XAM17" s="1180"/>
      <c r="XAN17" s="1180"/>
      <c r="XAO17" s="1180"/>
      <c r="XAP17" s="1180"/>
      <c r="XAQ17" s="1180"/>
      <c r="XAR17" s="1180"/>
      <c r="XAS17" s="1180"/>
      <c r="XAT17" s="1180"/>
      <c r="XAU17" s="1180"/>
      <c r="XAV17" s="1180"/>
      <c r="XAW17" s="1180"/>
      <c r="XAX17" s="1180"/>
      <c r="XAY17" s="1180"/>
      <c r="XAZ17" s="1180"/>
      <c r="XBA17" s="1180"/>
      <c r="XBB17" s="1180"/>
      <c r="XBC17" s="1180"/>
      <c r="XBD17" s="1180"/>
      <c r="XBE17" s="1180"/>
      <c r="XBF17" s="1180"/>
      <c r="XBG17" s="1180"/>
      <c r="XBH17" s="1180"/>
      <c r="XBI17" s="1180"/>
      <c r="XBJ17" s="1180"/>
      <c r="XBK17" s="1180"/>
      <c r="XBL17" s="1180"/>
      <c r="XBM17" s="1180"/>
      <c r="XBN17" s="1180"/>
      <c r="XBO17" s="1180"/>
      <c r="XBP17" s="1180"/>
      <c r="XBQ17" s="1180"/>
      <c r="XBR17" s="1180"/>
      <c r="XBS17" s="1180"/>
      <c r="XBT17" s="1180"/>
      <c r="XBU17" s="1180"/>
      <c r="XBV17" s="1180"/>
      <c r="XBW17" s="1180"/>
      <c r="XBX17" s="1180"/>
      <c r="XBY17" s="1180"/>
      <c r="XBZ17" s="1180"/>
      <c r="XCA17" s="1180"/>
      <c r="XCB17" s="1180"/>
      <c r="XCC17" s="1180"/>
      <c r="XCD17" s="1180"/>
      <c r="XCE17" s="1180"/>
      <c r="XCF17" s="1180"/>
      <c r="XCG17" s="1180"/>
      <c r="XCH17" s="1180"/>
      <c r="XCI17" s="1180"/>
      <c r="XCJ17" s="1180"/>
      <c r="XCK17" s="1180"/>
      <c r="XCL17" s="1180"/>
      <c r="XCM17" s="1180"/>
      <c r="XCN17" s="1180"/>
      <c r="XCO17" s="1180"/>
      <c r="XCP17" s="1180"/>
      <c r="XCQ17" s="1180"/>
      <c r="XCR17" s="1180"/>
      <c r="XCS17" s="1180"/>
      <c r="XCT17" s="1180"/>
      <c r="XCU17" s="1180"/>
      <c r="XCV17" s="1180"/>
      <c r="XCW17" s="1180"/>
      <c r="XCX17" s="1180"/>
      <c r="XCY17" s="1180"/>
      <c r="XCZ17" s="1180"/>
      <c r="XDA17" s="1180"/>
      <c r="XDB17" s="1180"/>
      <c r="XDC17" s="1180"/>
      <c r="XDD17" s="1180"/>
      <c r="XDE17" s="1180"/>
      <c r="XDF17" s="1180"/>
      <c r="XDG17" s="1180"/>
      <c r="XDH17" s="1180"/>
      <c r="XDI17" s="1180"/>
      <c r="XDJ17" s="1180"/>
      <c r="XDK17" s="1180"/>
      <c r="XDL17" s="1180"/>
      <c r="XDM17" s="1180"/>
      <c r="XDN17" s="1180"/>
      <c r="XDO17" s="1180"/>
      <c r="XDP17" s="1180"/>
      <c r="XDQ17" s="1180"/>
      <c r="XDR17" s="1180"/>
      <c r="XDS17" s="1180"/>
      <c r="XDT17" s="1180"/>
      <c r="XDU17" s="1180"/>
      <c r="XDV17" s="1180"/>
      <c r="XDW17" s="1180"/>
      <c r="XDX17" s="1180"/>
      <c r="XDY17" s="1180"/>
      <c r="XDZ17" s="1180"/>
      <c r="XEA17" s="1180"/>
      <c r="XEB17" s="1180"/>
      <c r="XEC17" s="1180"/>
      <c r="XED17" s="1180"/>
      <c r="XEE17" s="1180"/>
      <c r="XEF17" s="1180"/>
      <c r="XEG17" s="1180"/>
      <c r="XEH17" s="1180"/>
      <c r="XEI17" s="1180"/>
      <c r="XEJ17" s="1180"/>
      <c r="XEK17" s="1180"/>
      <c r="XEL17" s="1180"/>
      <c r="XEM17" s="1180"/>
      <c r="XEN17" s="1180"/>
      <c r="XEO17" s="1180"/>
      <c r="XEP17" s="1180"/>
      <c r="XEQ17" s="1180"/>
      <c r="XER17" s="1180"/>
      <c r="XES17" s="1180"/>
      <c r="XET17" s="1180"/>
      <c r="XEU17" s="1180"/>
      <c r="XEV17" s="1180"/>
      <c r="XEW17" s="1180"/>
      <c r="XEX17" s="1180"/>
      <c r="XEY17" s="1180"/>
      <c r="XEZ17" s="1180"/>
      <c r="XFA17" s="1178"/>
      <c r="XFB17" s="1178"/>
      <c r="XFC17" s="1178"/>
      <c r="XFD17" s="1178"/>
    </row>
    <row r="18" spans="1:16384" s="948" customFormat="1" ht="30.75" customHeight="1">
      <c r="A18" s="1134" t="s">
        <v>642</v>
      </c>
      <c r="B18" s="1134"/>
      <c r="C18" s="1134"/>
      <c r="D18" s="1134"/>
      <c r="E18" s="1134"/>
      <c r="F18" s="1134"/>
      <c r="G18" s="1134"/>
    </row>
    <row r="19" spans="1:16384" s="948" customFormat="1">
      <c r="A19" s="1134" t="s">
        <v>643</v>
      </c>
      <c r="B19" s="1134"/>
      <c r="C19" s="1134"/>
      <c r="D19" s="1134"/>
      <c r="E19" s="1134"/>
      <c r="F19" s="1134"/>
      <c r="G19" s="1134"/>
    </row>
    <row r="20" spans="1:16384" customFormat="1">
      <c r="A20" s="1134" t="s">
        <v>644</v>
      </c>
      <c r="B20" s="1134"/>
      <c r="C20" s="1134"/>
      <c r="D20" s="1134"/>
      <c r="E20" s="1134"/>
      <c r="F20" s="1134"/>
      <c r="G20" s="1134"/>
      <c r="H20" s="9"/>
      <c r="I20" s="9"/>
      <c r="J20" s="9"/>
      <c r="K20" s="9"/>
      <c r="L20" s="9"/>
      <c r="M20" s="9"/>
      <c r="N20" s="9"/>
      <c r="O20" s="9"/>
    </row>
    <row r="21" spans="1:16384" customFormat="1" ht="24.75" customHeight="1">
      <c r="A21" s="1179" t="s">
        <v>509</v>
      </c>
      <c r="B21" s="1179"/>
      <c r="C21" s="1179"/>
      <c r="D21" s="1179"/>
      <c r="E21" s="1179"/>
      <c r="F21" s="1179"/>
      <c r="G21" s="1179"/>
      <c r="H21" s="3"/>
      <c r="I21" s="3"/>
      <c r="J21" s="3"/>
      <c r="K21" s="3"/>
    </row>
  </sheetData>
  <mergeCells count="2352">
    <mergeCell ref="A17:G17"/>
    <mergeCell ref="H17:N17"/>
    <mergeCell ref="O17:U17"/>
    <mergeCell ref="V17:AB17"/>
    <mergeCell ref="AC17:AI17"/>
    <mergeCell ref="AJ17:AP17"/>
    <mergeCell ref="A1:G1"/>
    <mergeCell ref="A2:G2"/>
    <mergeCell ref="A3:G3"/>
    <mergeCell ref="A4:A5"/>
    <mergeCell ref="B4:B5"/>
    <mergeCell ref="C4:C5"/>
    <mergeCell ref="D4:G4"/>
    <mergeCell ref="DW17:EC17"/>
    <mergeCell ref="ED17:EJ17"/>
    <mergeCell ref="EK17:EQ17"/>
    <mergeCell ref="ER17:EX17"/>
    <mergeCell ref="EY17:FE17"/>
    <mergeCell ref="FF17:FL17"/>
    <mergeCell ref="CG17:CM17"/>
    <mergeCell ref="CN17:CT17"/>
    <mergeCell ref="CU17:DA17"/>
    <mergeCell ref="DB17:DH17"/>
    <mergeCell ref="DI17:DO17"/>
    <mergeCell ref="DP17:DV17"/>
    <mergeCell ref="AQ17:AW17"/>
    <mergeCell ref="AX17:BD17"/>
    <mergeCell ref="BE17:BK17"/>
    <mergeCell ref="BL17:BR17"/>
    <mergeCell ref="BS17:BY17"/>
    <mergeCell ref="BZ17:CF17"/>
    <mergeCell ref="IS17:IY17"/>
    <mergeCell ref="IZ17:JF17"/>
    <mergeCell ref="JG17:JM17"/>
    <mergeCell ref="JN17:JT17"/>
    <mergeCell ref="JU17:KA17"/>
    <mergeCell ref="KB17:KH17"/>
    <mergeCell ref="HC17:HI17"/>
    <mergeCell ref="HJ17:HP17"/>
    <mergeCell ref="HQ17:HW17"/>
    <mergeCell ref="HX17:ID17"/>
    <mergeCell ref="IE17:IK17"/>
    <mergeCell ref="IL17:IR17"/>
    <mergeCell ref="FM17:FS17"/>
    <mergeCell ref="FT17:FZ17"/>
    <mergeCell ref="GA17:GG17"/>
    <mergeCell ref="GH17:GN17"/>
    <mergeCell ref="GO17:GU17"/>
    <mergeCell ref="GV17:HB17"/>
    <mergeCell ref="NO17:NU17"/>
    <mergeCell ref="NV17:OB17"/>
    <mergeCell ref="OC17:OI17"/>
    <mergeCell ref="OJ17:OP17"/>
    <mergeCell ref="OQ17:OW17"/>
    <mergeCell ref="OX17:PD17"/>
    <mergeCell ref="LY17:ME17"/>
    <mergeCell ref="MF17:ML17"/>
    <mergeCell ref="MM17:MS17"/>
    <mergeCell ref="MT17:MZ17"/>
    <mergeCell ref="NA17:NG17"/>
    <mergeCell ref="NH17:NN17"/>
    <mergeCell ref="KI17:KO17"/>
    <mergeCell ref="KP17:KV17"/>
    <mergeCell ref="KW17:LC17"/>
    <mergeCell ref="LD17:LJ17"/>
    <mergeCell ref="LK17:LQ17"/>
    <mergeCell ref="LR17:LX17"/>
    <mergeCell ref="SK17:SQ17"/>
    <mergeCell ref="SR17:SX17"/>
    <mergeCell ref="SY17:TE17"/>
    <mergeCell ref="TF17:TL17"/>
    <mergeCell ref="TM17:TS17"/>
    <mergeCell ref="TT17:TZ17"/>
    <mergeCell ref="QU17:RA17"/>
    <mergeCell ref="RB17:RH17"/>
    <mergeCell ref="RI17:RO17"/>
    <mergeCell ref="RP17:RV17"/>
    <mergeCell ref="RW17:SC17"/>
    <mergeCell ref="SD17:SJ17"/>
    <mergeCell ref="PE17:PK17"/>
    <mergeCell ref="PL17:PR17"/>
    <mergeCell ref="PS17:PY17"/>
    <mergeCell ref="PZ17:QF17"/>
    <mergeCell ref="QG17:QM17"/>
    <mergeCell ref="QN17:QT17"/>
    <mergeCell ref="XG17:XM17"/>
    <mergeCell ref="XN17:XT17"/>
    <mergeCell ref="XU17:YA17"/>
    <mergeCell ref="YB17:YH17"/>
    <mergeCell ref="YI17:YO17"/>
    <mergeCell ref="YP17:YV17"/>
    <mergeCell ref="VQ17:VW17"/>
    <mergeCell ref="VX17:WD17"/>
    <mergeCell ref="WE17:WK17"/>
    <mergeCell ref="WL17:WR17"/>
    <mergeCell ref="WS17:WY17"/>
    <mergeCell ref="WZ17:XF17"/>
    <mergeCell ref="UA17:UG17"/>
    <mergeCell ref="UH17:UN17"/>
    <mergeCell ref="UO17:UU17"/>
    <mergeCell ref="UV17:VB17"/>
    <mergeCell ref="VC17:VI17"/>
    <mergeCell ref="VJ17:VP17"/>
    <mergeCell ref="ACC17:ACI17"/>
    <mergeCell ref="ACJ17:ACP17"/>
    <mergeCell ref="ACQ17:ACW17"/>
    <mergeCell ref="ACX17:ADD17"/>
    <mergeCell ref="ADE17:ADK17"/>
    <mergeCell ref="ADL17:ADR17"/>
    <mergeCell ref="AAM17:AAS17"/>
    <mergeCell ref="AAT17:AAZ17"/>
    <mergeCell ref="ABA17:ABG17"/>
    <mergeCell ref="ABH17:ABN17"/>
    <mergeCell ref="ABO17:ABU17"/>
    <mergeCell ref="ABV17:ACB17"/>
    <mergeCell ref="YW17:ZC17"/>
    <mergeCell ref="ZD17:ZJ17"/>
    <mergeCell ref="ZK17:ZQ17"/>
    <mergeCell ref="ZR17:ZX17"/>
    <mergeCell ref="ZY17:AAE17"/>
    <mergeCell ref="AAF17:AAL17"/>
    <mergeCell ref="AGY17:AHE17"/>
    <mergeCell ref="AHF17:AHL17"/>
    <mergeCell ref="AHM17:AHS17"/>
    <mergeCell ref="AHT17:AHZ17"/>
    <mergeCell ref="AIA17:AIG17"/>
    <mergeCell ref="AIH17:AIN17"/>
    <mergeCell ref="AFI17:AFO17"/>
    <mergeCell ref="AFP17:AFV17"/>
    <mergeCell ref="AFW17:AGC17"/>
    <mergeCell ref="AGD17:AGJ17"/>
    <mergeCell ref="AGK17:AGQ17"/>
    <mergeCell ref="AGR17:AGX17"/>
    <mergeCell ref="ADS17:ADY17"/>
    <mergeCell ref="ADZ17:AEF17"/>
    <mergeCell ref="AEG17:AEM17"/>
    <mergeCell ref="AEN17:AET17"/>
    <mergeCell ref="AEU17:AFA17"/>
    <mergeCell ref="AFB17:AFH17"/>
    <mergeCell ref="ALU17:AMA17"/>
    <mergeCell ref="AMB17:AMH17"/>
    <mergeCell ref="AMI17:AMO17"/>
    <mergeCell ref="AMP17:AMV17"/>
    <mergeCell ref="AMW17:ANC17"/>
    <mergeCell ref="AND17:ANJ17"/>
    <mergeCell ref="AKE17:AKK17"/>
    <mergeCell ref="AKL17:AKR17"/>
    <mergeCell ref="AKS17:AKY17"/>
    <mergeCell ref="AKZ17:ALF17"/>
    <mergeCell ref="ALG17:ALM17"/>
    <mergeCell ref="ALN17:ALT17"/>
    <mergeCell ref="AIO17:AIU17"/>
    <mergeCell ref="AIV17:AJB17"/>
    <mergeCell ref="AJC17:AJI17"/>
    <mergeCell ref="AJJ17:AJP17"/>
    <mergeCell ref="AJQ17:AJW17"/>
    <mergeCell ref="AJX17:AKD17"/>
    <mergeCell ref="AQQ17:AQW17"/>
    <mergeCell ref="AQX17:ARD17"/>
    <mergeCell ref="ARE17:ARK17"/>
    <mergeCell ref="ARL17:ARR17"/>
    <mergeCell ref="ARS17:ARY17"/>
    <mergeCell ref="ARZ17:ASF17"/>
    <mergeCell ref="APA17:APG17"/>
    <mergeCell ref="APH17:APN17"/>
    <mergeCell ref="APO17:APU17"/>
    <mergeCell ref="APV17:AQB17"/>
    <mergeCell ref="AQC17:AQI17"/>
    <mergeCell ref="AQJ17:AQP17"/>
    <mergeCell ref="ANK17:ANQ17"/>
    <mergeCell ref="ANR17:ANX17"/>
    <mergeCell ref="ANY17:AOE17"/>
    <mergeCell ref="AOF17:AOL17"/>
    <mergeCell ref="AOM17:AOS17"/>
    <mergeCell ref="AOT17:AOZ17"/>
    <mergeCell ref="AVM17:AVS17"/>
    <mergeCell ref="AVT17:AVZ17"/>
    <mergeCell ref="AWA17:AWG17"/>
    <mergeCell ref="AWH17:AWN17"/>
    <mergeCell ref="AWO17:AWU17"/>
    <mergeCell ref="AWV17:AXB17"/>
    <mergeCell ref="ATW17:AUC17"/>
    <mergeCell ref="AUD17:AUJ17"/>
    <mergeCell ref="AUK17:AUQ17"/>
    <mergeCell ref="AUR17:AUX17"/>
    <mergeCell ref="AUY17:AVE17"/>
    <mergeCell ref="AVF17:AVL17"/>
    <mergeCell ref="ASG17:ASM17"/>
    <mergeCell ref="ASN17:AST17"/>
    <mergeCell ref="ASU17:ATA17"/>
    <mergeCell ref="ATB17:ATH17"/>
    <mergeCell ref="ATI17:ATO17"/>
    <mergeCell ref="ATP17:ATV17"/>
    <mergeCell ref="BAI17:BAO17"/>
    <mergeCell ref="BAP17:BAV17"/>
    <mergeCell ref="BAW17:BBC17"/>
    <mergeCell ref="BBD17:BBJ17"/>
    <mergeCell ref="BBK17:BBQ17"/>
    <mergeCell ref="BBR17:BBX17"/>
    <mergeCell ref="AYS17:AYY17"/>
    <mergeCell ref="AYZ17:AZF17"/>
    <mergeCell ref="AZG17:AZM17"/>
    <mergeCell ref="AZN17:AZT17"/>
    <mergeCell ref="AZU17:BAA17"/>
    <mergeCell ref="BAB17:BAH17"/>
    <mergeCell ref="AXC17:AXI17"/>
    <mergeCell ref="AXJ17:AXP17"/>
    <mergeCell ref="AXQ17:AXW17"/>
    <mergeCell ref="AXX17:AYD17"/>
    <mergeCell ref="AYE17:AYK17"/>
    <mergeCell ref="AYL17:AYR17"/>
    <mergeCell ref="BFE17:BFK17"/>
    <mergeCell ref="BFL17:BFR17"/>
    <mergeCell ref="BFS17:BFY17"/>
    <mergeCell ref="BFZ17:BGF17"/>
    <mergeCell ref="BGG17:BGM17"/>
    <mergeCell ref="BGN17:BGT17"/>
    <mergeCell ref="BDO17:BDU17"/>
    <mergeCell ref="BDV17:BEB17"/>
    <mergeCell ref="BEC17:BEI17"/>
    <mergeCell ref="BEJ17:BEP17"/>
    <mergeCell ref="BEQ17:BEW17"/>
    <mergeCell ref="BEX17:BFD17"/>
    <mergeCell ref="BBY17:BCE17"/>
    <mergeCell ref="BCF17:BCL17"/>
    <mergeCell ref="BCM17:BCS17"/>
    <mergeCell ref="BCT17:BCZ17"/>
    <mergeCell ref="BDA17:BDG17"/>
    <mergeCell ref="BDH17:BDN17"/>
    <mergeCell ref="BKA17:BKG17"/>
    <mergeCell ref="BKH17:BKN17"/>
    <mergeCell ref="BKO17:BKU17"/>
    <mergeCell ref="BKV17:BLB17"/>
    <mergeCell ref="BLC17:BLI17"/>
    <mergeCell ref="BLJ17:BLP17"/>
    <mergeCell ref="BIK17:BIQ17"/>
    <mergeCell ref="BIR17:BIX17"/>
    <mergeCell ref="BIY17:BJE17"/>
    <mergeCell ref="BJF17:BJL17"/>
    <mergeCell ref="BJM17:BJS17"/>
    <mergeCell ref="BJT17:BJZ17"/>
    <mergeCell ref="BGU17:BHA17"/>
    <mergeCell ref="BHB17:BHH17"/>
    <mergeCell ref="BHI17:BHO17"/>
    <mergeCell ref="BHP17:BHV17"/>
    <mergeCell ref="BHW17:BIC17"/>
    <mergeCell ref="BID17:BIJ17"/>
    <mergeCell ref="BOW17:BPC17"/>
    <mergeCell ref="BPD17:BPJ17"/>
    <mergeCell ref="BPK17:BPQ17"/>
    <mergeCell ref="BPR17:BPX17"/>
    <mergeCell ref="BPY17:BQE17"/>
    <mergeCell ref="BQF17:BQL17"/>
    <mergeCell ref="BNG17:BNM17"/>
    <mergeCell ref="BNN17:BNT17"/>
    <mergeCell ref="BNU17:BOA17"/>
    <mergeCell ref="BOB17:BOH17"/>
    <mergeCell ref="BOI17:BOO17"/>
    <mergeCell ref="BOP17:BOV17"/>
    <mergeCell ref="BLQ17:BLW17"/>
    <mergeCell ref="BLX17:BMD17"/>
    <mergeCell ref="BME17:BMK17"/>
    <mergeCell ref="BML17:BMR17"/>
    <mergeCell ref="BMS17:BMY17"/>
    <mergeCell ref="BMZ17:BNF17"/>
    <mergeCell ref="BTS17:BTY17"/>
    <mergeCell ref="BTZ17:BUF17"/>
    <mergeCell ref="BUG17:BUM17"/>
    <mergeCell ref="BUN17:BUT17"/>
    <mergeCell ref="BUU17:BVA17"/>
    <mergeCell ref="BVB17:BVH17"/>
    <mergeCell ref="BSC17:BSI17"/>
    <mergeCell ref="BSJ17:BSP17"/>
    <mergeCell ref="BSQ17:BSW17"/>
    <mergeCell ref="BSX17:BTD17"/>
    <mergeCell ref="BTE17:BTK17"/>
    <mergeCell ref="BTL17:BTR17"/>
    <mergeCell ref="BQM17:BQS17"/>
    <mergeCell ref="BQT17:BQZ17"/>
    <mergeCell ref="BRA17:BRG17"/>
    <mergeCell ref="BRH17:BRN17"/>
    <mergeCell ref="BRO17:BRU17"/>
    <mergeCell ref="BRV17:BSB17"/>
    <mergeCell ref="BYO17:BYU17"/>
    <mergeCell ref="BYV17:BZB17"/>
    <mergeCell ref="BZC17:BZI17"/>
    <mergeCell ref="BZJ17:BZP17"/>
    <mergeCell ref="BZQ17:BZW17"/>
    <mergeCell ref="BZX17:CAD17"/>
    <mergeCell ref="BWY17:BXE17"/>
    <mergeCell ref="BXF17:BXL17"/>
    <mergeCell ref="BXM17:BXS17"/>
    <mergeCell ref="BXT17:BXZ17"/>
    <mergeCell ref="BYA17:BYG17"/>
    <mergeCell ref="BYH17:BYN17"/>
    <mergeCell ref="BVI17:BVO17"/>
    <mergeCell ref="BVP17:BVV17"/>
    <mergeCell ref="BVW17:BWC17"/>
    <mergeCell ref="BWD17:BWJ17"/>
    <mergeCell ref="BWK17:BWQ17"/>
    <mergeCell ref="BWR17:BWX17"/>
    <mergeCell ref="CDK17:CDQ17"/>
    <mergeCell ref="CDR17:CDX17"/>
    <mergeCell ref="CDY17:CEE17"/>
    <mergeCell ref="CEF17:CEL17"/>
    <mergeCell ref="CEM17:CES17"/>
    <mergeCell ref="CET17:CEZ17"/>
    <mergeCell ref="CBU17:CCA17"/>
    <mergeCell ref="CCB17:CCH17"/>
    <mergeCell ref="CCI17:CCO17"/>
    <mergeCell ref="CCP17:CCV17"/>
    <mergeCell ref="CCW17:CDC17"/>
    <mergeCell ref="CDD17:CDJ17"/>
    <mergeCell ref="CAE17:CAK17"/>
    <mergeCell ref="CAL17:CAR17"/>
    <mergeCell ref="CAS17:CAY17"/>
    <mergeCell ref="CAZ17:CBF17"/>
    <mergeCell ref="CBG17:CBM17"/>
    <mergeCell ref="CBN17:CBT17"/>
    <mergeCell ref="CIG17:CIM17"/>
    <mergeCell ref="CIN17:CIT17"/>
    <mergeCell ref="CIU17:CJA17"/>
    <mergeCell ref="CJB17:CJH17"/>
    <mergeCell ref="CJI17:CJO17"/>
    <mergeCell ref="CJP17:CJV17"/>
    <mergeCell ref="CGQ17:CGW17"/>
    <mergeCell ref="CGX17:CHD17"/>
    <mergeCell ref="CHE17:CHK17"/>
    <mergeCell ref="CHL17:CHR17"/>
    <mergeCell ref="CHS17:CHY17"/>
    <mergeCell ref="CHZ17:CIF17"/>
    <mergeCell ref="CFA17:CFG17"/>
    <mergeCell ref="CFH17:CFN17"/>
    <mergeCell ref="CFO17:CFU17"/>
    <mergeCell ref="CFV17:CGB17"/>
    <mergeCell ref="CGC17:CGI17"/>
    <mergeCell ref="CGJ17:CGP17"/>
    <mergeCell ref="CNC17:CNI17"/>
    <mergeCell ref="CNJ17:CNP17"/>
    <mergeCell ref="CNQ17:CNW17"/>
    <mergeCell ref="CNX17:COD17"/>
    <mergeCell ref="COE17:COK17"/>
    <mergeCell ref="COL17:COR17"/>
    <mergeCell ref="CLM17:CLS17"/>
    <mergeCell ref="CLT17:CLZ17"/>
    <mergeCell ref="CMA17:CMG17"/>
    <mergeCell ref="CMH17:CMN17"/>
    <mergeCell ref="CMO17:CMU17"/>
    <mergeCell ref="CMV17:CNB17"/>
    <mergeCell ref="CJW17:CKC17"/>
    <mergeCell ref="CKD17:CKJ17"/>
    <mergeCell ref="CKK17:CKQ17"/>
    <mergeCell ref="CKR17:CKX17"/>
    <mergeCell ref="CKY17:CLE17"/>
    <mergeCell ref="CLF17:CLL17"/>
    <mergeCell ref="CRY17:CSE17"/>
    <mergeCell ref="CSF17:CSL17"/>
    <mergeCell ref="CSM17:CSS17"/>
    <mergeCell ref="CST17:CSZ17"/>
    <mergeCell ref="CTA17:CTG17"/>
    <mergeCell ref="CTH17:CTN17"/>
    <mergeCell ref="CQI17:CQO17"/>
    <mergeCell ref="CQP17:CQV17"/>
    <mergeCell ref="CQW17:CRC17"/>
    <mergeCell ref="CRD17:CRJ17"/>
    <mergeCell ref="CRK17:CRQ17"/>
    <mergeCell ref="CRR17:CRX17"/>
    <mergeCell ref="COS17:COY17"/>
    <mergeCell ref="COZ17:CPF17"/>
    <mergeCell ref="CPG17:CPM17"/>
    <mergeCell ref="CPN17:CPT17"/>
    <mergeCell ref="CPU17:CQA17"/>
    <mergeCell ref="CQB17:CQH17"/>
    <mergeCell ref="CWU17:CXA17"/>
    <mergeCell ref="CXB17:CXH17"/>
    <mergeCell ref="CXI17:CXO17"/>
    <mergeCell ref="CXP17:CXV17"/>
    <mergeCell ref="CXW17:CYC17"/>
    <mergeCell ref="CYD17:CYJ17"/>
    <mergeCell ref="CVE17:CVK17"/>
    <mergeCell ref="CVL17:CVR17"/>
    <mergeCell ref="CVS17:CVY17"/>
    <mergeCell ref="CVZ17:CWF17"/>
    <mergeCell ref="CWG17:CWM17"/>
    <mergeCell ref="CWN17:CWT17"/>
    <mergeCell ref="CTO17:CTU17"/>
    <mergeCell ref="CTV17:CUB17"/>
    <mergeCell ref="CUC17:CUI17"/>
    <mergeCell ref="CUJ17:CUP17"/>
    <mergeCell ref="CUQ17:CUW17"/>
    <mergeCell ref="CUX17:CVD17"/>
    <mergeCell ref="DBQ17:DBW17"/>
    <mergeCell ref="DBX17:DCD17"/>
    <mergeCell ref="DCE17:DCK17"/>
    <mergeCell ref="DCL17:DCR17"/>
    <mergeCell ref="DCS17:DCY17"/>
    <mergeCell ref="DCZ17:DDF17"/>
    <mergeCell ref="DAA17:DAG17"/>
    <mergeCell ref="DAH17:DAN17"/>
    <mergeCell ref="DAO17:DAU17"/>
    <mergeCell ref="DAV17:DBB17"/>
    <mergeCell ref="DBC17:DBI17"/>
    <mergeCell ref="DBJ17:DBP17"/>
    <mergeCell ref="CYK17:CYQ17"/>
    <mergeCell ref="CYR17:CYX17"/>
    <mergeCell ref="CYY17:CZE17"/>
    <mergeCell ref="CZF17:CZL17"/>
    <mergeCell ref="CZM17:CZS17"/>
    <mergeCell ref="CZT17:CZZ17"/>
    <mergeCell ref="DGM17:DGS17"/>
    <mergeCell ref="DGT17:DGZ17"/>
    <mergeCell ref="DHA17:DHG17"/>
    <mergeCell ref="DHH17:DHN17"/>
    <mergeCell ref="DHO17:DHU17"/>
    <mergeCell ref="DHV17:DIB17"/>
    <mergeCell ref="DEW17:DFC17"/>
    <mergeCell ref="DFD17:DFJ17"/>
    <mergeCell ref="DFK17:DFQ17"/>
    <mergeCell ref="DFR17:DFX17"/>
    <mergeCell ref="DFY17:DGE17"/>
    <mergeCell ref="DGF17:DGL17"/>
    <mergeCell ref="DDG17:DDM17"/>
    <mergeCell ref="DDN17:DDT17"/>
    <mergeCell ref="DDU17:DEA17"/>
    <mergeCell ref="DEB17:DEH17"/>
    <mergeCell ref="DEI17:DEO17"/>
    <mergeCell ref="DEP17:DEV17"/>
    <mergeCell ref="DLI17:DLO17"/>
    <mergeCell ref="DLP17:DLV17"/>
    <mergeCell ref="DLW17:DMC17"/>
    <mergeCell ref="DMD17:DMJ17"/>
    <mergeCell ref="DMK17:DMQ17"/>
    <mergeCell ref="DMR17:DMX17"/>
    <mergeCell ref="DJS17:DJY17"/>
    <mergeCell ref="DJZ17:DKF17"/>
    <mergeCell ref="DKG17:DKM17"/>
    <mergeCell ref="DKN17:DKT17"/>
    <mergeCell ref="DKU17:DLA17"/>
    <mergeCell ref="DLB17:DLH17"/>
    <mergeCell ref="DIC17:DII17"/>
    <mergeCell ref="DIJ17:DIP17"/>
    <mergeCell ref="DIQ17:DIW17"/>
    <mergeCell ref="DIX17:DJD17"/>
    <mergeCell ref="DJE17:DJK17"/>
    <mergeCell ref="DJL17:DJR17"/>
    <mergeCell ref="DQE17:DQK17"/>
    <mergeCell ref="DQL17:DQR17"/>
    <mergeCell ref="DQS17:DQY17"/>
    <mergeCell ref="DQZ17:DRF17"/>
    <mergeCell ref="DRG17:DRM17"/>
    <mergeCell ref="DRN17:DRT17"/>
    <mergeCell ref="DOO17:DOU17"/>
    <mergeCell ref="DOV17:DPB17"/>
    <mergeCell ref="DPC17:DPI17"/>
    <mergeCell ref="DPJ17:DPP17"/>
    <mergeCell ref="DPQ17:DPW17"/>
    <mergeCell ref="DPX17:DQD17"/>
    <mergeCell ref="DMY17:DNE17"/>
    <mergeCell ref="DNF17:DNL17"/>
    <mergeCell ref="DNM17:DNS17"/>
    <mergeCell ref="DNT17:DNZ17"/>
    <mergeCell ref="DOA17:DOG17"/>
    <mergeCell ref="DOH17:DON17"/>
    <mergeCell ref="DVA17:DVG17"/>
    <mergeCell ref="DVH17:DVN17"/>
    <mergeCell ref="DVO17:DVU17"/>
    <mergeCell ref="DVV17:DWB17"/>
    <mergeCell ref="DWC17:DWI17"/>
    <mergeCell ref="DWJ17:DWP17"/>
    <mergeCell ref="DTK17:DTQ17"/>
    <mergeCell ref="DTR17:DTX17"/>
    <mergeCell ref="DTY17:DUE17"/>
    <mergeCell ref="DUF17:DUL17"/>
    <mergeCell ref="DUM17:DUS17"/>
    <mergeCell ref="DUT17:DUZ17"/>
    <mergeCell ref="DRU17:DSA17"/>
    <mergeCell ref="DSB17:DSH17"/>
    <mergeCell ref="DSI17:DSO17"/>
    <mergeCell ref="DSP17:DSV17"/>
    <mergeCell ref="DSW17:DTC17"/>
    <mergeCell ref="DTD17:DTJ17"/>
    <mergeCell ref="DZW17:EAC17"/>
    <mergeCell ref="EAD17:EAJ17"/>
    <mergeCell ref="EAK17:EAQ17"/>
    <mergeCell ref="EAR17:EAX17"/>
    <mergeCell ref="EAY17:EBE17"/>
    <mergeCell ref="EBF17:EBL17"/>
    <mergeCell ref="DYG17:DYM17"/>
    <mergeCell ref="DYN17:DYT17"/>
    <mergeCell ref="DYU17:DZA17"/>
    <mergeCell ref="DZB17:DZH17"/>
    <mergeCell ref="DZI17:DZO17"/>
    <mergeCell ref="DZP17:DZV17"/>
    <mergeCell ref="DWQ17:DWW17"/>
    <mergeCell ref="DWX17:DXD17"/>
    <mergeCell ref="DXE17:DXK17"/>
    <mergeCell ref="DXL17:DXR17"/>
    <mergeCell ref="DXS17:DXY17"/>
    <mergeCell ref="DXZ17:DYF17"/>
    <mergeCell ref="EES17:EEY17"/>
    <mergeCell ref="EEZ17:EFF17"/>
    <mergeCell ref="EFG17:EFM17"/>
    <mergeCell ref="EFN17:EFT17"/>
    <mergeCell ref="EFU17:EGA17"/>
    <mergeCell ref="EGB17:EGH17"/>
    <mergeCell ref="EDC17:EDI17"/>
    <mergeCell ref="EDJ17:EDP17"/>
    <mergeCell ref="EDQ17:EDW17"/>
    <mergeCell ref="EDX17:EED17"/>
    <mergeCell ref="EEE17:EEK17"/>
    <mergeCell ref="EEL17:EER17"/>
    <mergeCell ref="EBM17:EBS17"/>
    <mergeCell ref="EBT17:EBZ17"/>
    <mergeCell ref="ECA17:ECG17"/>
    <mergeCell ref="ECH17:ECN17"/>
    <mergeCell ref="ECO17:ECU17"/>
    <mergeCell ref="ECV17:EDB17"/>
    <mergeCell ref="EJO17:EJU17"/>
    <mergeCell ref="EJV17:EKB17"/>
    <mergeCell ref="EKC17:EKI17"/>
    <mergeCell ref="EKJ17:EKP17"/>
    <mergeCell ref="EKQ17:EKW17"/>
    <mergeCell ref="EKX17:ELD17"/>
    <mergeCell ref="EHY17:EIE17"/>
    <mergeCell ref="EIF17:EIL17"/>
    <mergeCell ref="EIM17:EIS17"/>
    <mergeCell ref="EIT17:EIZ17"/>
    <mergeCell ref="EJA17:EJG17"/>
    <mergeCell ref="EJH17:EJN17"/>
    <mergeCell ref="EGI17:EGO17"/>
    <mergeCell ref="EGP17:EGV17"/>
    <mergeCell ref="EGW17:EHC17"/>
    <mergeCell ref="EHD17:EHJ17"/>
    <mergeCell ref="EHK17:EHQ17"/>
    <mergeCell ref="EHR17:EHX17"/>
    <mergeCell ref="EOK17:EOQ17"/>
    <mergeCell ref="EOR17:EOX17"/>
    <mergeCell ref="EOY17:EPE17"/>
    <mergeCell ref="EPF17:EPL17"/>
    <mergeCell ref="EPM17:EPS17"/>
    <mergeCell ref="EPT17:EPZ17"/>
    <mergeCell ref="EMU17:ENA17"/>
    <mergeCell ref="ENB17:ENH17"/>
    <mergeCell ref="ENI17:ENO17"/>
    <mergeCell ref="ENP17:ENV17"/>
    <mergeCell ref="ENW17:EOC17"/>
    <mergeCell ref="EOD17:EOJ17"/>
    <mergeCell ref="ELE17:ELK17"/>
    <mergeCell ref="ELL17:ELR17"/>
    <mergeCell ref="ELS17:ELY17"/>
    <mergeCell ref="ELZ17:EMF17"/>
    <mergeCell ref="EMG17:EMM17"/>
    <mergeCell ref="EMN17:EMT17"/>
    <mergeCell ref="ETG17:ETM17"/>
    <mergeCell ref="ETN17:ETT17"/>
    <mergeCell ref="ETU17:EUA17"/>
    <mergeCell ref="EUB17:EUH17"/>
    <mergeCell ref="EUI17:EUO17"/>
    <mergeCell ref="EUP17:EUV17"/>
    <mergeCell ref="ERQ17:ERW17"/>
    <mergeCell ref="ERX17:ESD17"/>
    <mergeCell ref="ESE17:ESK17"/>
    <mergeCell ref="ESL17:ESR17"/>
    <mergeCell ref="ESS17:ESY17"/>
    <mergeCell ref="ESZ17:ETF17"/>
    <mergeCell ref="EQA17:EQG17"/>
    <mergeCell ref="EQH17:EQN17"/>
    <mergeCell ref="EQO17:EQU17"/>
    <mergeCell ref="EQV17:ERB17"/>
    <mergeCell ref="ERC17:ERI17"/>
    <mergeCell ref="ERJ17:ERP17"/>
    <mergeCell ref="EYC17:EYI17"/>
    <mergeCell ref="EYJ17:EYP17"/>
    <mergeCell ref="EYQ17:EYW17"/>
    <mergeCell ref="EYX17:EZD17"/>
    <mergeCell ref="EZE17:EZK17"/>
    <mergeCell ref="EZL17:EZR17"/>
    <mergeCell ref="EWM17:EWS17"/>
    <mergeCell ref="EWT17:EWZ17"/>
    <mergeCell ref="EXA17:EXG17"/>
    <mergeCell ref="EXH17:EXN17"/>
    <mergeCell ref="EXO17:EXU17"/>
    <mergeCell ref="EXV17:EYB17"/>
    <mergeCell ref="EUW17:EVC17"/>
    <mergeCell ref="EVD17:EVJ17"/>
    <mergeCell ref="EVK17:EVQ17"/>
    <mergeCell ref="EVR17:EVX17"/>
    <mergeCell ref="EVY17:EWE17"/>
    <mergeCell ref="EWF17:EWL17"/>
    <mergeCell ref="FCY17:FDE17"/>
    <mergeCell ref="FDF17:FDL17"/>
    <mergeCell ref="FDM17:FDS17"/>
    <mergeCell ref="FDT17:FDZ17"/>
    <mergeCell ref="FEA17:FEG17"/>
    <mergeCell ref="FEH17:FEN17"/>
    <mergeCell ref="FBI17:FBO17"/>
    <mergeCell ref="FBP17:FBV17"/>
    <mergeCell ref="FBW17:FCC17"/>
    <mergeCell ref="FCD17:FCJ17"/>
    <mergeCell ref="FCK17:FCQ17"/>
    <mergeCell ref="FCR17:FCX17"/>
    <mergeCell ref="EZS17:EZY17"/>
    <mergeCell ref="EZZ17:FAF17"/>
    <mergeCell ref="FAG17:FAM17"/>
    <mergeCell ref="FAN17:FAT17"/>
    <mergeCell ref="FAU17:FBA17"/>
    <mergeCell ref="FBB17:FBH17"/>
    <mergeCell ref="FHU17:FIA17"/>
    <mergeCell ref="FIB17:FIH17"/>
    <mergeCell ref="FII17:FIO17"/>
    <mergeCell ref="FIP17:FIV17"/>
    <mergeCell ref="FIW17:FJC17"/>
    <mergeCell ref="FJD17:FJJ17"/>
    <mergeCell ref="FGE17:FGK17"/>
    <mergeCell ref="FGL17:FGR17"/>
    <mergeCell ref="FGS17:FGY17"/>
    <mergeCell ref="FGZ17:FHF17"/>
    <mergeCell ref="FHG17:FHM17"/>
    <mergeCell ref="FHN17:FHT17"/>
    <mergeCell ref="FEO17:FEU17"/>
    <mergeCell ref="FEV17:FFB17"/>
    <mergeCell ref="FFC17:FFI17"/>
    <mergeCell ref="FFJ17:FFP17"/>
    <mergeCell ref="FFQ17:FFW17"/>
    <mergeCell ref="FFX17:FGD17"/>
    <mergeCell ref="FMQ17:FMW17"/>
    <mergeCell ref="FMX17:FND17"/>
    <mergeCell ref="FNE17:FNK17"/>
    <mergeCell ref="FNL17:FNR17"/>
    <mergeCell ref="FNS17:FNY17"/>
    <mergeCell ref="FNZ17:FOF17"/>
    <mergeCell ref="FLA17:FLG17"/>
    <mergeCell ref="FLH17:FLN17"/>
    <mergeCell ref="FLO17:FLU17"/>
    <mergeCell ref="FLV17:FMB17"/>
    <mergeCell ref="FMC17:FMI17"/>
    <mergeCell ref="FMJ17:FMP17"/>
    <mergeCell ref="FJK17:FJQ17"/>
    <mergeCell ref="FJR17:FJX17"/>
    <mergeCell ref="FJY17:FKE17"/>
    <mergeCell ref="FKF17:FKL17"/>
    <mergeCell ref="FKM17:FKS17"/>
    <mergeCell ref="FKT17:FKZ17"/>
    <mergeCell ref="FRM17:FRS17"/>
    <mergeCell ref="FRT17:FRZ17"/>
    <mergeCell ref="FSA17:FSG17"/>
    <mergeCell ref="FSH17:FSN17"/>
    <mergeCell ref="FSO17:FSU17"/>
    <mergeCell ref="FSV17:FTB17"/>
    <mergeCell ref="FPW17:FQC17"/>
    <mergeCell ref="FQD17:FQJ17"/>
    <mergeCell ref="FQK17:FQQ17"/>
    <mergeCell ref="FQR17:FQX17"/>
    <mergeCell ref="FQY17:FRE17"/>
    <mergeCell ref="FRF17:FRL17"/>
    <mergeCell ref="FOG17:FOM17"/>
    <mergeCell ref="FON17:FOT17"/>
    <mergeCell ref="FOU17:FPA17"/>
    <mergeCell ref="FPB17:FPH17"/>
    <mergeCell ref="FPI17:FPO17"/>
    <mergeCell ref="FPP17:FPV17"/>
    <mergeCell ref="FWI17:FWO17"/>
    <mergeCell ref="FWP17:FWV17"/>
    <mergeCell ref="FWW17:FXC17"/>
    <mergeCell ref="FXD17:FXJ17"/>
    <mergeCell ref="FXK17:FXQ17"/>
    <mergeCell ref="FXR17:FXX17"/>
    <mergeCell ref="FUS17:FUY17"/>
    <mergeCell ref="FUZ17:FVF17"/>
    <mergeCell ref="FVG17:FVM17"/>
    <mergeCell ref="FVN17:FVT17"/>
    <mergeCell ref="FVU17:FWA17"/>
    <mergeCell ref="FWB17:FWH17"/>
    <mergeCell ref="FTC17:FTI17"/>
    <mergeCell ref="FTJ17:FTP17"/>
    <mergeCell ref="FTQ17:FTW17"/>
    <mergeCell ref="FTX17:FUD17"/>
    <mergeCell ref="FUE17:FUK17"/>
    <mergeCell ref="FUL17:FUR17"/>
    <mergeCell ref="GBE17:GBK17"/>
    <mergeCell ref="GBL17:GBR17"/>
    <mergeCell ref="GBS17:GBY17"/>
    <mergeCell ref="GBZ17:GCF17"/>
    <mergeCell ref="GCG17:GCM17"/>
    <mergeCell ref="GCN17:GCT17"/>
    <mergeCell ref="FZO17:FZU17"/>
    <mergeCell ref="FZV17:GAB17"/>
    <mergeCell ref="GAC17:GAI17"/>
    <mergeCell ref="GAJ17:GAP17"/>
    <mergeCell ref="GAQ17:GAW17"/>
    <mergeCell ref="GAX17:GBD17"/>
    <mergeCell ref="FXY17:FYE17"/>
    <mergeCell ref="FYF17:FYL17"/>
    <mergeCell ref="FYM17:FYS17"/>
    <mergeCell ref="FYT17:FYZ17"/>
    <mergeCell ref="FZA17:FZG17"/>
    <mergeCell ref="FZH17:FZN17"/>
    <mergeCell ref="GGA17:GGG17"/>
    <mergeCell ref="GGH17:GGN17"/>
    <mergeCell ref="GGO17:GGU17"/>
    <mergeCell ref="GGV17:GHB17"/>
    <mergeCell ref="GHC17:GHI17"/>
    <mergeCell ref="GHJ17:GHP17"/>
    <mergeCell ref="GEK17:GEQ17"/>
    <mergeCell ref="GER17:GEX17"/>
    <mergeCell ref="GEY17:GFE17"/>
    <mergeCell ref="GFF17:GFL17"/>
    <mergeCell ref="GFM17:GFS17"/>
    <mergeCell ref="GFT17:GFZ17"/>
    <mergeCell ref="GCU17:GDA17"/>
    <mergeCell ref="GDB17:GDH17"/>
    <mergeCell ref="GDI17:GDO17"/>
    <mergeCell ref="GDP17:GDV17"/>
    <mergeCell ref="GDW17:GEC17"/>
    <mergeCell ref="GED17:GEJ17"/>
    <mergeCell ref="GKW17:GLC17"/>
    <mergeCell ref="GLD17:GLJ17"/>
    <mergeCell ref="GLK17:GLQ17"/>
    <mergeCell ref="GLR17:GLX17"/>
    <mergeCell ref="GLY17:GME17"/>
    <mergeCell ref="GMF17:GML17"/>
    <mergeCell ref="GJG17:GJM17"/>
    <mergeCell ref="GJN17:GJT17"/>
    <mergeCell ref="GJU17:GKA17"/>
    <mergeCell ref="GKB17:GKH17"/>
    <mergeCell ref="GKI17:GKO17"/>
    <mergeCell ref="GKP17:GKV17"/>
    <mergeCell ref="GHQ17:GHW17"/>
    <mergeCell ref="GHX17:GID17"/>
    <mergeCell ref="GIE17:GIK17"/>
    <mergeCell ref="GIL17:GIR17"/>
    <mergeCell ref="GIS17:GIY17"/>
    <mergeCell ref="GIZ17:GJF17"/>
    <mergeCell ref="GPS17:GPY17"/>
    <mergeCell ref="GPZ17:GQF17"/>
    <mergeCell ref="GQG17:GQM17"/>
    <mergeCell ref="GQN17:GQT17"/>
    <mergeCell ref="GQU17:GRA17"/>
    <mergeCell ref="GRB17:GRH17"/>
    <mergeCell ref="GOC17:GOI17"/>
    <mergeCell ref="GOJ17:GOP17"/>
    <mergeCell ref="GOQ17:GOW17"/>
    <mergeCell ref="GOX17:GPD17"/>
    <mergeCell ref="GPE17:GPK17"/>
    <mergeCell ref="GPL17:GPR17"/>
    <mergeCell ref="GMM17:GMS17"/>
    <mergeCell ref="GMT17:GMZ17"/>
    <mergeCell ref="GNA17:GNG17"/>
    <mergeCell ref="GNH17:GNN17"/>
    <mergeCell ref="GNO17:GNU17"/>
    <mergeCell ref="GNV17:GOB17"/>
    <mergeCell ref="GUO17:GUU17"/>
    <mergeCell ref="GUV17:GVB17"/>
    <mergeCell ref="GVC17:GVI17"/>
    <mergeCell ref="GVJ17:GVP17"/>
    <mergeCell ref="GVQ17:GVW17"/>
    <mergeCell ref="GVX17:GWD17"/>
    <mergeCell ref="GSY17:GTE17"/>
    <mergeCell ref="GTF17:GTL17"/>
    <mergeCell ref="GTM17:GTS17"/>
    <mergeCell ref="GTT17:GTZ17"/>
    <mergeCell ref="GUA17:GUG17"/>
    <mergeCell ref="GUH17:GUN17"/>
    <mergeCell ref="GRI17:GRO17"/>
    <mergeCell ref="GRP17:GRV17"/>
    <mergeCell ref="GRW17:GSC17"/>
    <mergeCell ref="GSD17:GSJ17"/>
    <mergeCell ref="GSK17:GSQ17"/>
    <mergeCell ref="GSR17:GSX17"/>
    <mergeCell ref="GZK17:GZQ17"/>
    <mergeCell ref="GZR17:GZX17"/>
    <mergeCell ref="GZY17:HAE17"/>
    <mergeCell ref="HAF17:HAL17"/>
    <mergeCell ref="HAM17:HAS17"/>
    <mergeCell ref="HAT17:HAZ17"/>
    <mergeCell ref="GXU17:GYA17"/>
    <mergeCell ref="GYB17:GYH17"/>
    <mergeCell ref="GYI17:GYO17"/>
    <mergeCell ref="GYP17:GYV17"/>
    <mergeCell ref="GYW17:GZC17"/>
    <mergeCell ref="GZD17:GZJ17"/>
    <mergeCell ref="GWE17:GWK17"/>
    <mergeCell ref="GWL17:GWR17"/>
    <mergeCell ref="GWS17:GWY17"/>
    <mergeCell ref="GWZ17:GXF17"/>
    <mergeCell ref="GXG17:GXM17"/>
    <mergeCell ref="GXN17:GXT17"/>
    <mergeCell ref="HEG17:HEM17"/>
    <mergeCell ref="HEN17:HET17"/>
    <mergeCell ref="HEU17:HFA17"/>
    <mergeCell ref="HFB17:HFH17"/>
    <mergeCell ref="HFI17:HFO17"/>
    <mergeCell ref="HFP17:HFV17"/>
    <mergeCell ref="HCQ17:HCW17"/>
    <mergeCell ref="HCX17:HDD17"/>
    <mergeCell ref="HDE17:HDK17"/>
    <mergeCell ref="HDL17:HDR17"/>
    <mergeCell ref="HDS17:HDY17"/>
    <mergeCell ref="HDZ17:HEF17"/>
    <mergeCell ref="HBA17:HBG17"/>
    <mergeCell ref="HBH17:HBN17"/>
    <mergeCell ref="HBO17:HBU17"/>
    <mergeCell ref="HBV17:HCB17"/>
    <mergeCell ref="HCC17:HCI17"/>
    <mergeCell ref="HCJ17:HCP17"/>
    <mergeCell ref="HJC17:HJI17"/>
    <mergeCell ref="HJJ17:HJP17"/>
    <mergeCell ref="HJQ17:HJW17"/>
    <mergeCell ref="HJX17:HKD17"/>
    <mergeCell ref="HKE17:HKK17"/>
    <mergeCell ref="HKL17:HKR17"/>
    <mergeCell ref="HHM17:HHS17"/>
    <mergeCell ref="HHT17:HHZ17"/>
    <mergeCell ref="HIA17:HIG17"/>
    <mergeCell ref="HIH17:HIN17"/>
    <mergeCell ref="HIO17:HIU17"/>
    <mergeCell ref="HIV17:HJB17"/>
    <mergeCell ref="HFW17:HGC17"/>
    <mergeCell ref="HGD17:HGJ17"/>
    <mergeCell ref="HGK17:HGQ17"/>
    <mergeCell ref="HGR17:HGX17"/>
    <mergeCell ref="HGY17:HHE17"/>
    <mergeCell ref="HHF17:HHL17"/>
    <mergeCell ref="HNY17:HOE17"/>
    <mergeCell ref="HOF17:HOL17"/>
    <mergeCell ref="HOM17:HOS17"/>
    <mergeCell ref="HOT17:HOZ17"/>
    <mergeCell ref="HPA17:HPG17"/>
    <mergeCell ref="HPH17:HPN17"/>
    <mergeCell ref="HMI17:HMO17"/>
    <mergeCell ref="HMP17:HMV17"/>
    <mergeCell ref="HMW17:HNC17"/>
    <mergeCell ref="HND17:HNJ17"/>
    <mergeCell ref="HNK17:HNQ17"/>
    <mergeCell ref="HNR17:HNX17"/>
    <mergeCell ref="HKS17:HKY17"/>
    <mergeCell ref="HKZ17:HLF17"/>
    <mergeCell ref="HLG17:HLM17"/>
    <mergeCell ref="HLN17:HLT17"/>
    <mergeCell ref="HLU17:HMA17"/>
    <mergeCell ref="HMB17:HMH17"/>
    <mergeCell ref="HSU17:HTA17"/>
    <mergeCell ref="HTB17:HTH17"/>
    <mergeCell ref="HTI17:HTO17"/>
    <mergeCell ref="HTP17:HTV17"/>
    <mergeCell ref="HTW17:HUC17"/>
    <mergeCell ref="HUD17:HUJ17"/>
    <mergeCell ref="HRE17:HRK17"/>
    <mergeCell ref="HRL17:HRR17"/>
    <mergeCell ref="HRS17:HRY17"/>
    <mergeCell ref="HRZ17:HSF17"/>
    <mergeCell ref="HSG17:HSM17"/>
    <mergeCell ref="HSN17:HST17"/>
    <mergeCell ref="HPO17:HPU17"/>
    <mergeCell ref="HPV17:HQB17"/>
    <mergeCell ref="HQC17:HQI17"/>
    <mergeCell ref="HQJ17:HQP17"/>
    <mergeCell ref="HQQ17:HQW17"/>
    <mergeCell ref="HQX17:HRD17"/>
    <mergeCell ref="HXQ17:HXW17"/>
    <mergeCell ref="HXX17:HYD17"/>
    <mergeCell ref="HYE17:HYK17"/>
    <mergeCell ref="HYL17:HYR17"/>
    <mergeCell ref="HYS17:HYY17"/>
    <mergeCell ref="HYZ17:HZF17"/>
    <mergeCell ref="HWA17:HWG17"/>
    <mergeCell ref="HWH17:HWN17"/>
    <mergeCell ref="HWO17:HWU17"/>
    <mergeCell ref="HWV17:HXB17"/>
    <mergeCell ref="HXC17:HXI17"/>
    <mergeCell ref="HXJ17:HXP17"/>
    <mergeCell ref="HUK17:HUQ17"/>
    <mergeCell ref="HUR17:HUX17"/>
    <mergeCell ref="HUY17:HVE17"/>
    <mergeCell ref="HVF17:HVL17"/>
    <mergeCell ref="HVM17:HVS17"/>
    <mergeCell ref="HVT17:HVZ17"/>
    <mergeCell ref="ICM17:ICS17"/>
    <mergeCell ref="ICT17:ICZ17"/>
    <mergeCell ref="IDA17:IDG17"/>
    <mergeCell ref="IDH17:IDN17"/>
    <mergeCell ref="IDO17:IDU17"/>
    <mergeCell ref="IDV17:IEB17"/>
    <mergeCell ref="IAW17:IBC17"/>
    <mergeCell ref="IBD17:IBJ17"/>
    <mergeCell ref="IBK17:IBQ17"/>
    <mergeCell ref="IBR17:IBX17"/>
    <mergeCell ref="IBY17:ICE17"/>
    <mergeCell ref="ICF17:ICL17"/>
    <mergeCell ref="HZG17:HZM17"/>
    <mergeCell ref="HZN17:HZT17"/>
    <mergeCell ref="HZU17:IAA17"/>
    <mergeCell ref="IAB17:IAH17"/>
    <mergeCell ref="IAI17:IAO17"/>
    <mergeCell ref="IAP17:IAV17"/>
    <mergeCell ref="IHI17:IHO17"/>
    <mergeCell ref="IHP17:IHV17"/>
    <mergeCell ref="IHW17:IIC17"/>
    <mergeCell ref="IID17:IIJ17"/>
    <mergeCell ref="IIK17:IIQ17"/>
    <mergeCell ref="IIR17:IIX17"/>
    <mergeCell ref="IFS17:IFY17"/>
    <mergeCell ref="IFZ17:IGF17"/>
    <mergeCell ref="IGG17:IGM17"/>
    <mergeCell ref="IGN17:IGT17"/>
    <mergeCell ref="IGU17:IHA17"/>
    <mergeCell ref="IHB17:IHH17"/>
    <mergeCell ref="IEC17:IEI17"/>
    <mergeCell ref="IEJ17:IEP17"/>
    <mergeCell ref="IEQ17:IEW17"/>
    <mergeCell ref="IEX17:IFD17"/>
    <mergeCell ref="IFE17:IFK17"/>
    <mergeCell ref="IFL17:IFR17"/>
    <mergeCell ref="IME17:IMK17"/>
    <mergeCell ref="IML17:IMR17"/>
    <mergeCell ref="IMS17:IMY17"/>
    <mergeCell ref="IMZ17:INF17"/>
    <mergeCell ref="ING17:INM17"/>
    <mergeCell ref="INN17:INT17"/>
    <mergeCell ref="IKO17:IKU17"/>
    <mergeCell ref="IKV17:ILB17"/>
    <mergeCell ref="ILC17:ILI17"/>
    <mergeCell ref="ILJ17:ILP17"/>
    <mergeCell ref="ILQ17:ILW17"/>
    <mergeCell ref="ILX17:IMD17"/>
    <mergeCell ref="IIY17:IJE17"/>
    <mergeCell ref="IJF17:IJL17"/>
    <mergeCell ref="IJM17:IJS17"/>
    <mergeCell ref="IJT17:IJZ17"/>
    <mergeCell ref="IKA17:IKG17"/>
    <mergeCell ref="IKH17:IKN17"/>
    <mergeCell ref="IRA17:IRG17"/>
    <mergeCell ref="IRH17:IRN17"/>
    <mergeCell ref="IRO17:IRU17"/>
    <mergeCell ref="IRV17:ISB17"/>
    <mergeCell ref="ISC17:ISI17"/>
    <mergeCell ref="ISJ17:ISP17"/>
    <mergeCell ref="IPK17:IPQ17"/>
    <mergeCell ref="IPR17:IPX17"/>
    <mergeCell ref="IPY17:IQE17"/>
    <mergeCell ref="IQF17:IQL17"/>
    <mergeCell ref="IQM17:IQS17"/>
    <mergeCell ref="IQT17:IQZ17"/>
    <mergeCell ref="INU17:IOA17"/>
    <mergeCell ref="IOB17:IOH17"/>
    <mergeCell ref="IOI17:IOO17"/>
    <mergeCell ref="IOP17:IOV17"/>
    <mergeCell ref="IOW17:IPC17"/>
    <mergeCell ref="IPD17:IPJ17"/>
    <mergeCell ref="IVW17:IWC17"/>
    <mergeCell ref="IWD17:IWJ17"/>
    <mergeCell ref="IWK17:IWQ17"/>
    <mergeCell ref="IWR17:IWX17"/>
    <mergeCell ref="IWY17:IXE17"/>
    <mergeCell ref="IXF17:IXL17"/>
    <mergeCell ref="IUG17:IUM17"/>
    <mergeCell ref="IUN17:IUT17"/>
    <mergeCell ref="IUU17:IVA17"/>
    <mergeCell ref="IVB17:IVH17"/>
    <mergeCell ref="IVI17:IVO17"/>
    <mergeCell ref="IVP17:IVV17"/>
    <mergeCell ref="ISQ17:ISW17"/>
    <mergeCell ref="ISX17:ITD17"/>
    <mergeCell ref="ITE17:ITK17"/>
    <mergeCell ref="ITL17:ITR17"/>
    <mergeCell ref="ITS17:ITY17"/>
    <mergeCell ref="ITZ17:IUF17"/>
    <mergeCell ref="JAS17:JAY17"/>
    <mergeCell ref="JAZ17:JBF17"/>
    <mergeCell ref="JBG17:JBM17"/>
    <mergeCell ref="JBN17:JBT17"/>
    <mergeCell ref="JBU17:JCA17"/>
    <mergeCell ref="JCB17:JCH17"/>
    <mergeCell ref="IZC17:IZI17"/>
    <mergeCell ref="IZJ17:IZP17"/>
    <mergeCell ref="IZQ17:IZW17"/>
    <mergeCell ref="IZX17:JAD17"/>
    <mergeCell ref="JAE17:JAK17"/>
    <mergeCell ref="JAL17:JAR17"/>
    <mergeCell ref="IXM17:IXS17"/>
    <mergeCell ref="IXT17:IXZ17"/>
    <mergeCell ref="IYA17:IYG17"/>
    <mergeCell ref="IYH17:IYN17"/>
    <mergeCell ref="IYO17:IYU17"/>
    <mergeCell ref="IYV17:IZB17"/>
    <mergeCell ref="JFO17:JFU17"/>
    <mergeCell ref="JFV17:JGB17"/>
    <mergeCell ref="JGC17:JGI17"/>
    <mergeCell ref="JGJ17:JGP17"/>
    <mergeCell ref="JGQ17:JGW17"/>
    <mergeCell ref="JGX17:JHD17"/>
    <mergeCell ref="JDY17:JEE17"/>
    <mergeCell ref="JEF17:JEL17"/>
    <mergeCell ref="JEM17:JES17"/>
    <mergeCell ref="JET17:JEZ17"/>
    <mergeCell ref="JFA17:JFG17"/>
    <mergeCell ref="JFH17:JFN17"/>
    <mergeCell ref="JCI17:JCO17"/>
    <mergeCell ref="JCP17:JCV17"/>
    <mergeCell ref="JCW17:JDC17"/>
    <mergeCell ref="JDD17:JDJ17"/>
    <mergeCell ref="JDK17:JDQ17"/>
    <mergeCell ref="JDR17:JDX17"/>
    <mergeCell ref="JKK17:JKQ17"/>
    <mergeCell ref="JKR17:JKX17"/>
    <mergeCell ref="JKY17:JLE17"/>
    <mergeCell ref="JLF17:JLL17"/>
    <mergeCell ref="JLM17:JLS17"/>
    <mergeCell ref="JLT17:JLZ17"/>
    <mergeCell ref="JIU17:JJA17"/>
    <mergeCell ref="JJB17:JJH17"/>
    <mergeCell ref="JJI17:JJO17"/>
    <mergeCell ref="JJP17:JJV17"/>
    <mergeCell ref="JJW17:JKC17"/>
    <mergeCell ref="JKD17:JKJ17"/>
    <mergeCell ref="JHE17:JHK17"/>
    <mergeCell ref="JHL17:JHR17"/>
    <mergeCell ref="JHS17:JHY17"/>
    <mergeCell ref="JHZ17:JIF17"/>
    <mergeCell ref="JIG17:JIM17"/>
    <mergeCell ref="JIN17:JIT17"/>
    <mergeCell ref="JPG17:JPM17"/>
    <mergeCell ref="JPN17:JPT17"/>
    <mergeCell ref="JPU17:JQA17"/>
    <mergeCell ref="JQB17:JQH17"/>
    <mergeCell ref="JQI17:JQO17"/>
    <mergeCell ref="JQP17:JQV17"/>
    <mergeCell ref="JNQ17:JNW17"/>
    <mergeCell ref="JNX17:JOD17"/>
    <mergeCell ref="JOE17:JOK17"/>
    <mergeCell ref="JOL17:JOR17"/>
    <mergeCell ref="JOS17:JOY17"/>
    <mergeCell ref="JOZ17:JPF17"/>
    <mergeCell ref="JMA17:JMG17"/>
    <mergeCell ref="JMH17:JMN17"/>
    <mergeCell ref="JMO17:JMU17"/>
    <mergeCell ref="JMV17:JNB17"/>
    <mergeCell ref="JNC17:JNI17"/>
    <mergeCell ref="JNJ17:JNP17"/>
    <mergeCell ref="JUC17:JUI17"/>
    <mergeCell ref="JUJ17:JUP17"/>
    <mergeCell ref="JUQ17:JUW17"/>
    <mergeCell ref="JUX17:JVD17"/>
    <mergeCell ref="JVE17:JVK17"/>
    <mergeCell ref="JVL17:JVR17"/>
    <mergeCell ref="JSM17:JSS17"/>
    <mergeCell ref="JST17:JSZ17"/>
    <mergeCell ref="JTA17:JTG17"/>
    <mergeCell ref="JTH17:JTN17"/>
    <mergeCell ref="JTO17:JTU17"/>
    <mergeCell ref="JTV17:JUB17"/>
    <mergeCell ref="JQW17:JRC17"/>
    <mergeCell ref="JRD17:JRJ17"/>
    <mergeCell ref="JRK17:JRQ17"/>
    <mergeCell ref="JRR17:JRX17"/>
    <mergeCell ref="JRY17:JSE17"/>
    <mergeCell ref="JSF17:JSL17"/>
    <mergeCell ref="JYY17:JZE17"/>
    <mergeCell ref="JZF17:JZL17"/>
    <mergeCell ref="JZM17:JZS17"/>
    <mergeCell ref="JZT17:JZZ17"/>
    <mergeCell ref="KAA17:KAG17"/>
    <mergeCell ref="KAH17:KAN17"/>
    <mergeCell ref="JXI17:JXO17"/>
    <mergeCell ref="JXP17:JXV17"/>
    <mergeCell ref="JXW17:JYC17"/>
    <mergeCell ref="JYD17:JYJ17"/>
    <mergeCell ref="JYK17:JYQ17"/>
    <mergeCell ref="JYR17:JYX17"/>
    <mergeCell ref="JVS17:JVY17"/>
    <mergeCell ref="JVZ17:JWF17"/>
    <mergeCell ref="JWG17:JWM17"/>
    <mergeCell ref="JWN17:JWT17"/>
    <mergeCell ref="JWU17:JXA17"/>
    <mergeCell ref="JXB17:JXH17"/>
    <mergeCell ref="KDU17:KEA17"/>
    <mergeCell ref="KEB17:KEH17"/>
    <mergeCell ref="KEI17:KEO17"/>
    <mergeCell ref="KEP17:KEV17"/>
    <mergeCell ref="KEW17:KFC17"/>
    <mergeCell ref="KFD17:KFJ17"/>
    <mergeCell ref="KCE17:KCK17"/>
    <mergeCell ref="KCL17:KCR17"/>
    <mergeCell ref="KCS17:KCY17"/>
    <mergeCell ref="KCZ17:KDF17"/>
    <mergeCell ref="KDG17:KDM17"/>
    <mergeCell ref="KDN17:KDT17"/>
    <mergeCell ref="KAO17:KAU17"/>
    <mergeCell ref="KAV17:KBB17"/>
    <mergeCell ref="KBC17:KBI17"/>
    <mergeCell ref="KBJ17:KBP17"/>
    <mergeCell ref="KBQ17:KBW17"/>
    <mergeCell ref="KBX17:KCD17"/>
    <mergeCell ref="KIQ17:KIW17"/>
    <mergeCell ref="KIX17:KJD17"/>
    <mergeCell ref="KJE17:KJK17"/>
    <mergeCell ref="KJL17:KJR17"/>
    <mergeCell ref="KJS17:KJY17"/>
    <mergeCell ref="KJZ17:KKF17"/>
    <mergeCell ref="KHA17:KHG17"/>
    <mergeCell ref="KHH17:KHN17"/>
    <mergeCell ref="KHO17:KHU17"/>
    <mergeCell ref="KHV17:KIB17"/>
    <mergeCell ref="KIC17:KII17"/>
    <mergeCell ref="KIJ17:KIP17"/>
    <mergeCell ref="KFK17:KFQ17"/>
    <mergeCell ref="KFR17:KFX17"/>
    <mergeCell ref="KFY17:KGE17"/>
    <mergeCell ref="KGF17:KGL17"/>
    <mergeCell ref="KGM17:KGS17"/>
    <mergeCell ref="KGT17:KGZ17"/>
    <mergeCell ref="KNM17:KNS17"/>
    <mergeCell ref="KNT17:KNZ17"/>
    <mergeCell ref="KOA17:KOG17"/>
    <mergeCell ref="KOH17:KON17"/>
    <mergeCell ref="KOO17:KOU17"/>
    <mergeCell ref="KOV17:KPB17"/>
    <mergeCell ref="KLW17:KMC17"/>
    <mergeCell ref="KMD17:KMJ17"/>
    <mergeCell ref="KMK17:KMQ17"/>
    <mergeCell ref="KMR17:KMX17"/>
    <mergeCell ref="KMY17:KNE17"/>
    <mergeCell ref="KNF17:KNL17"/>
    <mergeCell ref="KKG17:KKM17"/>
    <mergeCell ref="KKN17:KKT17"/>
    <mergeCell ref="KKU17:KLA17"/>
    <mergeCell ref="KLB17:KLH17"/>
    <mergeCell ref="KLI17:KLO17"/>
    <mergeCell ref="KLP17:KLV17"/>
    <mergeCell ref="KSI17:KSO17"/>
    <mergeCell ref="KSP17:KSV17"/>
    <mergeCell ref="KSW17:KTC17"/>
    <mergeCell ref="KTD17:KTJ17"/>
    <mergeCell ref="KTK17:KTQ17"/>
    <mergeCell ref="KTR17:KTX17"/>
    <mergeCell ref="KQS17:KQY17"/>
    <mergeCell ref="KQZ17:KRF17"/>
    <mergeCell ref="KRG17:KRM17"/>
    <mergeCell ref="KRN17:KRT17"/>
    <mergeCell ref="KRU17:KSA17"/>
    <mergeCell ref="KSB17:KSH17"/>
    <mergeCell ref="KPC17:KPI17"/>
    <mergeCell ref="KPJ17:KPP17"/>
    <mergeCell ref="KPQ17:KPW17"/>
    <mergeCell ref="KPX17:KQD17"/>
    <mergeCell ref="KQE17:KQK17"/>
    <mergeCell ref="KQL17:KQR17"/>
    <mergeCell ref="KXE17:KXK17"/>
    <mergeCell ref="KXL17:KXR17"/>
    <mergeCell ref="KXS17:KXY17"/>
    <mergeCell ref="KXZ17:KYF17"/>
    <mergeCell ref="KYG17:KYM17"/>
    <mergeCell ref="KYN17:KYT17"/>
    <mergeCell ref="KVO17:KVU17"/>
    <mergeCell ref="KVV17:KWB17"/>
    <mergeCell ref="KWC17:KWI17"/>
    <mergeCell ref="KWJ17:KWP17"/>
    <mergeCell ref="KWQ17:KWW17"/>
    <mergeCell ref="KWX17:KXD17"/>
    <mergeCell ref="KTY17:KUE17"/>
    <mergeCell ref="KUF17:KUL17"/>
    <mergeCell ref="KUM17:KUS17"/>
    <mergeCell ref="KUT17:KUZ17"/>
    <mergeCell ref="KVA17:KVG17"/>
    <mergeCell ref="KVH17:KVN17"/>
    <mergeCell ref="LCA17:LCG17"/>
    <mergeCell ref="LCH17:LCN17"/>
    <mergeCell ref="LCO17:LCU17"/>
    <mergeCell ref="LCV17:LDB17"/>
    <mergeCell ref="LDC17:LDI17"/>
    <mergeCell ref="LDJ17:LDP17"/>
    <mergeCell ref="LAK17:LAQ17"/>
    <mergeCell ref="LAR17:LAX17"/>
    <mergeCell ref="LAY17:LBE17"/>
    <mergeCell ref="LBF17:LBL17"/>
    <mergeCell ref="LBM17:LBS17"/>
    <mergeCell ref="LBT17:LBZ17"/>
    <mergeCell ref="KYU17:KZA17"/>
    <mergeCell ref="KZB17:KZH17"/>
    <mergeCell ref="KZI17:KZO17"/>
    <mergeCell ref="KZP17:KZV17"/>
    <mergeCell ref="KZW17:LAC17"/>
    <mergeCell ref="LAD17:LAJ17"/>
    <mergeCell ref="LGW17:LHC17"/>
    <mergeCell ref="LHD17:LHJ17"/>
    <mergeCell ref="LHK17:LHQ17"/>
    <mergeCell ref="LHR17:LHX17"/>
    <mergeCell ref="LHY17:LIE17"/>
    <mergeCell ref="LIF17:LIL17"/>
    <mergeCell ref="LFG17:LFM17"/>
    <mergeCell ref="LFN17:LFT17"/>
    <mergeCell ref="LFU17:LGA17"/>
    <mergeCell ref="LGB17:LGH17"/>
    <mergeCell ref="LGI17:LGO17"/>
    <mergeCell ref="LGP17:LGV17"/>
    <mergeCell ref="LDQ17:LDW17"/>
    <mergeCell ref="LDX17:LED17"/>
    <mergeCell ref="LEE17:LEK17"/>
    <mergeCell ref="LEL17:LER17"/>
    <mergeCell ref="LES17:LEY17"/>
    <mergeCell ref="LEZ17:LFF17"/>
    <mergeCell ref="LLS17:LLY17"/>
    <mergeCell ref="LLZ17:LMF17"/>
    <mergeCell ref="LMG17:LMM17"/>
    <mergeCell ref="LMN17:LMT17"/>
    <mergeCell ref="LMU17:LNA17"/>
    <mergeCell ref="LNB17:LNH17"/>
    <mergeCell ref="LKC17:LKI17"/>
    <mergeCell ref="LKJ17:LKP17"/>
    <mergeCell ref="LKQ17:LKW17"/>
    <mergeCell ref="LKX17:LLD17"/>
    <mergeCell ref="LLE17:LLK17"/>
    <mergeCell ref="LLL17:LLR17"/>
    <mergeCell ref="LIM17:LIS17"/>
    <mergeCell ref="LIT17:LIZ17"/>
    <mergeCell ref="LJA17:LJG17"/>
    <mergeCell ref="LJH17:LJN17"/>
    <mergeCell ref="LJO17:LJU17"/>
    <mergeCell ref="LJV17:LKB17"/>
    <mergeCell ref="LQO17:LQU17"/>
    <mergeCell ref="LQV17:LRB17"/>
    <mergeCell ref="LRC17:LRI17"/>
    <mergeCell ref="LRJ17:LRP17"/>
    <mergeCell ref="LRQ17:LRW17"/>
    <mergeCell ref="LRX17:LSD17"/>
    <mergeCell ref="LOY17:LPE17"/>
    <mergeCell ref="LPF17:LPL17"/>
    <mergeCell ref="LPM17:LPS17"/>
    <mergeCell ref="LPT17:LPZ17"/>
    <mergeCell ref="LQA17:LQG17"/>
    <mergeCell ref="LQH17:LQN17"/>
    <mergeCell ref="LNI17:LNO17"/>
    <mergeCell ref="LNP17:LNV17"/>
    <mergeCell ref="LNW17:LOC17"/>
    <mergeCell ref="LOD17:LOJ17"/>
    <mergeCell ref="LOK17:LOQ17"/>
    <mergeCell ref="LOR17:LOX17"/>
    <mergeCell ref="LVK17:LVQ17"/>
    <mergeCell ref="LVR17:LVX17"/>
    <mergeCell ref="LVY17:LWE17"/>
    <mergeCell ref="LWF17:LWL17"/>
    <mergeCell ref="LWM17:LWS17"/>
    <mergeCell ref="LWT17:LWZ17"/>
    <mergeCell ref="LTU17:LUA17"/>
    <mergeCell ref="LUB17:LUH17"/>
    <mergeCell ref="LUI17:LUO17"/>
    <mergeCell ref="LUP17:LUV17"/>
    <mergeCell ref="LUW17:LVC17"/>
    <mergeCell ref="LVD17:LVJ17"/>
    <mergeCell ref="LSE17:LSK17"/>
    <mergeCell ref="LSL17:LSR17"/>
    <mergeCell ref="LSS17:LSY17"/>
    <mergeCell ref="LSZ17:LTF17"/>
    <mergeCell ref="LTG17:LTM17"/>
    <mergeCell ref="LTN17:LTT17"/>
    <mergeCell ref="MAG17:MAM17"/>
    <mergeCell ref="MAN17:MAT17"/>
    <mergeCell ref="MAU17:MBA17"/>
    <mergeCell ref="MBB17:MBH17"/>
    <mergeCell ref="MBI17:MBO17"/>
    <mergeCell ref="MBP17:MBV17"/>
    <mergeCell ref="LYQ17:LYW17"/>
    <mergeCell ref="LYX17:LZD17"/>
    <mergeCell ref="LZE17:LZK17"/>
    <mergeCell ref="LZL17:LZR17"/>
    <mergeCell ref="LZS17:LZY17"/>
    <mergeCell ref="LZZ17:MAF17"/>
    <mergeCell ref="LXA17:LXG17"/>
    <mergeCell ref="LXH17:LXN17"/>
    <mergeCell ref="LXO17:LXU17"/>
    <mergeCell ref="LXV17:LYB17"/>
    <mergeCell ref="LYC17:LYI17"/>
    <mergeCell ref="LYJ17:LYP17"/>
    <mergeCell ref="MFC17:MFI17"/>
    <mergeCell ref="MFJ17:MFP17"/>
    <mergeCell ref="MFQ17:MFW17"/>
    <mergeCell ref="MFX17:MGD17"/>
    <mergeCell ref="MGE17:MGK17"/>
    <mergeCell ref="MGL17:MGR17"/>
    <mergeCell ref="MDM17:MDS17"/>
    <mergeCell ref="MDT17:MDZ17"/>
    <mergeCell ref="MEA17:MEG17"/>
    <mergeCell ref="MEH17:MEN17"/>
    <mergeCell ref="MEO17:MEU17"/>
    <mergeCell ref="MEV17:MFB17"/>
    <mergeCell ref="MBW17:MCC17"/>
    <mergeCell ref="MCD17:MCJ17"/>
    <mergeCell ref="MCK17:MCQ17"/>
    <mergeCell ref="MCR17:MCX17"/>
    <mergeCell ref="MCY17:MDE17"/>
    <mergeCell ref="MDF17:MDL17"/>
    <mergeCell ref="MJY17:MKE17"/>
    <mergeCell ref="MKF17:MKL17"/>
    <mergeCell ref="MKM17:MKS17"/>
    <mergeCell ref="MKT17:MKZ17"/>
    <mergeCell ref="MLA17:MLG17"/>
    <mergeCell ref="MLH17:MLN17"/>
    <mergeCell ref="MII17:MIO17"/>
    <mergeCell ref="MIP17:MIV17"/>
    <mergeCell ref="MIW17:MJC17"/>
    <mergeCell ref="MJD17:MJJ17"/>
    <mergeCell ref="MJK17:MJQ17"/>
    <mergeCell ref="MJR17:MJX17"/>
    <mergeCell ref="MGS17:MGY17"/>
    <mergeCell ref="MGZ17:MHF17"/>
    <mergeCell ref="MHG17:MHM17"/>
    <mergeCell ref="MHN17:MHT17"/>
    <mergeCell ref="MHU17:MIA17"/>
    <mergeCell ref="MIB17:MIH17"/>
    <mergeCell ref="MOU17:MPA17"/>
    <mergeCell ref="MPB17:MPH17"/>
    <mergeCell ref="MPI17:MPO17"/>
    <mergeCell ref="MPP17:MPV17"/>
    <mergeCell ref="MPW17:MQC17"/>
    <mergeCell ref="MQD17:MQJ17"/>
    <mergeCell ref="MNE17:MNK17"/>
    <mergeCell ref="MNL17:MNR17"/>
    <mergeCell ref="MNS17:MNY17"/>
    <mergeCell ref="MNZ17:MOF17"/>
    <mergeCell ref="MOG17:MOM17"/>
    <mergeCell ref="MON17:MOT17"/>
    <mergeCell ref="MLO17:MLU17"/>
    <mergeCell ref="MLV17:MMB17"/>
    <mergeCell ref="MMC17:MMI17"/>
    <mergeCell ref="MMJ17:MMP17"/>
    <mergeCell ref="MMQ17:MMW17"/>
    <mergeCell ref="MMX17:MND17"/>
    <mergeCell ref="MTQ17:MTW17"/>
    <mergeCell ref="MTX17:MUD17"/>
    <mergeCell ref="MUE17:MUK17"/>
    <mergeCell ref="MUL17:MUR17"/>
    <mergeCell ref="MUS17:MUY17"/>
    <mergeCell ref="MUZ17:MVF17"/>
    <mergeCell ref="MSA17:MSG17"/>
    <mergeCell ref="MSH17:MSN17"/>
    <mergeCell ref="MSO17:MSU17"/>
    <mergeCell ref="MSV17:MTB17"/>
    <mergeCell ref="MTC17:MTI17"/>
    <mergeCell ref="MTJ17:MTP17"/>
    <mergeCell ref="MQK17:MQQ17"/>
    <mergeCell ref="MQR17:MQX17"/>
    <mergeCell ref="MQY17:MRE17"/>
    <mergeCell ref="MRF17:MRL17"/>
    <mergeCell ref="MRM17:MRS17"/>
    <mergeCell ref="MRT17:MRZ17"/>
    <mergeCell ref="MYM17:MYS17"/>
    <mergeCell ref="MYT17:MYZ17"/>
    <mergeCell ref="MZA17:MZG17"/>
    <mergeCell ref="MZH17:MZN17"/>
    <mergeCell ref="MZO17:MZU17"/>
    <mergeCell ref="MZV17:NAB17"/>
    <mergeCell ref="MWW17:MXC17"/>
    <mergeCell ref="MXD17:MXJ17"/>
    <mergeCell ref="MXK17:MXQ17"/>
    <mergeCell ref="MXR17:MXX17"/>
    <mergeCell ref="MXY17:MYE17"/>
    <mergeCell ref="MYF17:MYL17"/>
    <mergeCell ref="MVG17:MVM17"/>
    <mergeCell ref="MVN17:MVT17"/>
    <mergeCell ref="MVU17:MWA17"/>
    <mergeCell ref="MWB17:MWH17"/>
    <mergeCell ref="MWI17:MWO17"/>
    <mergeCell ref="MWP17:MWV17"/>
    <mergeCell ref="NDI17:NDO17"/>
    <mergeCell ref="NDP17:NDV17"/>
    <mergeCell ref="NDW17:NEC17"/>
    <mergeCell ref="NED17:NEJ17"/>
    <mergeCell ref="NEK17:NEQ17"/>
    <mergeCell ref="NER17:NEX17"/>
    <mergeCell ref="NBS17:NBY17"/>
    <mergeCell ref="NBZ17:NCF17"/>
    <mergeCell ref="NCG17:NCM17"/>
    <mergeCell ref="NCN17:NCT17"/>
    <mergeCell ref="NCU17:NDA17"/>
    <mergeCell ref="NDB17:NDH17"/>
    <mergeCell ref="NAC17:NAI17"/>
    <mergeCell ref="NAJ17:NAP17"/>
    <mergeCell ref="NAQ17:NAW17"/>
    <mergeCell ref="NAX17:NBD17"/>
    <mergeCell ref="NBE17:NBK17"/>
    <mergeCell ref="NBL17:NBR17"/>
    <mergeCell ref="NIE17:NIK17"/>
    <mergeCell ref="NIL17:NIR17"/>
    <mergeCell ref="NIS17:NIY17"/>
    <mergeCell ref="NIZ17:NJF17"/>
    <mergeCell ref="NJG17:NJM17"/>
    <mergeCell ref="NJN17:NJT17"/>
    <mergeCell ref="NGO17:NGU17"/>
    <mergeCell ref="NGV17:NHB17"/>
    <mergeCell ref="NHC17:NHI17"/>
    <mergeCell ref="NHJ17:NHP17"/>
    <mergeCell ref="NHQ17:NHW17"/>
    <mergeCell ref="NHX17:NID17"/>
    <mergeCell ref="NEY17:NFE17"/>
    <mergeCell ref="NFF17:NFL17"/>
    <mergeCell ref="NFM17:NFS17"/>
    <mergeCell ref="NFT17:NFZ17"/>
    <mergeCell ref="NGA17:NGG17"/>
    <mergeCell ref="NGH17:NGN17"/>
    <mergeCell ref="NNA17:NNG17"/>
    <mergeCell ref="NNH17:NNN17"/>
    <mergeCell ref="NNO17:NNU17"/>
    <mergeCell ref="NNV17:NOB17"/>
    <mergeCell ref="NOC17:NOI17"/>
    <mergeCell ref="NOJ17:NOP17"/>
    <mergeCell ref="NLK17:NLQ17"/>
    <mergeCell ref="NLR17:NLX17"/>
    <mergeCell ref="NLY17:NME17"/>
    <mergeCell ref="NMF17:NML17"/>
    <mergeCell ref="NMM17:NMS17"/>
    <mergeCell ref="NMT17:NMZ17"/>
    <mergeCell ref="NJU17:NKA17"/>
    <mergeCell ref="NKB17:NKH17"/>
    <mergeCell ref="NKI17:NKO17"/>
    <mergeCell ref="NKP17:NKV17"/>
    <mergeCell ref="NKW17:NLC17"/>
    <mergeCell ref="NLD17:NLJ17"/>
    <mergeCell ref="NRW17:NSC17"/>
    <mergeCell ref="NSD17:NSJ17"/>
    <mergeCell ref="NSK17:NSQ17"/>
    <mergeCell ref="NSR17:NSX17"/>
    <mergeCell ref="NSY17:NTE17"/>
    <mergeCell ref="NTF17:NTL17"/>
    <mergeCell ref="NQG17:NQM17"/>
    <mergeCell ref="NQN17:NQT17"/>
    <mergeCell ref="NQU17:NRA17"/>
    <mergeCell ref="NRB17:NRH17"/>
    <mergeCell ref="NRI17:NRO17"/>
    <mergeCell ref="NRP17:NRV17"/>
    <mergeCell ref="NOQ17:NOW17"/>
    <mergeCell ref="NOX17:NPD17"/>
    <mergeCell ref="NPE17:NPK17"/>
    <mergeCell ref="NPL17:NPR17"/>
    <mergeCell ref="NPS17:NPY17"/>
    <mergeCell ref="NPZ17:NQF17"/>
    <mergeCell ref="NWS17:NWY17"/>
    <mergeCell ref="NWZ17:NXF17"/>
    <mergeCell ref="NXG17:NXM17"/>
    <mergeCell ref="NXN17:NXT17"/>
    <mergeCell ref="NXU17:NYA17"/>
    <mergeCell ref="NYB17:NYH17"/>
    <mergeCell ref="NVC17:NVI17"/>
    <mergeCell ref="NVJ17:NVP17"/>
    <mergeCell ref="NVQ17:NVW17"/>
    <mergeCell ref="NVX17:NWD17"/>
    <mergeCell ref="NWE17:NWK17"/>
    <mergeCell ref="NWL17:NWR17"/>
    <mergeCell ref="NTM17:NTS17"/>
    <mergeCell ref="NTT17:NTZ17"/>
    <mergeCell ref="NUA17:NUG17"/>
    <mergeCell ref="NUH17:NUN17"/>
    <mergeCell ref="NUO17:NUU17"/>
    <mergeCell ref="NUV17:NVB17"/>
    <mergeCell ref="OBO17:OBU17"/>
    <mergeCell ref="OBV17:OCB17"/>
    <mergeCell ref="OCC17:OCI17"/>
    <mergeCell ref="OCJ17:OCP17"/>
    <mergeCell ref="OCQ17:OCW17"/>
    <mergeCell ref="OCX17:ODD17"/>
    <mergeCell ref="NZY17:OAE17"/>
    <mergeCell ref="OAF17:OAL17"/>
    <mergeCell ref="OAM17:OAS17"/>
    <mergeCell ref="OAT17:OAZ17"/>
    <mergeCell ref="OBA17:OBG17"/>
    <mergeCell ref="OBH17:OBN17"/>
    <mergeCell ref="NYI17:NYO17"/>
    <mergeCell ref="NYP17:NYV17"/>
    <mergeCell ref="NYW17:NZC17"/>
    <mergeCell ref="NZD17:NZJ17"/>
    <mergeCell ref="NZK17:NZQ17"/>
    <mergeCell ref="NZR17:NZX17"/>
    <mergeCell ref="OGK17:OGQ17"/>
    <mergeCell ref="OGR17:OGX17"/>
    <mergeCell ref="OGY17:OHE17"/>
    <mergeCell ref="OHF17:OHL17"/>
    <mergeCell ref="OHM17:OHS17"/>
    <mergeCell ref="OHT17:OHZ17"/>
    <mergeCell ref="OEU17:OFA17"/>
    <mergeCell ref="OFB17:OFH17"/>
    <mergeCell ref="OFI17:OFO17"/>
    <mergeCell ref="OFP17:OFV17"/>
    <mergeCell ref="OFW17:OGC17"/>
    <mergeCell ref="OGD17:OGJ17"/>
    <mergeCell ref="ODE17:ODK17"/>
    <mergeCell ref="ODL17:ODR17"/>
    <mergeCell ref="ODS17:ODY17"/>
    <mergeCell ref="ODZ17:OEF17"/>
    <mergeCell ref="OEG17:OEM17"/>
    <mergeCell ref="OEN17:OET17"/>
    <mergeCell ref="OLG17:OLM17"/>
    <mergeCell ref="OLN17:OLT17"/>
    <mergeCell ref="OLU17:OMA17"/>
    <mergeCell ref="OMB17:OMH17"/>
    <mergeCell ref="OMI17:OMO17"/>
    <mergeCell ref="OMP17:OMV17"/>
    <mergeCell ref="OJQ17:OJW17"/>
    <mergeCell ref="OJX17:OKD17"/>
    <mergeCell ref="OKE17:OKK17"/>
    <mergeCell ref="OKL17:OKR17"/>
    <mergeCell ref="OKS17:OKY17"/>
    <mergeCell ref="OKZ17:OLF17"/>
    <mergeCell ref="OIA17:OIG17"/>
    <mergeCell ref="OIH17:OIN17"/>
    <mergeCell ref="OIO17:OIU17"/>
    <mergeCell ref="OIV17:OJB17"/>
    <mergeCell ref="OJC17:OJI17"/>
    <mergeCell ref="OJJ17:OJP17"/>
    <mergeCell ref="OQC17:OQI17"/>
    <mergeCell ref="OQJ17:OQP17"/>
    <mergeCell ref="OQQ17:OQW17"/>
    <mergeCell ref="OQX17:ORD17"/>
    <mergeCell ref="ORE17:ORK17"/>
    <mergeCell ref="ORL17:ORR17"/>
    <mergeCell ref="OOM17:OOS17"/>
    <mergeCell ref="OOT17:OOZ17"/>
    <mergeCell ref="OPA17:OPG17"/>
    <mergeCell ref="OPH17:OPN17"/>
    <mergeCell ref="OPO17:OPU17"/>
    <mergeCell ref="OPV17:OQB17"/>
    <mergeCell ref="OMW17:ONC17"/>
    <mergeCell ref="OND17:ONJ17"/>
    <mergeCell ref="ONK17:ONQ17"/>
    <mergeCell ref="ONR17:ONX17"/>
    <mergeCell ref="ONY17:OOE17"/>
    <mergeCell ref="OOF17:OOL17"/>
    <mergeCell ref="OUY17:OVE17"/>
    <mergeCell ref="OVF17:OVL17"/>
    <mergeCell ref="OVM17:OVS17"/>
    <mergeCell ref="OVT17:OVZ17"/>
    <mergeCell ref="OWA17:OWG17"/>
    <mergeCell ref="OWH17:OWN17"/>
    <mergeCell ref="OTI17:OTO17"/>
    <mergeCell ref="OTP17:OTV17"/>
    <mergeCell ref="OTW17:OUC17"/>
    <mergeCell ref="OUD17:OUJ17"/>
    <mergeCell ref="OUK17:OUQ17"/>
    <mergeCell ref="OUR17:OUX17"/>
    <mergeCell ref="ORS17:ORY17"/>
    <mergeCell ref="ORZ17:OSF17"/>
    <mergeCell ref="OSG17:OSM17"/>
    <mergeCell ref="OSN17:OST17"/>
    <mergeCell ref="OSU17:OTA17"/>
    <mergeCell ref="OTB17:OTH17"/>
    <mergeCell ref="OZU17:PAA17"/>
    <mergeCell ref="PAB17:PAH17"/>
    <mergeCell ref="PAI17:PAO17"/>
    <mergeCell ref="PAP17:PAV17"/>
    <mergeCell ref="PAW17:PBC17"/>
    <mergeCell ref="PBD17:PBJ17"/>
    <mergeCell ref="OYE17:OYK17"/>
    <mergeCell ref="OYL17:OYR17"/>
    <mergeCell ref="OYS17:OYY17"/>
    <mergeCell ref="OYZ17:OZF17"/>
    <mergeCell ref="OZG17:OZM17"/>
    <mergeCell ref="OZN17:OZT17"/>
    <mergeCell ref="OWO17:OWU17"/>
    <mergeCell ref="OWV17:OXB17"/>
    <mergeCell ref="OXC17:OXI17"/>
    <mergeCell ref="OXJ17:OXP17"/>
    <mergeCell ref="OXQ17:OXW17"/>
    <mergeCell ref="OXX17:OYD17"/>
    <mergeCell ref="PEQ17:PEW17"/>
    <mergeCell ref="PEX17:PFD17"/>
    <mergeCell ref="PFE17:PFK17"/>
    <mergeCell ref="PFL17:PFR17"/>
    <mergeCell ref="PFS17:PFY17"/>
    <mergeCell ref="PFZ17:PGF17"/>
    <mergeCell ref="PDA17:PDG17"/>
    <mergeCell ref="PDH17:PDN17"/>
    <mergeCell ref="PDO17:PDU17"/>
    <mergeCell ref="PDV17:PEB17"/>
    <mergeCell ref="PEC17:PEI17"/>
    <mergeCell ref="PEJ17:PEP17"/>
    <mergeCell ref="PBK17:PBQ17"/>
    <mergeCell ref="PBR17:PBX17"/>
    <mergeCell ref="PBY17:PCE17"/>
    <mergeCell ref="PCF17:PCL17"/>
    <mergeCell ref="PCM17:PCS17"/>
    <mergeCell ref="PCT17:PCZ17"/>
    <mergeCell ref="PJM17:PJS17"/>
    <mergeCell ref="PJT17:PJZ17"/>
    <mergeCell ref="PKA17:PKG17"/>
    <mergeCell ref="PKH17:PKN17"/>
    <mergeCell ref="PKO17:PKU17"/>
    <mergeCell ref="PKV17:PLB17"/>
    <mergeCell ref="PHW17:PIC17"/>
    <mergeCell ref="PID17:PIJ17"/>
    <mergeCell ref="PIK17:PIQ17"/>
    <mergeCell ref="PIR17:PIX17"/>
    <mergeCell ref="PIY17:PJE17"/>
    <mergeCell ref="PJF17:PJL17"/>
    <mergeCell ref="PGG17:PGM17"/>
    <mergeCell ref="PGN17:PGT17"/>
    <mergeCell ref="PGU17:PHA17"/>
    <mergeCell ref="PHB17:PHH17"/>
    <mergeCell ref="PHI17:PHO17"/>
    <mergeCell ref="PHP17:PHV17"/>
    <mergeCell ref="POI17:POO17"/>
    <mergeCell ref="POP17:POV17"/>
    <mergeCell ref="POW17:PPC17"/>
    <mergeCell ref="PPD17:PPJ17"/>
    <mergeCell ref="PPK17:PPQ17"/>
    <mergeCell ref="PPR17:PPX17"/>
    <mergeCell ref="PMS17:PMY17"/>
    <mergeCell ref="PMZ17:PNF17"/>
    <mergeCell ref="PNG17:PNM17"/>
    <mergeCell ref="PNN17:PNT17"/>
    <mergeCell ref="PNU17:POA17"/>
    <mergeCell ref="POB17:POH17"/>
    <mergeCell ref="PLC17:PLI17"/>
    <mergeCell ref="PLJ17:PLP17"/>
    <mergeCell ref="PLQ17:PLW17"/>
    <mergeCell ref="PLX17:PMD17"/>
    <mergeCell ref="PME17:PMK17"/>
    <mergeCell ref="PML17:PMR17"/>
    <mergeCell ref="PTE17:PTK17"/>
    <mergeCell ref="PTL17:PTR17"/>
    <mergeCell ref="PTS17:PTY17"/>
    <mergeCell ref="PTZ17:PUF17"/>
    <mergeCell ref="PUG17:PUM17"/>
    <mergeCell ref="PUN17:PUT17"/>
    <mergeCell ref="PRO17:PRU17"/>
    <mergeCell ref="PRV17:PSB17"/>
    <mergeCell ref="PSC17:PSI17"/>
    <mergeCell ref="PSJ17:PSP17"/>
    <mergeCell ref="PSQ17:PSW17"/>
    <mergeCell ref="PSX17:PTD17"/>
    <mergeCell ref="PPY17:PQE17"/>
    <mergeCell ref="PQF17:PQL17"/>
    <mergeCell ref="PQM17:PQS17"/>
    <mergeCell ref="PQT17:PQZ17"/>
    <mergeCell ref="PRA17:PRG17"/>
    <mergeCell ref="PRH17:PRN17"/>
    <mergeCell ref="PYA17:PYG17"/>
    <mergeCell ref="PYH17:PYN17"/>
    <mergeCell ref="PYO17:PYU17"/>
    <mergeCell ref="PYV17:PZB17"/>
    <mergeCell ref="PZC17:PZI17"/>
    <mergeCell ref="PZJ17:PZP17"/>
    <mergeCell ref="PWK17:PWQ17"/>
    <mergeCell ref="PWR17:PWX17"/>
    <mergeCell ref="PWY17:PXE17"/>
    <mergeCell ref="PXF17:PXL17"/>
    <mergeCell ref="PXM17:PXS17"/>
    <mergeCell ref="PXT17:PXZ17"/>
    <mergeCell ref="PUU17:PVA17"/>
    <mergeCell ref="PVB17:PVH17"/>
    <mergeCell ref="PVI17:PVO17"/>
    <mergeCell ref="PVP17:PVV17"/>
    <mergeCell ref="PVW17:PWC17"/>
    <mergeCell ref="PWD17:PWJ17"/>
    <mergeCell ref="QCW17:QDC17"/>
    <mergeCell ref="QDD17:QDJ17"/>
    <mergeCell ref="QDK17:QDQ17"/>
    <mergeCell ref="QDR17:QDX17"/>
    <mergeCell ref="QDY17:QEE17"/>
    <mergeCell ref="QEF17:QEL17"/>
    <mergeCell ref="QBG17:QBM17"/>
    <mergeCell ref="QBN17:QBT17"/>
    <mergeCell ref="QBU17:QCA17"/>
    <mergeCell ref="QCB17:QCH17"/>
    <mergeCell ref="QCI17:QCO17"/>
    <mergeCell ref="QCP17:QCV17"/>
    <mergeCell ref="PZQ17:PZW17"/>
    <mergeCell ref="PZX17:QAD17"/>
    <mergeCell ref="QAE17:QAK17"/>
    <mergeCell ref="QAL17:QAR17"/>
    <mergeCell ref="QAS17:QAY17"/>
    <mergeCell ref="QAZ17:QBF17"/>
    <mergeCell ref="QHS17:QHY17"/>
    <mergeCell ref="QHZ17:QIF17"/>
    <mergeCell ref="QIG17:QIM17"/>
    <mergeCell ref="QIN17:QIT17"/>
    <mergeCell ref="QIU17:QJA17"/>
    <mergeCell ref="QJB17:QJH17"/>
    <mergeCell ref="QGC17:QGI17"/>
    <mergeCell ref="QGJ17:QGP17"/>
    <mergeCell ref="QGQ17:QGW17"/>
    <mergeCell ref="QGX17:QHD17"/>
    <mergeCell ref="QHE17:QHK17"/>
    <mergeCell ref="QHL17:QHR17"/>
    <mergeCell ref="QEM17:QES17"/>
    <mergeCell ref="QET17:QEZ17"/>
    <mergeCell ref="QFA17:QFG17"/>
    <mergeCell ref="QFH17:QFN17"/>
    <mergeCell ref="QFO17:QFU17"/>
    <mergeCell ref="QFV17:QGB17"/>
    <mergeCell ref="QMO17:QMU17"/>
    <mergeCell ref="QMV17:QNB17"/>
    <mergeCell ref="QNC17:QNI17"/>
    <mergeCell ref="QNJ17:QNP17"/>
    <mergeCell ref="QNQ17:QNW17"/>
    <mergeCell ref="QNX17:QOD17"/>
    <mergeCell ref="QKY17:QLE17"/>
    <mergeCell ref="QLF17:QLL17"/>
    <mergeCell ref="QLM17:QLS17"/>
    <mergeCell ref="QLT17:QLZ17"/>
    <mergeCell ref="QMA17:QMG17"/>
    <mergeCell ref="QMH17:QMN17"/>
    <mergeCell ref="QJI17:QJO17"/>
    <mergeCell ref="QJP17:QJV17"/>
    <mergeCell ref="QJW17:QKC17"/>
    <mergeCell ref="QKD17:QKJ17"/>
    <mergeCell ref="QKK17:QKQ17"/>
    <mergeCell ref="QKR17:QKX17"/>
    <mergeCell ref="QRK17:QRQ17"/>
    <mergeCell ref="QRR17:QRX17"/>
    <mergeCell ref="QRY17:QSE17"/>
    <mergeCell ref="QSF17:QSL17"/>
    <mergeCell ref="QSM17:QSS17"/>
    <mergeCell ref="QST17:QSZ17"/>
    <mergeCell ref="QPU17:QQA17"/>
    <mergeCell ref="QQB17:QQH17"/>
    <mergeCell ref="QQI17:QQO17"/>
    <mergeCell ref="QQP17:QQV17"/>
    <mergeCell ref="QQW17:QRC17"/>
    <mergeCell ref="QRD17:QRJ17"/>
    <mergeCell ref="QOE17:QOK17"/>
    <mergeCell ref="QOL17:QOR17"/>
    <mergeCell ref="QOS17:QOY17"/>
    <mergeCell ref="QOZ17:QPF17"/>
    <mergeCell ref="QPG17:QPM17"/>
    <mergeCell ref="QPN17:QPT17"/>
    <mergeCell ref="QWG17:QWM17"/>
    <mergeCell ref="QWN17:QWT17"/>
    <mergeCell ref="QWU17:QXA17"/>
    <mergeCell ref="QXB17:QXH17"/>
    <mergeCell ref="QXI17:QXO17"/>
    <mergeCell ref="QXP17:QXV17"/>
    <mergeCell ref="QUQ17:QUW17"/>
    <mergeCell ref="QUX17:QVD17"/>
    <mergeCell ref="QVE17:QVK17"/>
    <mergeCell ref="QVL17:QVR17"/>
    <mergeCell ref="QVS17:QVY17"/>
    <mergeCell ref="QVZ17:QWF17"/>
    <mergeCell ref="QTA17:QTG17"/>
    <mergeCell ref="QTH17:QTN17"/>
    <mergeCell ref="QTO17:QTU17"/>
    <mergeCell ref="QTV17:QUB17"/>
    <mergeCell ref="QUC17:QUI17"/>
    <mergeCell ref="QUJ17:QUP17"/>
    <mergeCell ref="RBC17:RBI17"/>
    <mergeCell ref="RBJ17:RBP17"/>
    <mergeCell ref="RBQ17:RBW17"/>
    <mergeCell ref="RBX17:RCD17"/>
    <mergeCell ref="RCE17:RCK17"/>
    <mergeCell ref="RCL17:RCR17"/>
    <mergeCell ref="QZM17:QZS17"/>
    <mergeCell ref="QZT17:QZZ17"/>
    <mergeCell ref="RAA17:RAG17"/>
    <mergeCell ref="RAH17:RAN17"/>
    <mergeCell ref="RAO17:RAU17"/>
    <mergeCell ref="RAV17:RBB17"/>
    <mergeCell ref="QXW17:QYC17"/>
    <mergeCell ref="QYD17:QYJ17"/>
    <mergeCell ref="QYK17:QYQ17"/>
    <mergeCell ref="QYR17:QYX17"/>
    <mergeCell ref="QYY17:QZE17"/>
    <mergeCell ref="QZF17:QZL17"/>
    <mergeCell ref="RFY17:RGE17"/>
    <mergeCell ref="RGF17:RGL17"/>
    <mergeCell ref="RGM17:RGS17"/>
    <mergeCell ref="RGT17:RGZ17"/>
    <mergeCell ref="RHA17:RHG17"/>
    <mergeCell ref="RHH17:RHN17"/>
    <mergeCell ref="REI17:REO17"/>
    <mergeCell ref="REP17:REV17"/>
    <mergeCell ref="REW17:RFC17"/>
    <mergeCell ref="RFD17:RFJ17"/>
    <mergeCell ref="RFK17:RFQ17"/>
    <mergeCell ref="RFR17:RFX17"/>
    <mergeCell ref="RCS17:RCY17"/>
    <mergeCell ref="RCZ17:RDF17"/>
    <mergeCell ref="RDG17:RDM17"/>
    <mergeCell ref="RDN17:RDT17"/>
    <mergeCell ref="RDU17:REA17"/>
    <mergeCell ref="REB17:REH17"/>
    <mergeCell ref="RKU17:RLA17"/>
    <mergeCell ref="RLB17:RLH17"/>
    <mergeCell ref="RLI17:RLO17"/>
    <mergeCell ref="RLP17:RLV17"/>
    <mergeCell ref="RLW17:RMC17"/>
    <mergeCell ref="RMD17:RMJ17"/>
    <mergeCell ref="RJE17:RJK17"/>
    <mergeCell ref="RJL17:RJR17"/>
    <mergeCell ref="RJS17:RJY17"/>
    <mergeCell ref="RJZ17:RKF17"/>
    <mergeCell ref="RKG17:RKM17"/>
    <mergeCell ref="RKN17:RKT17"/>
    <mergeCell ref="RHO17:RHU17"/>
    <mergeCell ref="RHV17:RIB17"/>
    <mergeCell ref="RIC17:RII17"/>
    <mergeCell ref="RIJ17:RIP17"/>
    <mergeCell ref="RIQ17:RIW17"/>
    <mergeCell ref="RIX17:RJD17"/>
    <mergeCell ref="RPQ17:RPW17"/>
    <mergeCell ref="RPX17:RQD17"/>
    <mergeCell ref="RQE17:RQK17"/>
    <mergeCell ref="RQL17:RQR17"/>
    <mergeCell ref="RQS17:RQY17"/>
    <mergeCell ref="RQZ17:RRF17"/>
    <mergeCell ref="ROA17:ROG17"/>
    <mergeCell ref="ROH17:RON17"/>
    <mergeCell ref="ROO17:ROU17"/>
    <mergeCell ref="ROV17:RPB17"/>
    <mergeCell ref="RPC17:RPI17"/>
    <mergeCell ref="RPJ17:RPP17"/>
    <mergeCell ref="RMK17:RMQ17"/>
    <mergeCell ref="RMR17:RMX17"/>
    <mergeCell ref="RMY17:RNE17"/>
    <mergeCell ref="RNF17:RNL17"/>
    <mergeCell ref="RNM17:RNS17"/>
    <mergeCell ref="RNT17:RNZ17"/>
    <mergeCell ref="RUM17:RUS17"/>
    <mergeCell ref="RUT17:RUZ17"/>
    <mergeCell ref="RVA17:RVG17"/>
    <mergeCell ref="RVH17:RVN17"/>
    <mergeCell ref="RVO17:RVU17"/>
    <mergeCell ref="RVV17:RWB17"/>
    <mergeCell ref="RSW17:RTC17"/>
    <mergeCell ref="RTD17:RTJ17"/>
    <mergeCell ref="RTK17:RTQ17"/>
    <mergeCell ref="RTR17:RTX17"/>
    <mergeCell ref="RTY17:RUE17"/>
    <mergeCell ref="RUF17:RUL17"/>
    <mergeCell ref="RRG17:RRM17"/>
    <mergeCell ref="RRN17:RRT17"/>
    <mergeCell ref="RRU17:RSA17"/>
    <mergeCell ref="RSB17:RSH17"/>
    <mergeCell ref="RSI17:RSO17"/>
    <mergeCell ref="RSP17:RSV17"/>
    <mergeCell ref="RZI17:RZO17"/>
    <mergeCell ref="RZP17:RZV17"/>
    <mergeCell ref="RZW17:SAC17"/>
    <mergeCell ref="SAD17:SAJ17"/>
    <mergeCell ref="SAK17:SAQ17"/>
    <mergeCell ref="SAR17:SAX17"/>
    <mergeCell ref="RXS17:RXY17"/>
    <mergeCell ref="RXZ17:RYF17"/>
    <mergeCell ref="RYG17:RYM17"/>
    <mergeCell ref="RYN17:RYT17"/>
    <mergeCell ref="RYU17:RZA17"/>
    <mergeCell ref="RZB17:RZH17"/>
    <mergeCell ref="RWC17:RWI17"/>
    <mergeCell ref="RWJ17:RWP17"/>
    <mergeCell ref="RWQ17:RWW17"/>
    <mergeCell ref="RWX17:RXD17"/>
    <mergeCell ref="RXE17:RXK17"/>
    <mergeCell ref="RXL17:RXR17"/>
    <mergeCell ref="SEE17:SEK17"/>
    <mergeCell ref="SEL17:SER17"/>
    <mergeCell ref="SES17:SEY17"/>
    <mergeCell ref="SEZ17:SFF17"/>
    <mergeCell ref="SFG17:SFM17"/>
    <mergeCell ref="SFN17:SFT17"/>
    <mergeCell ref="SCO17:SCU17"/>
    <mergeCell ref="SCV17:SDB17"/>
    <mergeCell ref="SDC17:SDI17"/>
    <mergeCell ref="SDJ17:SDP17"/>
    <mergeCell ref="SDQ17:SDW17"/>
    <mergeCell ref="SDX17:SED17"/>
    <mergeCell ref="SAY17:SBE17"/>
    <mergeCell ref="SBF17:SBL17"/>
    <mergeCell ref="SBM17:SBS17"/>
    <mergeCell ref="SBT17:SBZ17"/>
    <mergeCell ref="SCA17:SCG17"/>
    <mergeCell ref="SCH17:SCN17"/>
    <mergeCell ref="SJA17:SJG17"/>
    <mergeCell ref="SJH17:SJN17"/>
    <mergeCell ref="SJO17:SJU17"/>
    <mergeCell ref="SJV17:SKB17"/>
    <mergeCell ref="SKC17:SKI17"/>
    <mergeCell ref="SKJ17:SKP17"/>
    <mergeCell ref="SHK17:SHQ17"/>
    <mergeCell ref="SHR17:SHX17"/>
    <mergeCell ref="SHY17:SIE17"/>
    <mergeCell ref="SIF17:SIL17"/>
    <mergeCell ref="SIM17:SIS17"/>
    <mergeCell ref="SIT17:SIZ17"/>
    <mergeCell ref="SFU17:SGA17"/>
    <mergeCell ref="SGB17:SGH17"/>
    <mergeCell ref="SGI17:SGO17"/>
    <mergeCell ref="SGP17:SGV17"/>
    <mergeCell ref="SGW17:SHC17"/>
    <mergeCell ref="SHD17:SHJ17"/>
    <mergeCell ref="SNW17:SOC17"/>
    <mergeCell ref="SOD17:SOJ17"/>
    <mergeCell ref="SOK17:SOQ17"/>
    <mergeCell ref="SOR17:SOX17"/>
    <mergeCell ref="SOY17:SPE17"/>
    <mergeCell ref="SPF17:SPL17"/>
    <mergeCell ref="SMG17:SMM17"/>
    <mergeCell ref="SMN17:SMT17"/>
    <mergeCell ref="SMU17:SNA17"/>
    <mergeCell ref="SNB17:SNH17"/>
    <mergeCell ref="SNI17:SNO17"/>
    <mergeCell ref="SNP17:SNV17"/>
    <mergeCell ref="SKQ17:SKW17"/>
    <mergeCell ref="SKX17:SLD17"/>
    <mergeCell ref="SLE17:SLK17"/>
    <mergeCell ref="SLL17:SLR17"/>
    <mergeCell ref="SLS17:SLY17"/>
    <mergeCell ref="SLZ17:SMF17"/>
    <mergeCell ref="SSS17:SSY17"/>
    <mergeCell ref="SSZ17:STF17"/>
    <mergeCell ref="STG17:STM17"/>
    <mergeCell ref="STN17:STT17"/>
    <mergeCell ref="STU17:SUA17"/>
    <mergeCell ref="SUB17:SUH17"/>
    <mergeCell ref="SRC17:SRI17"/>
    <mergeCell ref="SRJ17:SRP17"/>
    <mergeCell ref="SRQ17:SRW17"/>
    <mergeCell ref="SRX17:SSD17"/>
    <mergeCell ref="SSE17:SSK17"/>
    <mergeCell ref="SSL17:SSR17"/>
    <mergeCell ref="SPM17:SPS17"/>
    <mergeCell ref="SPT17:SPZ17"/>
    <mergeCell ref="SQA17:SQG17"/>
    <mergeCell ref="SQH17:SQN17"/>
    <mergeCell ref="SQO17:SQU17"/>
    <mergeCell ref="SQV17:SRB17"/>
    <mergeCell ref="SXO17:SXU17"/>
    <mergeCell ref="SXV17:SYB17"/>
    <mergeCell ref="SYC17:SYI17"/>
    <mergeCell ref="SYJ17:SYP17"/>
    <mergeCell ref="SYQ17:SYW17"/>
    <mergeCell ref="SYX17:SZD17"/>
    <mergeCell ref="SVY17:SWE17"/>
    <mergeCell ref="SWF17:SWL17"/>
    <mergeCell ref="SWM17:SWS17"/>
    <mergeCell ref="SWT17:SWZ17"/>
    <mergeCell ref="SXA17:SXG17"/>
    <mergeCell ref="SXH17:SXN17"/>
    <mergeCell ref="SUI17:SUO17"/>
    <mergeCell ref="SUP17:SUV17"/>
    <mergeCell ref="SUW17:SVC17"/>
    <mergeCell ref="SVD17:SVJ17"/>
    <mergeCell ref="SVK17:SVQ17"/>
    <mergeCell ref="SVR17:SVX17"/>
    <mergeCell ref="TCK17:TCQ17"/>
    <mergeCell ref="TCR17:TCX17"/>
    <mergeCell ref="TCY17:TDE17"/>
    <mergeCell ref="TDF17:TDL17"/>
    <mergeCell ref="TDM17:TDS17"/>
    <mergeCell ref="TDT17:TDZ17"/>
    <mergeCell ref="TAU17:TBA17"/>
    <mergeCell ref="TBB17:TBH17"/>
    <mergeCell ref="TBI17:TBO17"/>
    <mergeCell ref="TBP17:TBV17"/>
    <mergeCell ref="TBW17:TCC17"/>
    <mergeCell ref="TCD17:TCJ17"/>
    <mergeCell ref="SZE17:SZK17"/>
    <mergeCell ref="SZL17:SZR17"/>
    <mergeCell ref="SZS17:SZY17"/>
    <mergeCell ref="SZZ17:TAF17"/>
    <mergeCell ref="TAG17:TAM17"/>
    <mergeCell ref="TAN17:TAT17"/>
    <mergeCell ref="THG17:THM17"/>
    <mergeCell ref="THN17:THT17"/>
    <mergeCell ref="THU17:TIA17"/>
    <mergeCell ref="TIB17:TIH17"/>
    <mergeCell ref="TII17:TIO17"/>
    <mergeCell ref="TIP17:TIV17"/>
    <mergeCell ref="TFQ17:TFW17"/>
    <mergeCell ref="TFX17:TGD17"/>
    <mergeCell ref="TGE17:TGK17"/>
    <mergeCell ref="TGL17:TGR17"/>
    <mergeCell ref="TGS17:TGY17"/>
    <mergeCell ref="TGZ17:THF17"/>
    <mergeCell ref="TEA17:TEG17"/>
    <mergeCell ref="TEH17:TEN17"/>
    <mergeCell ref="TEO17:TEU17"/>
    <mergeCell ref="TEV17:TFB17"/>
    <mergeCell ref="TFC17:TFI17"/>
    <mergeCell ref="TFJ17:TFP17"/>
    <mergeCell ref="TMC17:TMI17"/>
    <mergeCell ref="TMJ17:TMP17"/>
    <mergeCell ref="TMQ17:TMW17"/>
    <mergeCell ref="TMX17:TND17"/>
    <mergeCell ref="TNE17:TNK17"/>
    <mergeCell ref="TNL17:TNR17"/>
    <mergeCell ref="TKM17:TKS17"/>
    <mergeCell ref="TKT17:TKZ17"/>
    <mergeCell ref="TLA17:TLG17"/>
    <mergeCell ref="TLH17:TLN17"/>
    <mergeCell ref="TLO17:TLU17"/>
    <mergeCell ref="TLV17:TMB17"/>
    <mergeCell ref="TIW17:TJC17"/>
    <mergeCell ref="TJD17:TJJ17"/>
    <mergeCell ref="TJK17:TJQ17"/>
    <mergeCell ref="TJR17:TJX17"/>
    <mergeCell ref="TJY17:TKE17"/>
    <mergeCell ref="TKF17:TKL17"/>
    <mergeCell ref="TQY17:TRE17"/>
    <mergeCell ref="TRF17:TRL17"/>
    <mergeCell ref="TRM17:TRS17"/>
    <mergeCell ref="TRT17:TRZ17"/>
    <mergeCell ref="TSA17:TSG17"/>
    <mergeCell ref="TSH17:TSN17"/>
    <mergeCell ref="TPI17:TPO17"/>
    <mergeCell ref="TPP17:TPV17"/>
    <mergeCell ref="TPW17:TQC17"/>
    <mergeCell ref="TQD17:TQJ17"/>
    <mergeCell ref="TQK17:TQQ17"/>
    <mergeCell ref="TQR17:TQX17"/>
    <mergeCell ref="TNS17:TNY17"/>
    <mergeCell ref="TNZ17:TOF17"/>
    <mergeCell ref="TOG17:TOM17"/>
    <mergeCell ref="TON17:TOT17"/>
    <mergeCell ref="TOU17:TPA17"/>
    <mergeCell ref="TPB17:TPH17"/>
    <mergeCell ref="TVU17:TWA17"/>
    <mergeCell ref="TWB17:TWH17"/>
    <mergeCell ref="TWI17:TWO17"/>
    <mergeCell ref="TWP17:TWV17"/>
    <mergeCell ref="TWW17:TXC17"/>
    <mergeCell ref="TXD17:TXJ17"/>
    <mergeCell ref="TUE17:TUK17"/>
    <mergeCell ref="TUL17:TUR17"/>
    <mergeCell ref="TUS17:TUY17"/>
    <mergeCell ref="TUZ17:TVF17"/>
    <mergeCell ref="TVG17:TVM17"/>
    <mergeCell ref="TVN17:TVT17"/>
    <mergeCell ref="TSO17:TSU17"/>
    <mergeCell ref="TSV17:TTB17"/>
    <mergeCell ref="TTC17:TTI17"/>
    <mergeCell ref="TTJ17:TTP17"/>
    <mergeCell ref="TTQ17:TTW17"/>
    <mergeCell ref="TTX17:TUD17"/>
    <mergeCell ref="UAQ17:UAW17"/>
    <mergeCell ref="UAX17:UBD17"/>
    <mergeCell ref="UBE17:UBK17"/>
    <mergeCell ref="UBL17:UBR17"/>
    <mergeCell ref="UBS17:UBY17"/>
    <mergeCell ref="UBZ17:UCF17"/>
    <mergeCell ref="TZA17:TZG17"/>
    <mergeCell ref="TZH17:TZN17"/>
    <mergeCell ref="TZO17:TZU17"/>
    <mergeCell ref="TZV17:UAB17"/>
    <mergeCell ref="UAC17:UAI17"/>
    <mergeCell ref="UAJ17:UAP17"/>
    <mergeCell ref="TXK17:TXQ17"/>
    <mergeCell ref="TXR17:TXX17"/>
    <mergeCell ref="TXY17:TYE17"/>
    <mergeCell ref="TYF17:TYL17"/>
    <mergeCell ref="TYM17:TYS17"/>
    <mergeCell ref="TYT17:TYZ17"/>
    <mergeCell ref="UFM17:UFS17"/>
    <mergeCell ref="UFT17:UFZ17"/>
    <mergeCell ref="UGA17:UGG17"/>
    <mergeCell ref="UGH17:UGN17"/>
    <mergeCell ref="UGO17:UGU17"/>
    <mergeCell ref="UGV17:UHB17"/>
    <mergeCell ref="UDW17:UEC17"/>
    <mergeCell ref="UED17:UEJ17"/>
    <mergeCell ref="UEK17:UEQ17"/>
    <mergeCell ref="UER17:UEX17"/>
    <mergeCell ref="UEY17:UFE17"/>
    <mergeCell ref="UFF17:UFL17"/>
    <mergeCell ref="UCG17:UCM17"/>
    <mergeCell ref="UCN17:UCT17"/>
    <mergeCell ref="UCU17:UDA17"/>
    <mergeCell ref="UDB17:UDH17"/>
    <mergeCell ref="UDI17:UDO17"/>
    <mergeCell ref="UDP17:UDV17"/>
    <mergeCell ref="UKI17:UKO17"/>
    <mergeCell ref="UKP17:UKV17"/>
    <mergeCell ref="UKW17:ULC17"/>
    <mergeCell ref="ULD17:ULJ17"/>
    <mergeCell ref="ULK17:ULQ17"/>
    <mergeCell ref="ULR17:ULX17"/>
    <mergeCell ref="UIS17:UIY17"/>
    <mergeCell ref="UIZ17:UJF17"/>
    <mergeCell ref="UJG17:UJM17"/>
    <mergeCell ref="UJN17:UJT17"/>
    <mergeCell ref="UJU17:UKA17"/>
    <mergeCell ref="UKB17:UKH17"/>
    <mergeCell ref="UHC17:UHI17"/>
    <mergeCell ref="UHJ17:UHP17"/>
    <mergeCell ref="UHQ17:UHW17"/>
    <mergeCell ref="UHX17:UID17"/>
    <mergeCell ref="UIE17:UIK17"/>
    <mergeCell ref="UIL17:UIR17"/>
    <mergeCell ref="UPE17:UPK17"/>
    <mergeCell ref="UPL17:UPR17"/>
    <mergeCell ref="UPS17:UPY17"/>
    <mergeCell ref="UPZ17:UQF17"/>
    <mergeCell ref="UQG17:UQM17"/>
    <mergeCell ref="UQN17:UQT17"/>
    <mergeCell ref="UNO17:UNU17"/>
    <mergeCell ref="UNV17:UOB17"/>
    <mergeCell ref="UOC17:UOI17"/>
    <mergeCell ref="UOJ17:UOP17"/>
    <mergeCell ref="UOQ17:UOW17"/>
    <mergeCell ref="UOX17:UPD17"/>
    <mergeCell ref="ULY17:UME17"/>
    <mergeCell ref="UMF17:UML17"/>
    <mergeCell ref="UMM17:UMS17"/>
    <mergeCell ref="UMT17:UMZ17"/>
    <mergeCell ref="UNA17:UNG17"/>
    <mergeCell ref="UNH17:UNN17"/>
    <mergeCell ref="UUA17:UUG17"/>
    <mergeCell ref="UUH17:UUN17"/>
    <mergeCell ref="UUO17:UUU17"/>
    <mergeCell ref="UUV17:UVB17"/>
    <mergeCell ref="UVC17:UVI17"/>
    <mergeCell ref="UVJ17:UVP17"/>
    <mergeCell ref="USK17:USQ17"/>
    <mergeCell ref="USR17:USX17"/>
    <mergeCell ref="USY17:UTE17"/>
    <mergeCell ref="UTF17:UTL17"/>
    <mergeCell ref="UTM17:UTS17"/>
    <mergeCell ref="UTT17:UTZ17"/>
    <mergeCell ref="UQU17:URA17"/>
    <mergeCell ref="URB17:URH17"/>
    <mergeCell ref="URI17:URO17"/>
    <mergeCell ref="URP17:URV17"/>
    <mergeCell ref="URW17:USC17"/>
    <mergeCell ref="USD17:USJ17"/>
    <mergeCell ref="UYW17:UZC17"/>
    <mergeCell ref="UZD17:UZJ17"/>
    <mergeCell ref="UZK17:UZQ17"/>
    <mergeCell ref="UZR17:UZX17"/>
    <mergeCell ref="UZY17:VAE17"/>
    <mergeCell ref="VAF17:VAL17"/>
    <mergeCell ref="UXG17:UXM17"/>
    <mergeCell ref="UXN17:UXT17"/>
    <mergeCell ref="UXU17:UYA17"/>
    <mergeCell ref="UYB17:UYH17"/>
    <mergeCell ref="UYI17:UYO17"/>
    <mergeCell ref="UYP17:UYV17"/>
    <mergeCell ref="UVQ17:UVW17"/>
    <mergeCell ref="UVX17:UWD17"/>
    <mergeCell ref="UWE17:UWK17"/>
    <mergeCell ref="UWL17:UWR17"/>
    <mergeCell ref="UWS17:UWY17"/>
    <mergeCell ref="UWZ17:UXF17"/>
    <mergeCell ref="VDS17:VDY17"/>
    <mergeCell ref="VDZ17:VEF17"/>
    <mergeCell ref="VEG17:VEM17"/>
    <mergeCell ref="VEN17:VET17"/>
    <mergeCell ref="VEU17:VFA17"/>
    <mergeCell ref="VFB17:VFH17"/>
    <mergeCell ref="VCC17:VCI17"/>
    <mergeCell ref="VCJ17:VCP17"/>
    <mergeCell ref="VCQ17:VCW17"/>
    <mergeCell ref="VCX17:VDD17"/>
    <mergeCell ref="VDE17:VDK17"/>
    <mergeCell ref="VDL17:VDR17"/>
    <mergeCell ref="VAM17:VAS17"/>
    <mergeCell ref="VAT17:VAZ17"/>
    <mergeCell ref="VBA17:VBG17"/>
    <mergeCell ref="VBH17:VBN17"/>
    <mergeCell ref="VBO17:VBU17"/>
    <mergeCell ref="VBV17:VCB17"/>
    <mergeCell ref="VIO17:VIU17"/>
    <mergeCell ref="VIV17:VJB17"/>
    <mergeCell ref="VJC17:VJI17"/>
    <mergeCell ref="VJJ17:VJP17"/>
    <mergeCell ref="VJQ17:VJW17"/>
    <mergeCell ref="VJX17:VKD17"/>
    <mergeCell ref="VGY17:VHE17"/>
    <mergeCell ref="VHF17:VHL17"/>
    <mergeCell ref="VHM17:VHS17"/>
    <mergeCell ref="VHT17:VHZ17"/>
    <mergeCell ref="VIA17:VIG17"/>
    <mergeCell ref="VIH17:VIN17"/>
    <mergeCell ref="VFI17:VFO17"/>
    <mergeCell ref="VFP17:VFV17"/>
    <mergeCell ref="VFW17:VGC17"/>
    <mergeCell ref="VGD17:VGJ17"/>
    <mergeCell ref="VGK17:VGQ17"/>
    <mergeCell ref="VGR17:VGX17"/>
    <mergeCell ref="VNK17:VNQ17"/>
    <mergeCell ref="VNR17:VNX17"/>
    <mergeCell ref="VNY17:VOE17"/>
    <mergeCell ref="VOF17:VOL17"/>
    <mergeCell ref="VOM17:VOS17"/>
    <mergeCell ref="VOT17:VOZ17"/>
    <mergeCell ref="VLU17:VMA17"/>
    <mergeCell ref="VMB17:VMH17"/>
    <mergeCell ref="VMI17:VMO17"/>
    <mergeCell ref="VMP17:VMV17"/>
    <mergeCell ref="VMW17:VNC17"/>
    <mergeCell ref="VND17:VNJ17"/>
    <mergeCell ref="VKE17:VKK17"/>
    <mergeCell ref="VKL17:VKR17"/>
    <mergeCell ref="VKS17:VKY17"/>
    <mergeCell ref="VKZ17:VLF17"/>
    <mergeCell ref="VLG17:VLM17"/>
    <mergeCell ref="VLN17:VLT17"/>
    <mergeCell ref="VSG17:VSM17"/>
    <mergeCell ref="VSN17:VST17"/>
    <mergeCell ref="VSU17:VTA17"/>
    <mergeCell ref="VTB17:VTH17"/>
    <mergeCell ref="VTI17:VTO17"/>
    <mergeCell ref="VTP17:VTV17"/>
    <mergeCell ref="VQQ17:VQW17"/>
    <mergeCell ref="VQX17:VRD17"/>
    <mergeCell ref="VRE17:VRK17"/>
    <mergeCell ref="VRL17:VRR17"/>
    <mergeCell ref="VRS17:VRY17"/>
    <mergeCell ref="VRZ17:VSF17"/>
    <mergeCell ref="VPA17:VPG17"/>
    <mergeCell ref="VPH17:VPN17"/>
    <mergeCell ref="VPO17:VPU17"/>
    <mergeCell ref="VPV17:VQB17"/>
    <mergeCell ref="VQC17:VQI17"/>
    <mergeCell ref="VQJ17:VQP17"/>
    <mergeCell ref="VXC17:VXI17"/>
    <mergeCell ref="VXJ17:VXP17"/>
    <mergeCell ref="VXQ17:VXW17"/>
    <mergeCell ref="VXX17:VYD17"/>
    <mergeCell ref="VYE17:VYK17"/>
    <mergeCell ref="VYL17:VYR17"/>
    <mergeCell ref="VVM17:VVS17"/>
    <mergeCell ref="VVT17:VVZ17"/>
    <mergeCell ref="VWA17:VWG17"/>
    <mergeCell ref="VWH17:VWN17"/>
    <mergeCell ref="VWO17:VWU17"/>
    <mergeCell ref="VWV17:VXB17"/>
    <mergeCell ref="VTW17:VUC17"/>
    <mergeCell ref="VUD17:VUJ17"/>
    <mergeCell ref="VUK17:VUQ17"/>
    <mergeCell ref="VUR17:VUX17"/>
    <mergeCell ref="VUY17:VVE17"/>
    <mergeCell ref="VVF17:VVL17"/>
    <mergeCell ref="WBY17:WCE17"/>
    <mergeCell ref="WCF17:WCL17"/>
    <mergeCell ref="WCM17:WCS17"/>
    <mergeCell ref="WCT17:WCZ17"/>
    <mergeCell ref="WDA17:WDG17"/>
    <mergeCell ref="WDH17:WDN17"/>
    <mergeCell ref="WAI17:WAO17"/>
    <mergeCell ref="WAP17:WAV17"/>
    <mergeCell ref="WAW17:WBC17"/>
    <mergeCell ref="WBD17:WBJ17"/>
    <mergeCell ref="WBK17:WBQ17"/>
    <mergeCell ref="WBR17:WBX17"/>
    <mergeCell ref="VYS17:VYY17"/>
    <mergeCell ref="VYZ17:VZF17"/>
    <mergeCell ref="VZG17:VZM17"/>
    <mergeCell ref="VZN17:VZT17"/>
    <mergeCell ref="VZU17:WAA17"/>
    <mergeCell ref="WAB17:WAH17"/>
    <mergeCell ref="WGU17:WHA17"/>
    <mergeCell ref="WHB17:WHH17"/>
    <mergeCell ref="WHI17:WHO17"/>
    <mergeCell ref="WHP17:WHV17"/>
    <mergeCell ref="WHW17:WIC17"/>
    <mergeCell ref="WID17:WIJ17"/>
    <mergeCell ref="WFE17:WFK17"/>
    <mergeCell ref="WFL17:WFR17"/>
    <mergeCell ref="WFS17:WFY17"/>
    <mergeCell ref="WFZ17:WGF17"/>
    <mergeCell ref="WGG17:WGM17"/>
    <mergeCell ref="WGN17:WGT17"/>
    <mergeCell ref="WDO17:WDU17"/>
    <mergeCell ref="WDV17:WEB17"/>
    <mergeCell ref="WEC17:WEI17"/>
    <mergeCell ref="WEJ17:WEP17"/>
    <mergeCell ref="WEQ17:WEW17"/>
    <mergeCell ref="WEX17:WFD17"/>
    <mergeCell ref="WLQ17:WLW17"/>
    <mergeCell ref="WLX17:WMD17"/>
    <mergeCell ref="WME17:WMK17"/>
    <mergeCell ref="WML17:WMR17"/>
    <mergeCell ref="WMS17:WMY17"/>
    <mergeCell ref="WMZ17:WNF17"/>
    <mergeCell ref="WKA17:WKG17"/>
    <mergeCell ref="WKH17:WKN17"/>
    <mergeCell ref="WKO17:WKU17"/>
    <mergeCell ref="WKV17:WLB17"/>
    <mergeCell ref="WLC17:WLI17"/>
    <mergeCell ref="WLJ17:WLP17"/>
    <mergeCell ref="WIK17:WIQ17"/>
    <mergeCell ref="WIR17:WIX17"/>
    <mergeCell ref="WIY17:WJE17"/>
    <mergeCell ref="WJF17:WJL17"/>
    <mergeCell ref="WJM17:WJS17"/>
    <mergeCell ref="WJT17:WJZ17"/>
    <mergeCell ref="WQM17:WQS17"/>
    <mergeCell ref="WQT17:WQZ17"/>
    <mergeCell ref="WRA17:WRG17"/>
    <mergeCell ref="WRH17:WRN17"/>
    <mergeCell ref="WRO17:WRU17"/>
    <mergeCell ref="WRV17:WSB17"/>
    <mergeCell ref="WOW17:WPC17"/>
    <mergeCell ref="WPD17:WPJ17"/>
    <mergeCell ref="WPK17:WPQ17"/>
    <mergeCell ref="WPR17:WPX17"/>
    <mergeCell ref="WPY17:WQE17"/>
    <mergeCell ref="WQF17:WQL17"/>
    <mergeCell ref="WNG17:WNM17"/>
    <mergeCell ref="WNN17:WNT17"/>
    <mergeCell ref="WNU17:WOA17"/>
    <mergeCell ref="WOB17:WOH17"/>
    <mergeCell ref="WOI17:WOO17"/>
    <mergeCell ref="WOP17:WOV17"/>
    <mergeCell ref="WXT17:WXZ17"/>
    <mergeCell ref="WYA17:WYG17"/>
    <mergeCell ref="WYH17:WYN17"/>
    <mergeCell ref="WVI17:WVO17"/>
    <mergeCell ref="WVP17:WVV17"/>
    <mergeCell ref="WVW17:WWC17"/>
    <mergeCell ref="WWD17:WWJ17"/>
    <mergeCell ref="WWK17:WWQ17"/>
    <mergeCell ref="WWR17:WWX17"/>
    <mergeCell ref="WTS17:WTY17"/>
    <mergeCell ref="WTZ17:WUF17"/>
    <mergeCell ref="WUG17:WUM17"/>
    <mergeCell ref="WUN17:WUT17"/>
    <mergeCell ref="WUU17:WVA17"/>
    <mergeCell ref="WVB17:WVH17"/>
    <mergeCell ref="WSC17:WSI17"/>
    <mergeCell ref="WSJ17:WSP17"/>
    <mergeCell ref="WSQ17:WSW17"/>
    <mergeCell ref="WSX17:WTD17"/>
    <mergeCell ref="WTE17:WTK17"/>
    <mergeCell ref="WTL17:WTR17"/>
    <mergeCell ref="XFA17:XFD17"/>
    <mergeCell ref="A18:G18"/>
    <mergeCell ref="A19:G19"/>
    <mergeCell ref="A20:G20"/>
    <mergeCell ref="A21:G21"/>
    <mergeCell ref="XDK17:XDQ17"/>
    <mergeCell ref="XDR17:XDX17"/>
    <mergeCell ref="XDY17:XEE17"/>
    <mergeCell ref="XEF17:XEL17"/>
    <mergeCell ref="XEM17:XES17"/>
    <mergeCell ref="XET17:XEZ17"/>
    <mergeCell ref="XBU17:XCA17"/>
    <mergeCell ref="XCB17:XCH17"/>
    <mergeCell ref="XCI17:XCO17"/>
    <mergeCell ref="XCP17:XCV17"/>
    <mergeCell ref="XCW17:XDC17"/>
    <mergeCell ref="XDD17:XDJ17"/>
    <mergeCell ref="XAE17:XAK17"/>
    <mergeCell ref="XAL17:XAR17"/>
    <mergeCell ref="XAS17:XAY17"/>
    <mergeCell ref="XAZ17:XBF17"/>
    <mergeCell ref="XBG17:XBM17"/>
    <mergeCell ref="XBN17:XBT17"/>
    <mergeCell ref="WYO17:WYU17"/>
    <mergeCell ref="WYV17:WZB17"/>
    <mergeCell ref="WZC17:WZI17"/>
    <mergeCell ref="WZJ17:WZP17"/>
    <mergeCell ref="WZQ17:WZW17"/>
    <mergeCell ref="WZX17:XAD17"/>
    <mergeCell ref="WWY17:WXE17"/>
    <mergeCell ref="WXF17:WXL17"/>
    <mergeCell ref="WXM17:WXS17"/>
  </mergeCells>
  <printOptions horizontalCentered="1" verticalCentered="1"/>
  <pageMargins left="0.25" right="0.25" top="0.5" bottom="0.5" header="0.5" footer="0.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84"/>
  <sheetViews>
    <sheetView topLeftCell="A10" zoomScale="85" zoomScaleNormal="85" workbookViewId="0">
      <selection activeCell="U65" sqref="U65"/>
    </sheetView>
  </sheetViews>
  <sheetFormatPr defaultColWidth="9.42578125" defaultRowHeight="12.75"/>
  <cols>
    <col min="1" max="1" width="41.5703125" customWidth="1"/>
    <col min="2" max="2" width="6.5703125" customWidth="1"/>
    <col min="3" max="3" width="9.85546875" customWidth="1"/>
    <col min="4" max="4" width="13.42578125" customWidth="1"/>
    <col min="5" max="5" width="9.85546875" customWidth="1"/>
    <col min="6" max="6" width="10.5703125" customWidth="1"/>
    <col min="7" max="7" width="15" bestFit="1" customWidth="1"/>
    <col min="8" max="8" width="12" customWidth="1"/>
    <col min="9" max="9" width="2.42578125" customWidth="1"/>
    <col min="10" max="10" width="6.5703125" customWidth="1"/>
    <col min="11" max="11" width="9.85546875" customWidth="1"/>
    <col min="12" max="12" width="10.5703125" customWidth="1"/>
    <col min="13" max="13" width="9.85546875" customWidth="1"/>
    <col min="14" max="14" width="9.5703125" customWidth="1"/>
    <col min="15" max="15" width="15.140625" bestFit="1" customWidth="1"/>
    <col min="16" max="16" width="12.85546875" customWidth="1"/>
    <col min="17" max="17" width="1.5703125" customWidth="1"/>
    <col min="18" max="18" width="6.5703125" customWidth="1"/>
    <col min="19" max="19" width="10.42578125" customWidth="1"/>
    <col min="20" max="20" width="10.42578125" bestFit="1" customWidth="1"/>
    <col min="21" max="21" width="9.85546875" customWidth="1"/>
    <col min="22" max="22" width="9.5703125" customWidth="1"/>
    <col min="23" max="23" width="13.85546875" bestFit="1" customWidth="1"/>
    <col min="24" max="24" width="13.42578125" customWidth="1"/>
    <col min="25" max="25" width="2.42578125" customWidth="1"/>
    <col min="26" max="26" width="6.5703125" customWidth="1"/>
    <col min="27" max="29" width="8.5703125" customWidth="1"/>
    <col min="30" max="31" width="9.5703125" customWidth="1"/>
    <col min="32" max="32" width="12.5703125" customWidth="1"/>
  </cols>
  <sheetData>
    <row r="1" spans="1:33" ht="15.75">
      <c r="A1" s="985" t="s">
        <v>61</v>
      </c>
      <c r="B1" s="985"/>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row>
    <row r="2" spans="1:33" ht="15.75" customHeight="1">
      <c r="A2" s="957" t="s">
        <v>1</v>
      </c>
      <c r="B2" s="957"/>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57"/>
      <c r="AF2" s="957"/>
    </row>
    <row r="3" spans="1:33" ht="15.75" customHeight="1">
      <c r="A3" s="959" t="s">
        <v>2</v>
      </c>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row>
    <row r="4" spans="1:33" ht="15.75" customHeight="1" thickBot="1">
      <c r="A4" s="110"/>
      <c r="B4" s="110"/>
      <c r="C4" s="111"/>
      <c r="D4" s="111"/>
      <c r="E4" s="111"/>
      <c r="F4" s="111"/>
      <c r="G4" s="111"/>
      <c r="H4" s="111"/>
      <c r="I4" s="111"/>
      <c r="J4" s="112"/>
      <c r="K4" s="112"/>
      <c r="L4" s="112"/>
      <c r="M4" s="112"/>
      <c r="N4" s="112"/>
      <c r="O4" s="112"/>
      <c r="P4" s="112"/>
      <c r="Q4" s="112"/>
      <c r="R4" s="112"/>
      <c r="S4" s="112"/>
      <c r="T4" s="112"/>
      <c r="U4" s="112"/>
      <c r="V4" s="112"/>
      <c r="W4" s="112"/>
      <c r="X4" s="112"/>
      <c r="Y4" s="112"/>
      <c r="Z4" s="112"/>
      <c r="AA4" s="112"/>
      <c r="AB4" s="112"/>
      <c r="AC4" s="112"/>
      <c r="AD4" s="112"/>
      <c r="AE4" s="112"/>
      <c r="AF4" s="112"/>
      <c r="AG4" s="112"/>
    </row>
    <row r="5" spans="1:33" ht="15.75" customHeight="1" thickBot="1">
      <c r="A5" s="113"/>
      <c r="B5" s="982" t="s">
        <v>62</v>
      </c>
      <c r="C5" s="983"/>
      <c r="D5" s="983"/>
      <c r="E5" s="983"/>
      <c r="F5" s="983"/>
      <c r="G5" s="983"/>
      <c r="H5" s="983"/>
      <c r="I5" s="530"/>
      <c r="J5" s="982" t="s">
        <v>63</v>
      </c>
      <c r="K5" s="983"/>
      <c r="L5" s="983"/>
      <c r="M5" s="983"/>
      <c r="N5" s="983"/>
      <c r="O5" s="983"/>
      <c r="P5" s="983"/>
      <c r="Q5" s="530"/>
      <c r="R5" s="982" t="s">
        <v>64</v>
      </c>
      <c r="S5" s="983"/>
      <c r="T5" s="983"/>
      <c r="U5" s="983"/>
      <c r="V5" s="983"/>
      <c r="W5" s="983"/>
      <c r="X5" s="983"/>
      <c r="Y5" s="530"/>
      <c r="Z5" s="982" t="s">
        <v>65</v>
      </c>
      <c r="AA5" s="983"/>
      <c r="AB5" s="983"/>
      <c r="AC5" s="983"/>
      <c r="AD5" s="983"/>
      <c r="AE5" s="983"/>
      <c r="AF5" s="984"/>
    </row>
    <row r="6" spans="1:33" ht="12.75" customHeight="1" thickBot="1">
      <c r="A6" s="531"/>
      <c r="B6" s="531"/>
      <c r="C6" s="989" t="s">
        <v>66</v>
      </c>
      <c r="D6" s="990"/>
      <c r="E6" s="990"/>
      <c r="F6" s="990"/>
      <c r="G6" s="990"/>
      <c r="H6" s="991"/>
      <c r="I6" s="132"/>
      <c r="J6" s="531"/>
      <c r="K6" s="979" t="s">
        <v>66</v>
      </c>
      <c r="L6" s="980"/>
      <c r="M6" s="980"/>
      <c r="N6" s="980"/>
      <c r="O6" s="980"/>
      <c r="P6" s="981"/>
      <c r="Q6" s="132"/>
      <c r="R6" s="531"/>
      <c r="S6" s="979" t="s">
        <v>66</v>
      </c>
      <c r="T6" s="980"/>
      <c r="U6" s="980"/>
      <c r="V6" s="980"/>
      <c r="W6" s="980"/>
      <c r="X6" s="981"/>
      <c r="Y6" s="132"/>
      <c r="Z6" s="114"/>
      <c r="AA6" s="973" t="s">
        <v>66</v>
      </c>
      <c r="AB6" s="974"/>
      <c r="AC6" s="974"/>
      <c r="AD6" s="974"/>
      <c r="AE6" s="974"/>
      <c r="AF6" s="975"/>
    </row>
    <row r="7" spans="1:33" ht="38.25">
      <c r="A7" s="115" t="s">
        <v>67</v>
      </c>
      <c r="B7" s="116" t="s">
        <v>68</v>
      </c>
      <c r="C7" s="549" t="s">
        <v>69</v>
      </c>
      <c r="D7" s="549" t="s">
        <v>70</v>
      </c>
      <c r="E7" s="549" t="s">
        <v>71</v>
      </c>
      <c r="F7" s="549" t="s">
        <v>72</v>
      </c>
      <c r="G7" s="550" t="s">
        <v>73</v>
      </c>
      <c r="H7" s="549" t="s">
        <v>74</v>
      </c>
      <c r="I7" s="132"/>
      <c r="J7" s="116" t="s">
        <v>68</v>
      </c>
      <c r="K7" s="549" t="s">
        <v>69</v>
      </c>
      <c r="L7" s="549" t="s">
        <v>75</v>
      </c>
      <c r="M7" s="549" t="s">
        <v>76</v>
      </c>
      <c r="N7" s="549" t="s">
        <v>77</v>
      </c>
      <c r="O7" s="550" t="s">
        <v>78</v>
      </c>
      <c r="P7" s="549" t="s">
        <v>74</v>
      </c>
      <c r="Q7" s="132"/>
      <c r="R7" s="116" t="s">
        <v>68</v>
      </c>
      <c r="S7" s="549" t="s">
        <v>69</v>
      </c>
      <c r="T7" s="549" t="s">
        <v>75</v>
      </c>
      <c r="U7" s="549" t="s">
        <v>76</v>
      </c>
      <c r="V7" s="549" t="s">
        <v>77</v>
      </c>
      <c r="W7" s="550" t="s">
        <v>78</v>
      </c>
      <c r="X7" s="549" t="s">
        <v>74</v>
      </c>
      <c r="Y7" s="132"/>
      <c r="Z7" s="116" t="s">
        <v>68</v>
      </c>
      <c r="AA7" s="549" t="s">
        <v>69</v>
      </c>
      <c r="AB7" s="549" t="s">
        <v>75</v>
      </c>
      <c r="AC7" s="549" t="s">
        <v>76</v>
      </c>
      <c r="AD7" s="549" t="s">
        <v>77</v>
      </c>
      <c r="AE7" s="550" t="s">
        <v>78</v>
      </c>
      <c r="AF7" s="549" t="s">
        <v>74</v>
      </c>
    </row>
    <row r="8" spans="1:33" ht="12.75" customHeight="1">
      <c r="A8" s="117" t="s">
        <v>3</v>
      </c>
      <c r="B8" s="121"/>
      <c r="C8" s="347" t="s">
        <v>79</v>
      </c>
      <c r="D8" s="347" t="s">
        <v>80</v>
      </c>
      <c r="E8" s="347" t="s">
        <v>81</v>
      </c>
      <c r="F8" s="347" t="s">
        <v>82</v>
      </c>
      <c r="G8" s="347" t="s">
        <v>83</v>
      </c>
      <c r="H8" s="347"/>
      <c r="I8" s="132"/>
      <c r="J8" s="121"/>
      <c r="K8" s="347"/>
      <c r="L8" s="347"/>
      <c r="M8" s="347"/>
      <c r="N8" s="347"/>
      <c r="O8" s="347"/>
      <c r="P8" s="347"/>
      <c r="Q8" s="356"/>
      <c r="R8" s="132"/>
      <c r="S8" s="347"/>
      <c r="T8" s="347"/>
      <c r="U8" s="347"/>
      <c r="V8" s="347"/>
      <c r="W8" s="347"/>
      <c r="X8" s="347"/>
      <c r="Y8" s="132"/>
      <c r="Z8" s="121"/>
      <c r="AA8" s="347"/>
      <c r="AB8" s="347"/>
      <c r="AC8" s="347"/>
      <c r="AD8" s="347"/>
      <c r="AE8" s="347"/>
      <c r="AF8" s="347"/>
    </row>
    <row r="9" spans="1:33">
      <c r="A9" s="131" t="s">
        <v>84</v>
      </c>
      <c r="B9" s="131" t="s">
        <v>85</v>
      </c>
      <c r="C9" s="348">
        <f t="shared" ref="C9:G11" si="0">K9+S9</f>
        <v>76</v>
      </c>
      <c r="D9" s="348">
        <f t="shared" si="0"/>
        <v>925</v>
      </c>
      <c r="E9" s="348">
        <f t="shared" si="0"/>
        <v>0.12025</v>
      </c>
      <c r="F9" s="348">
        <f t="shared" si="0"/>
        <v>1334</v>
      </c>
      <c r="G9" s="348">
        <f t="shared" si="0"/>
        <v>71497.08</v>
      </c>
      <c r="H9" s="374">
        <f>G9/$G$59</f>
        <v>1.2085062524979387E-2</v>
      </c>
      <c r="I9" s="132"/>
      <c r="J9" s="131" t="s">
        <v>85</v>
      </c>
      <c r="K9" s="348">
        <v>33</v>
      </c>
      <c r="L9" s="348">
        <v>370</v>
      </c>
      <c r="M9" s="348">
        <v>4.8099999999999997E-2</v>
      </c>
      <c r="N9" s="348">
        <v>585</v>
      </c>
      <c r="O9" s="361">
        <v>32190.84</v>
      </c>
      <c r="P9" s="374">
        <f t="shared" ref="P9:P11" si="1">O9/$O$59</f>
        <v>1.4142849127341537E-2</v>
      </c>
      <c r="Q9" s="356"/>
      <c r="R9" s="131" t="s">
        <v>85</v>
      </c>
      <c r="S9" s="348">
        <v>43</v>
      </c>
      <c r="T9" s="348">
        <v>555</v>
      </c>
      <c r="U9" s="348">
        <v>7.2150000000000006E-2</v>
      </c>
      <c r="V9" s="348">
        <v>749</v>
      </c>
      <c r="W9" s="358">
        <v>39306.239999999998</v>
      </c>
      <c r="X9" s="374">
        <f>W9/$W$59</f>
        <v>1.0798323245417799E-2</v>
      </c>
      <c r="Y9" s="132"/>
      <c r="Z9" s="131" t="s">
        <v>85</v>
      </c>
      <c r="AA9" s="348"/>
      <c r="AB9" s="348"/>
      <c r="AC9" s="348"/>
      <c r="AD9" s="348"/>
      <c r="AE9" s="353"/>
      <c r="AF9" s="374"/>
    </row>
    <row r="10" spans="1:33">
      <c r="A10" s="131" t="s">
        <v>86</v>
      </c>
      <c r="B10" s="131" t="s">
        <v>85</v>
      </c>
      <c r="C10" s="348">
        <f t="shared" si="0"/>
        <v>241</v>
      </c>
      <c r="D10" s="348">
        <f t="shared" si="0"/>
        <v>146371</v>
      </c>
      <c r="E10" s="348">
        <f t="shared" si="0"/>
        <v>17.564520000000002</v>
      </c>
      <c r="F10" s="348">
        <f t="shared" si="0"/>
        <v>0</v>
      </c>
      <c r="G10" s="348">
        <f t="shared" si="0"/>
        <v>223256.13</v>
      </c>
      <c r="H10" s="374">
        <f>G10/$G$59</f>
        <v>3.7736706032399175E-2</v>
      </c>
      <c r="I10" s="132"/>
      <c r="J10" s="131" t="s">
        <v>85</v>
      </c>
      <c r="K10" s="348">
        <v>130</v>
      </c>
      <c r="L10" s="348">
        <v>79381</v>
      </c>
      <c r="M10" s="348">
        <v>9.5257199999999997</v>
      </c>
      <c r="N10" s="348">
        <v>0</v>
      </c>
      <c r="O10" s="361">
        <v>119507.69</v>
      </c>
      <c r="P10" s="374">
        <f t="shared" si="1"/>
        <v>5.2504974372433365E-2</v>
      </c>
      <c r="Q10" s="356"/>
      <c r="R10" s="131" t="s">
        <v>85</v>
      </c>
      <c r="S10" s="348">
        <v>111</v>
      </c>
      <c r="T10" s="348">
        <v>66990</v>
      </c>
      <c r="U10" s="348">
        <v>8.0388000000000002</v>
      </c>
      <c r="V10" s="348">
        <v>0</v>
      </c>
      <c r="W10" s="359">
        <v>103748.44</v>
      </c>
      <c r="X10" s="374">
        <f t="shared" ref="X10:X57" si="2">W10/$W$59</f>
        <v>2.8502069679720927E-2</v>
      </c>
      <c r="Y10" s="132"/>
      <c r="Z10" s="131" t="s">
        <v>85</v>
      </c>
      <c r="AA10" s="348"/>
      <c r="AB10" s="348"/>
      <c r="AC10" s="348"/>
      <c r="AD10" s="348"/>
      <c r="AE10" s="353"/>
      <c r="AF10" s="374"/>
    </row>
    <row r="11" spans="1:33" ht="12.75" customHeight="1">
      <c r="A11" s="131" t="s">
        <v>87</v>
      </c>
      <c r="B11" s="131" t="s">
        <v>85</v>
      </c>
      <c r="C11" s="348">
        <f t="shared" si="0"/>
        <v>0</v>
      </c>
      <c r="D11" s="348">
        <f t="shared" si="0"/>
        <v>0</v>
      </c>
      <c r="E11" s="348">
        <f t="shared" si="0"/>
        <v>0</v>
      </c>
      <c r="F11" s="348">
        <f t="shared" si="0"/>
        <v>0</v>
      </c>
      <c r="G11" s="348">
        <f t="shared" si="0"/>
        <v>0</v>
      </c>
      <c r="H11" s="374">
        <f>G11/$G$59</f>
        <v>0</v>
      </c>
      <c r="I11" s="132"/>
      <c r="J11" s="131" t="s">
        <v>85</v>
      </c>
      <c r="K11" s="348">
        <v>0</v>
      </c>
      <c r="L11" s="348">
        <v>0</v>
      </c>
      <c r="M11" s="348">
        <v>0</v>
      </c>
      <c r="N11" s="348">
        <v>0</v>
      </c>
      <c r="O11" s="361">
        <v>0</v>
      </c>
      <c r="P11" s="374">
        <f t="shared" si="1"/>
        <v>0</v>
      </c>
      <c r="Q11" s="356"/>
      <c r="R11" s="131" t="s">
        <v>85</v>
      </c>
      <c r="S11" s="348">
        <v>0</v>
      </c>
      <c r="T11" s="348">
        <v>0</v>
      </c>
      <c r="U11" s="348">
        <v>0</v>
      </c>
      <c r="V11" s="348">
        <v>0</v>
      </c>
      <c r="W11" s="358">
        <v>0</v>
      </c>
      <c r="X11" s="374">
        <f t="shared" si="2"/>
        <v>0</v>
      </c>
      <c r="Y11" s="132"/>
      <c r="Z11" s="131" t="s">
        <v>85</v>
      </c>
      <c r="AA11" s="348"/>
      <c r="AB11" s="348"/>
      <c r="AC11" s="348"/>
      <c r="AD11" s="348"/>
      <c r="AE11" s="353"/>
      <c r="AF11" s="374"/>
    </row>
    <row r="12" spans="1:33">
      <c r="A12" s="118" t="s">
        <v>13</v>
      </c>
      <c r="B12" s="132"/>
      <c r="C12" s="132"/>
      <c r="D12" s="132"/>
      <c r="E12" s="132"/>
      <c r="F12" s="132"/>
      <c r="G12" s="132"/>
      <c r="H12" s="132"/>
      <c r="I12" s="132"/>
      <c r="J12" s="132"/>
      <c r="K12" s="132"/>
      <c r="L12" s="132"/>
      <c r="M12" s="132"/>
      <c r="N12" s="132"/>
      <c r="O12" s="132"/>
      <c r="P12" s="132"/>
      <c r="Q12" s="356"/>
      <c r="R12" s="132"/>
      <c r="S12" s="132"/>
      <c r="T12" s="132"/>
      <c r="U12" s="132"/>
      <c r="V12" s="132"/>
      <c r="W12" s="339"/>
      <c r="X12" s="132"/>
      <c r="Y12" s="132"/>
      <c r="Z12" s="132"/>
      <c r="AA12" s="375"/>
      <c r="AB12" s="375"/>
      <c r="AC12" s="375"/>
      <c r="AD12" s="375"/>
      <c r="AE12" s="375"/>
      <c r="AF12" s="132"/>
    </row>
    <row r="13" spans="1:33">
      <c r="A13" s="131" t="s">
        <v>88</v>
      </c>
      <c r="B13" s="131" t="s">
        <v>89</v>
      </c>
      <c r="C13" s="348">
        <f t="shared" ref="C13:G19" si="3">K13+S13</f>
        <v>1832</v>
      </c>
      <c r="D13" s="348">
        <f t="shared" si="3"/>
        <v>9700</v>
      </c>
      <c r="E13" s="348">
        <f t="shared" si="3"/>
        <v>1.3580000000000001</v>
      </c>
      <c r="F13" s="348">
        <f t="shared" si="3"/>
        <v>5599</v>
      </c>
      <c r="G13" s="348">
        <f t="shared" si="3"/>
        <v>140297.18</v>
      </c>
      <c r="H13" s="374">
        <f t="shared" ref="H13:H19" si="4">G13/$G$59</f>
        <v>2.3714257874283641E-2</v>
      </c>
      <c r="I13" s="132"/>
      <c r="J13" s="131" t="s">
        <v>89</v>
      </c>
      <c r="K13" s="348">
        <v>653</v>
      </c>
      <c r="L13" s="348">
        <v>4003</v>
      </c>
      <c r="M13" s="348">
        <v>0.56042000000000003</v>
      </c>
      <c r="N13" s="348">
        <v>1853</v>
      </c>
      <c r="O13" s="353">
        <v>57636.11</v>
      </c>
      <c r="P13" s="374">
        <f t="shared" ref="P13:P57" si="5">O13/$O$59</f>
        <v>2.532207323626413E-2</v>
      </c>
      <c r="Q13" s="356"/>
      <c r="R13" s="131" t="s">
        <v>89</v>
      </c>
      <c r="S13" s="348">
        <v>1179</v>
      </c>
      <c r="T13" s="348">
        <v>5697</v>
      </c>
      <c r="U13" s="348">
        <v>0.79757999999999996</v>
      </c>
      <c r="V13" s="348">
        <v>3746</v>
      </c>
      <c r="W13" s="359">
        <v>82661.070000000007</v>
      </c>
      <c r="X13" s="374">
        <f t="shared" ref="X13:X19" si="6">W13/$W$59</f>
        <v>2.2708886774011151E-2</v>
      </c>
      <c r="Y13" s="132"/>
      <c r="Z13" s="131" t="s">
        <v>89</v>
      </c>
      <c r="AA13" s="348"/>
      <c r="AB13" s="348"/>
      <c r="AC13" s="348"/>
      <c r="AD13" s="348"/>
      <c r="AE13" s="353"/>
      <c r="AF13" s="374"/>
    </row>
    <row r="14" spans="1:33">
      <c r="A14" s="131" t="s">
        <v>90</v>
      </c>
      <c r="B14" s="131" t="s">
        <v>89</v>
      </c>
      <c r="C14" s="348">
        <f t="shared" si="3"/>
        <v>235</v>
      </c>
      <c r="D14" s="348">
        <f t="shared" si="3"/>
        <v>0</v>
      </c>
      <c r="E14" s="348">
        <f t="shared" si="3"/>
        <v>0</v>
      </c>
      <c r="F14" s="348">
        <f t="shared" si="3"/>
        <v>92</v>
      </c>
      <c r="G14" s="348">
        <f t="shared" si="3"/>
        <v>16505.09</v>
      </c>
      <c r="H14" s="374">
        <f t="shared" si="4"/>
        <v>2.7898348384355282E-3</v>
      </c>
      <c r="I14" s="132"/>
      <c r="J14" s="131" t="s">
        <v>89</v>
      </c>
      <c r="K14" s="348">
        <v>126</v>
      </c>
      <c r="L14" s="348">
        <v>0</v>
      </c>
      <c r="M14" s="348">
        <v>0</v>
      </c>
      <c r="N14" s="348">
        <v>68</v>
      </c>
      <c r="O14" s="353">
        <v>9076.44</v>
      </c>
      <c r="P14" s="374">
        <f t="shared" si="5"/>
        <v>3.9876785300839565E-3</v>
      </c>
      <c r="Q14" s="356"/>
      <c r="R14" s="131" t="s">
        <v>89</v>
      </c>
      <c r="S14" s="348">
        <v>109</v>
      </c>
      <c r="T14" s="348">
        <v>0</v>
      </c>
      <c r="U14" s="348">
        <v>0</v>
      </c>
      <c r="V14" s="348">
        <v>24</v>
      </c>
      <c r="W14" s="359">
        <v>7428.65</v>
      </c>
      <c r="X14" s="374">
        <f t="shared" si="6"/>
        <v>2.0408200829454288E-3</v>
      </c>
      <c r="Y14" s="132"/>
      <c r="Z14" s="131" t="s">
        <v>89</v>
      </c>
      <c r="AA14" s="348"/>
      <c r="AB14" s="348"/>
      <c r="AC14" s="348"/>
      <c r="AD14" s="348"/>
      <c r="AE14" s="353"/>
      <c r="AF14" s="374"/>
    </row>
    <row r="15" spans="1:33">
      <c r="A15" s="131" t="s">
        <v>91</v>
      </c>
      <c r="B15" s="131" t="s">
        <v>89</v>
      </c>
      <c r="C15" s="348">
        <f t="shared" si="3"/>
        <v>799</v>
      </c>
      <c r="D15" s="348">
        <f t="shared" si="3"/>
        <v>0</v>
      </c>
      <c r="E15" s="348">
        <f t="shared" si="3"/>
        <v>0</v>
      </c>
      <c r="F15" s="348">
        <f t="shared" si="3"/>
        <v>19431</v>
      </c>
      <c r="G15" s="348">
        <f t="shared" si="3"/>
        <v>575533.55000000005</v>
      </c>
      <c r="H15" s="374">
        <f t="shared" si="4"/>
        <v>9.7281720274077638E-2</v>
      </c>
      <c r="I15" s="132"/>
      <c r="J15" s="131" t="s">
        <v>89</v>
      </c>
      <c r="K15" s="348">
        <v>349</v>
      </c>
      <c r="L15" s="348">
        <v>0</v>
      </c>
      <c r="M15" s="348">
        <v>0</v>
      </c>
      <c r="N15" s="348">
        <v>8827</v>
      </c>
      <c r="O15" s="353">
        <v>230944.82</v>
      </c>
      <c r="P15" s="374">
        <f t="shared" si="5"/>
        <v>0.10146419745496074</v>
      </c>
      <c r="Q15" s="356"/>
      <c r="R15" s="131" t="s">
        <v>89</v>
      </c>
      <c r="S15" s="348">
        <v>450</v>
      </c>
      <c r="T15" s="348">
        <v>0</v>
      </c>
      <c r="U15" s="348">
        <v>0</v>
      </c>
      <c r="V15" s="348">
        <v>10604</v>
      </c>
      <c r="W15" s="359">
        <v>344588.73</v>
      </c>
      <c r="X15" s="374">
        <f t="shared" si="6"/>
        <v>9.4666406485789487E-2</v>
      </c>
      <c r="Y15" s="132"/>
      <c r="Z15" s="131" t="s">
        <v>89</v>
      </c>
      <c r="AA15" s="348"/>
      <c r="AB15" s="348"/>
      <c r="AC15" s="348"/>
      <c r="AD15" s="348"/>
      <c r="AE15" s="353"/>
      <c r="AF15" s="374"/>
    </row>
    <row r="16" spans="1:33">
      <c r="A16" s="131" t="s">
        <v>92</v>
      </c>
      <c r="B16" s="131" t="s">
        <v>89</v>
      </c>
      <c r="C16" s="348">
        <f t="shared" si="3"/>
        <v>64</v>
      </c>
      <c r="D16" s="348">
        <f t="shared" si="3"/>
        <v>274.5</v>
      </c>
      <c r="E16" s="348">
        <f t="shared" si="3"/>
        <v>3.8429999999999999E-2</v>
      </c>
      <c r="F16" s="348">
        <f t="shared" si="3"/>
        <v>368.2</v>
      </c>
      <c r="G16" s="348">
        <f t="shared" si="3"/>
        <v>5801.25</v>
      </c>
      <c r="H16" s="374">
        <f t="shared" si="4"/>
        <v>9.8057807358058083E-4</v>
      </c>
      <c r="I16" s="132"/>
      <c r="J16" s="131" t="s">
        <v>89</v>
      </c>
      <c r="K16" s="348">
        <v>20</v>
      </c>
      <c r="L16" s="348">
        <v>0</v>
      </c>
      <c r="M16" s="348">
        <v>0</v>
      </c>
      <c r="N16" s="348">
        <v>120.52</v>
      </c>
      <c r="O16" s="353">
        <v>1706.25</v>
      </c>
      <c r="P16" s="374">
        <f t="shared" si="5"/>
        <v>7.4963052606041023E-4</v>
      </c>
      <c r="Q16" s="356"/>
      <c r="R16" s="131" t="s">
        <v>89</v>
      </c>
      <c r="S16" s="348">
        <v>44</v>
      </c>
      <c r="T16" s="348">
        <v>274.5</v>
      </c>
      <c r="U16" s="348">
        <v>3.8429999999999999E-2</v>
      </c>
      <c r="V16" s="348">
        <v>247.68</v>
      </c>
      <c r="W16" s="359">
        <v>4095</v>
      </c>
      <c r="X16" s="374">
        <f t="shared" si="6"/>
        <v>1.1249901717891584E-3</v>
      </c>
      <c r="Y16" s="132"/>
      <c r="Z16" s="131" t="s">
        <v>89</v>
      </c>
      <c r="AA16" s="348"/>
      <c r="AB16" s="348"/>
      <c r="AC16" s="348"/>
      <c r="AD16" s="348"/>
      <c r="AE16" s="353"/>
      <c r="AF16" s="374"/>
    </row>
    <row r="17" spans="1:32">
      <c r="A17" s="131" t="s">
        <v>93</v>
      </c>
      <c r="B17" s="131" t="s">
        <v>85</v>
      </c>
      <c r="C17" s="348">
        <f t="shared" si="3"/>
        <v>0</v>
      </c>
      <c r="D17" s="348">
        <f t="shared" si="3"/>
        <v>0</v>
      </c>
      <c r="E17" s="348">
        <f t="shared" si="3"/>
        <v>0</v>
      </c>
      <c r="F17" s="348">
        <f t="shared" si="3"/>
        <v>0</v>
      </c>
      <c r="G17" s="348">
        <f t="shared" si="3"/>
        <v>0</v>
      </c>
      <c r="H17" s="374">
        <f t="shared" si="4"/>
        <v>0</v>
      </c>
      <c r="I17" s="132"/>
      <c r="J17" s="131" t="s">
        <v>85</v>
      </c>
      <c r="K17" s="348">
        <v>0</v>
      </c>
      <c r="L17" s="348">
        <v>0</v>
      </c>
      <c r="M17" s="348">
        <v>0</v>
      </c>
      <c r="N17" s="348">
        <v>0</v>
      </c>
      <c r="O17" s="353">
        <v>0</v>
      </c>
      <c r="P17" s="374">
        <f t="shared" si="5"/>
        <v>0</v>
      </c>
      <c r="Q17" s="356"/>
      <c r="R17" s="131" t="s">
        <v>85</v>
      </c>
      <c r="S17" s="348">
        <v>0</v>
      </c>
      <c r="T17" s="348">
        <v>0</v>
      </c>
      <c r="U17" s="348">
        <v>0</v>
      </c>
      <c r="V17" s="348">
        <v>0</v>
      </c>
      <c r="W17" s="359">
        <v>0</v>
      </c>
      <c r="X17" s="374">
        <f t="shared" si="6"/>
        <v>0</v>
      </c>
      <c r="Y17" s="132"/>
      <c r="Z17" s="131" t="s">
        <v>85</v>
      </c>
      <c r="AA17" s="348"/>
      <c r="AB17" s="348"/>
      <c r="AC17" s="348"/>
      <c r="AD17" s="348"/>
      <c r="AE17" s="353"/>
      <c r="AF17" s="374"/>
    </row>
    <row r="18" spans="1:32">
      <c r="A18" s="131" t="s">
        <v>94</v>
      </c>
      <c r="B18" s="131" t="s">
        <v>85</v>
      </c>
      <c r="C18" s="348">
        <f t="shared" si="3"/>
        <v>5</v>
      </c>
      <c r="D18" s="348">
        <f t="shared" si="3"/>
        <v>0</v>
      </c>
      <c r="E18" s="348">
        <f t="shared" si="3"/>
        <v>0</v>
      </c>
      <c r="F18" s="348">
        <f t="shared" si="3"/>
        <v>10</v>
      </c>
      <c r="G18" s="348">
        <f t="shared" si="3"/>
        <v>563.75</v>
      </c>
      <c r="H18" s="374">
        <f t="shared" si="4"/>
        <v>9.5289961470554176E-5</v>
      </c>
      <c r="I18" s="132"/>
      <c r="J18" s="131" t="s">
        <v>85</v>
      </c>
      <c r="K18" s="348">
        <v>3</v>
      </c>
      <c r="L18" s="348">
        <v>0</v>
      </c>
      <c r="M18" s="348">
        <v>0</v>
      </c>
      <c r="N18" s="348">
        <v>6</v>
      </c>
      <c r="O18" s="353">
        <v>338.25</v>
      </c>
      <c r="P18" s="374">
        <f t="shared" si="5"/>
        <v>1.4860807351790991E-4</v>
      </c>
      <c r="Q18" s="356"/>
      <c r="R18" s="131" t="s">
        <v>85</v>
      </c>
      <c r="S18" s="348">
        <v>2</v>
      </c>
      <c r="T18" s="348">
        <v>0</v>
      </c>
      <c r="U18" s="348">
        <v>0</v>
      </c>
      <c r="V18" s="348">
        <v>4</v>
      </c>
      <c r="W18" s="359">
        <v>225.5</v>
      </c>
      <c r="X18" s="374">
        <f t="shared" si="6"/>
        <v>6.1950008238939006E-5</v>
      </c>
      <c r="Y18" s="132"/>
      <c r="Z18" s="131" t="s">
        <v>85</v>
      </c>
      <c r="AA18" s="348"/>
      <c r="AB18" s="348"/>
      <c r="AC18" s="348"/>
      <c r="AD18" s="348"/>
      <c r="AE18" s="353"/>
      <c r="AF18" s="374"/>
    </row>
    <row r="19" spans="1:32">
      <c r="A19" s="131" t="s">
        <v>95</v>
      </c>
      <c r="B19" s="131" t="s">
        <v>85</v>
      </c>
      <c r="C19" s="348">
        <f t="shared" si="3"/>
        <v>0</v>
      </c>
      <c r="D19" s="348">
        <f t="shared" si="3"/>
        <v>0</v>
      </c>
      <c r="E19" s="348">
        <f t="shared" si="3"/>
        <v>0</v>
      </c>
      <c r="F19" s="348">
        <f t="shared" si="3"/>
        <v>0</v>
      </c>
      <c r="G19" s="348">
        <f t="shared" si="3"/>
        <v>0</v>
      </c>
      <c r="H19" s="374">
        <f t="shared" si="4"/>
        <v>0</v>
      </c>
      <c r="I19" s="132"/>
      <c r="J19" s="131" t="s">
        <v>85</v>
      </c>
      <c r="K19" s="348">
        <v>0</v>
      </c>
      <c r="L19" s="348">
        <v>0</v>
      </c>
      <c r="M19" s="348">
        <v>0</v>
      </c>
      <c r="N19" s="348">
        <v>0</v>
      </c>
      <c r="O19" s="353">
        <v>0</v>
      </c>
      <c r="P19" s="374">
        <f t="shared" si="5"/>
        <v>0</v>
      </c>
      <c r="Q19" s="356"/>
      <c r="R19" s="131" t="s">
        <v>85</v>
      </c>
      <c r="S19" s="348">
        <v>0</v>
      </c>
      <c r="T19" s="348">
        <v>0</v>
      </c>
      <c r="U19" s="348">
        <v>0</v>
      </c>
      <c r="V19" s="348">
        <v>0</v>
      </c>
      <c r="W19" s="359">
        <v>0</v>
      </c>
      <c r="X19" s="374">
        <f t="shared" si="6"/>
        <v>0</v>
      </c>
      <c r="Y19" s="132"/>
      <c r="Z19" s="131" t="s">
        <v>85</v>
      </c>
      <c r="AA19" s="348"/>
      <c r="AB19" s="348"/>
      <c r="AC19" s="348"/>
      <c r="AD19" s="348"/>
      <c r="AE19" s="353"/>
      <c r="AF19" s="374"/>
    </row>
    <row r="20" spans="1:32">
      <c r="A20" s="118" t="s">
        <v>96</v>
      </c>
      <c r="B20" s="132"/>
      <c r="C20" s="132"/>
      <c r="D20" s="132"/>
      <c r="E20" s="132"/>
      <c r="F20" s="132"/>
      <c r="G20" s="132"/>
      <c r="H20" s="132"/>
      <c r="I20" s="132"/>
      <c r="J20" s="132"/>
      <c r="K20" s="132"/>
      <c r="L20" s="132"/>
      <c r="M20" s="132"/>
      <c r="N20" s="132"/>
      <c r="O20" s="132"/>
      <c r="P20" s="132"/>
      <c r="Q20" s="356"/>
      <c r="R20" s="132"/>
      <c r="S20" s="132"/>
      <c r="T20" s="132"/>
      <c r="U20" s="132"/>
      <c r="V20" s="132"/>
      <c r="W20" s="339"/>
      <c r="X20" s="132"/>
      <c r="Y20" s="132"/>
      <c r="Z20" s="132"/>
      <c r="AA20" s="375"/>
      <c r="AB20" s="375"/>
      <c r="AC20" s="375"/>
      <c r="AD20" s="375"/>
      <c r="AE20" s="375"/>
      <c r="AF20" s="132"/>
    </row>
    <row r="21" spans="1:32">
      <c r="A21" s="131" t="s">
        <v>97</v>
      </c>
      <c r="B21" s="131" t="s">
        <v>89</v>
      </c>
      <c r="C21" s="348">
        <f t="shared" ref="C21:G23" si="7">K21+S21</f>
        <v>1923</v>
      </c>
      <c r="D21" s="348">
        <f t="shared" si="7"/>
        <v>41600</v>
      </c>
      <c r="E21" s="348">
        <f t="shared" si="7"/>
        <v>8.7360000000000007</v>
      </c>
      <c r="F21" s="348">
        <f t="shared" si="7"/>
        <v>917</v>
      </c>
      <c r="G21" s="348">
        <f t="shared" si="7"/>
        <v>966765.63</v>
      </c>
      <c r="H21" s="374">
        <f>G21/$G$59</f>
        <v>0.16341119225499962</v>
      </c>
      <c r="I21" s="132"/>
      <c r="J21" s="131" t="s">
        <v>89</v>
      </c>
      <c r="K21" s="348">
        <v>830</v>
      </c>
      <c r="L21" s="348">
        <v>22360</v>
      </c>
      <c r="M21" s="348">
        <v>4.6955999999999998</v>
      </c>
      <c r="N21" s="348">
        <v>398</v>
      </c>
      <c r="O21" s="353">
        <v>420934.23</v>
      </c>
      <c r="P21" s="374">
        <f t="shared" si="5"/>
        <v>0.18493488543398312</v>
      </c>
      <c r="Q21" s="356"/>
      <c r="R21" s="131" t="s">
        <v>89</v>
      </c>
      <c r="S21" s="348">
        <v>1093</v>
      </c>
      <c r="T21" s="348">
        <v>19240</v>
      </c>
      <c r="U21" s="348">
        <v>4.0404</v>
      </c>
      <c r="V21" s="348">
        <v>519</v>
      </c>
      <c r="W21" s="359">
        <v>545831.4</v>
      </c>
      <c r="X21" s="374">
        <f t="shared" si="2"/>
        <v>0.1499523712952178</v>
      </c>
      <c r="Y21" s="132"/>
      <c r="Z21" s="131" t="s">
        <v>89</v>
      </c>
      <c r="AA21" s="348"/>
      <c r="AB21" s="348"/>
      <c r="AC21" s="348"/>
      <c r="AD21" s="348"/>
      <c r="AE21" s="353"/>
      <c r="AF21" s="374"/>
    </row>
    <row r="22" spans="1:32">
      <c r="A22" s="131" t="s">
        <v>98</v>
      </c>
      <c r="B22" s="131" t="s">
        <v>89</v>
      </c>
      <c r="C22" s="348">
        <f t="shared" si="7"/>
        <v>0</v>
      </c>
      <c r="D22" s="348">
        <f t="shared" si="7"/>
        <v>0</v>
      </c>
      <c r="E22" s="348">
        <f t="shared" si="7"/>
        <v>0</v>
      </c>
      <c r="F22" s="348">
        <f t="shared" si="7"/>
        <v>0</v>
      </c>
      <c r="G22" s="348">
        <f t="shared" si="7"/>
        <v>0</v>
      </c>
      <c r="H22" s="374">
        <f>G22/$G$59</f>
        <v>0</v>
      </c>
      <c r="I22" s="132"/>
      <c r="J22" s="131" t="s">
        <v>89</v>
      </c>
      <c r="K22" s="348">
        <v>0</v>
      </c>
      <c r="L22" s="348">
        <v>0</v>
      </c>
      <c r="M22" s="348">
        <v>0</v>
      </c>
      <c r="N22" s="348">
        <v>0</v>
      </c>
      <c r="O22" s="353">
        <v>0</v>
      </c>
      <c r="P22" s="374">
        <f t="shared" si="5"/>
        <v>0</v>
      </c>
      <c r="Q22" s="356"/>
      <c r="R22" s="131" t="s">
        <v>89</v>
      </c>
      <c r="S22" s="376">
        <v>0</v>
      </c>
      <c r="T22" s="376">
        <v>0</v>
      </c>
      <c r="U22" s="376">
        <v>0</v>
      </c>
      <c r="V22" s="376">
        <v>0</v>
      </c>
      <c r="W22" s="360">
        <v>0</v>
      </c>
      <c r="X22" s="374">
        <f t="shared" si="2"/>
        <v>0</v>
      </c>
      <c r="Y22" s="132"/>
      <c r="Z22" s="131" t="s">
        <v>89</v>
      </c>
      <c r="AA22" s="376"/>
      <c r="AB22" s="376"/>
      <c r="AC22" s="376"/>
      <c r="AD22" s="376"/>
      <c r="AE22" s="376"/>
      <c r="AF22" s="377"/>
    </row>
    <row r="23" spans="1:32" s="4" customFormat="1">
      <c r="A23" s="131" t="s">
        <v>99</v>
      </c>
      <c r="B23" s="122" t="s">
        <v>89</v>
      </c>
      <c r="C23" s="348">
        <f t="shared" si="7"/>
        <v>65</v>
      </c>
      <c r="D23" s="348">
        <f t="shared" si="7"/>
        <v>5220</v>
      </c>
      <c r="E23" s="348">
        <f t="shared" si="7"/>
        <v>0.99180000000000001</v>
      </c>
      <c r="F23" s="348">
        <f t="shared" si="7"/>
        <v>2047</v>
      </c>
      <c r="G23" s="348">
        <f t="shared" si="7"/>
        <v>80049.5</v>
      </c>
      <c r="H23" s="374">
        <f>G23/$G$59</f>
        <v>1.3530667442549226E-2</v>
      </c>
      <c r="I23" s="132"/>
      <c r="J23" s="122" t="s">
        <v>89</v>
      </c>
      <c r="K23" s="348">
        <v>36</v>
      </c>
      <c r="L23" s="348">
        <v>3655</v>
      </c>
      <c r="M23" s="348">
        <v>0.69445000000000001</v>
      </c>
      <c r="N23" s="348">
        <v>1155</v>
      </c>
      <c r="O23" s="353">
        <v>46669.3</v>
      </c>
      <c r="P23" s="374">
        <f t="shared" si="5"/>
        <v>2.0503872181609439E-2</v>
      </c>
      <c r="Q23" s="356"/>
      <c r="R23" s="122" t="s">
        <v>89</v>
      </c>
      <c r="S23" s="348">
        <v>29</v>
      </c>
      <c r="T23" s="348">
        <v>1565</v>
      </c>
      <c r="U23" s="348">
        <v>0.29735</v>
      </c>
      <c r="V23" s="348">
        <v>892</v>
      </c>
      <c r="W23" s="359">
        <v>33380.199999999997</v>
      </c>
      <c r="X23" s="374">
        <f t="shared" si="2"/>
        <v>9.1703045011859493E-3</v>
      </c>
      <c r="Y23" s="132"/>
      <c r="Z23" s="122" t="s">
        <v>89</v>
      </c>
      <c r="AA23" s="348"/>
      <c r="AB23" s="348"/>
      <c r="AC23" s="348"/>
      <c r="AD23" s="348"/>
      <c r="AE23" s="353"/>
      <c r="AF23" s="374"/>
    </row>
    <row r="24" spans="1:32">
      <c r="A24" s="118" t="s">
        <v>100</v>
      </c>
      <c r="B24" s="132"/>
      <c r="C24" s="132"/>
      <c r="D24" s="132"/>
      <c r="E24" s="132"/>
      <c r="F24" s="132"/>
      <c r="G24" s="132"/>
      <c r="H24" s="132"/>
      <c r="I24" s="132"/>
      <c r="J24" s="132"/>
      <c r="K24" s="132"/>
      <c r="L24" s="132"/>
      <c r="M24" s="132"/>
      <c r="N24" s="132"/>
      <c r="O24" s="132"/>
      <c r="P24" s="132"/>
      <c r="Q24" s="356"/>
      <c r="R24" s="132"/>
      <c r="S24" s="132"/>
      <c r="T24" s="132"/>
      <c r="U24" s="132"/>
      <c r="V24" s="132"/>
      <c r="W24" s="339"/>
      <c r="X24" s="132"/>
      <c r="Y24" s="132"/>
      <c r="Z24" s="132"/>
      <c r="AA24" s="375"/>
      <c r="AB24" s="375"/>
      <c r="AC24" s="375"/>
      <c r="AD24" s="375"/>
      <c r="AE24" s="375"/>
      <c r="AF24" s="132"/>
    </row>
    <row r="25" spans="1:32">
      <c r="A25" s="131" t="s">
        <v>101</v>
      </c>
      <c r="B25" s="131" t="s">
        <v>85</v>
      </c>
      <c r="C25" s="348">
        <f t="shared" ref="C25:C37" si="8">K25+S25</f>
        <v>3</v>
      </c>
      <c r="D25" s="348">
        <f t="shared" ref="D25:D37" si="9">L25+T25</f>
        <v>0</v>
      </c>
      <c r="E25" s="348">
        <f t="shared" ref="E25:E37" si="10">M25+U25</f>
        <v>0</v>
      </c>
      <c r="F25" s="348">
        <f t="shared" ref="F25:F37" si="11">N25+V25</f>
        <v>30.012</v>
      </c>
      <c r="G25" s="348">
        <f t="shared" ref="G25:G37" si="12">O25+W25</f>
        <v>1029.1500000000001</v>
      </c>
      <c r="H25" s="374">
        <f t="shared" ref="H25:H37" si="13">G25/$G$59</f>
        <v>1.7395594474043608E-4</v>
      </c>
      <c r="I25" s="132"/>
      <c r="J25" s="131" t="s">
        <v>85</v>
      </c>
      <c r="K25" s="348">
        <v>1</v>
      </c>
      <c r="L25" s="348">
        <v>0</v>
      </c>
      <c r="M25" s="348">
        <v>0</v>
      </c>
      <c r="N25" s="348">
        <v>10.004</v>
      </c>
      <c r="O25" s="353">
        <v>343.05</v>
      </c>
      <c r="P25" s="374">
        <f t="shared" si="5"/>
        <v>1.5071692422858536E-4</v>
      </c>
      <c r="Q25" s="356"/>
      <c r="R25" s="131" t="s">
        <v>85</v>
      </c>
      <c r="S25" s="348">
        <v>2</v>
      </c>
      <c r="T25" s="348">
        <v>0</v>
      </c>
      <c r="U25" s="348">
        <v>0</v>
      </c>
      <c r="V25" s="348">
        <v>20.007999999999999</v>
      </c>
      <c r="W25" s="361">
        <v>686.1</v>
      </c>
      <c r="X25" s="374">
        <f t="shared" si="2"/>
        <v>1.8848736431368538E-4</v>
      </c>
      <c r="Y25" s="132"/>
      <c r="Z25" s="131" t="s">
        <v>85</v>
      </c>
      <c r="AA25" s="348"/>
      <c r="AB25" s="348"/>
      <c r="AC25" s="348"/>
      <c r="AD25" s="348"/>
      <c r="AE25" s="353"/>
      <c r="AF25" s="374"/>
    </row>
    <row r="26" spans="1:32">
      <c r="A26" s="131" t="s">
        <v>102</v>
      </c>
      <c r="B26" s="131" t="s">
        <v>85</v>
      </c>
      <c r="C26" s="348">
        <f t="shared" si="8"/>
        <v>854</v>
      </c>
      <c r="D26" s="348">
        <f t="shared" si="9"/>
        <v>0</v>
      </c>
      <c r="E26" s="348">
        <f t="shared" si="10"/>
        <v>0</v>
      </c>
      <c r="F26" s="348">
        <f t="shared" si="11"/>
        <v>-16190</v>
      </c>
      <c r="G26" s="348">
        <f t="shared" si="12"/>
        <v>1037869.36</v>
      </c>
      <c r="H26" s="374">
        <f t="shared" si="13"/>
        <v>0.17542976731861412</v>
      </c>
      <c r="I26" s="132"/>
      <c r="J26" s="131" t="s">
        <v>85</v>
      </c>
      <c r="K26" s="348">
        <v>363</v>
      </c>
      <c r="L26" s="348">
        <v>0</v>
      </c>
      <c r="M26" s="348">
        <v>0</v>
      </c>
      <c r="N26" s="348">
        <v>-6775</v>
      </c>
      <c r="O26" s="353">
        <v>431908.02</v>
      </c>
      <c r="P26" s="374">
        <f t="shared" si="5"/>
        <v>0.18975615310904628</v>
      </c>
      <c r="Q26" s="356"/>
      <c r="R26" s="131" t="s">
        <v>85</v>
      </c>
      <c r="S26" s="348">
        <v>491</v>
      </c>
      <c r="T26" s="348">
        <v>0</v>
      </c>
      <c r="U26" s="348">
        <v>0</v>
      </c>
      <c r="V26" s="348">
        <v>-9415</v>
      </c>
      <c r="W26" s="361">
        <v>605961.34</v>
      </c>
      <c r="X26" s="374">
        <f t="shared" si="2"/>
        <v>0.16647144126598012</v>
      </c>
      <c r="Y26" s="132"/>
      <c r="Z26" s="131" t="s">
        <v>85</v>
      </c>
      <c r="AA26" s="348"/>
      <c r="AB26" s="348"/>
      <c r="AC26" s="348"/>
      <c r="AD26" s="348"/>
      <c r="AE26" s="353"/>
      <c r="AF26" s="374"/>
    </row>
    <row r="27" spans="1:32">
      <c r="A27" s="131" t="s">
        <v>103</v>
      </c>
      <c r="B27" s="131" t="s">
        <v>85</v>
      </c>
      <c r="C27" s="348">
        <f t="shared" si="8"/>
        <v>48</v>
      </c>
      <c r="D27" s="348">
        <f t="shared" si="9"/>
        <v>-2790</v>
      </c>
      <c r="E27" s="348">
        <f t="shared" si="10"/>
        <v>-0.53010000000000002</v>
      </c>
      <c r="F27" s="348">
        <f t="shared" si="11"/>
        <v>0</v>
      </c>
      <c r="G27" s="348">
        <f t="shared" si="12"/>
        <v>50573.930000000008</v>
      </c>
      <c r="H27" s="374">
        <f t="shared" si="13"/>
        <v>8.5484484986510061E-3</v>
      </c>
      <c r="I27" s="132"/>
      <c r="J27" s="131" t="s">
        <v>85</v>
      </c>
      <c r="K27" s="348">
        <v>8</v>
      </c>
      <c r="L27" s="348">
        <v>-744</v>
      </c>
      <c r="M27" s="348">
        <v>-0.14136000000000001</v>
      </c>
      <c r="N27" s="348">
        <v>0</v>
      </c>
      <c r="O27" s="353">
        <v>8592.7000000000007</v>
      </c>
      <c r="P27" s="374">
        <f t="shared" si="5"/>
        <v>3.7751503128376778E-3</v>
      </c>
      <c r="Q27" s="356"/>
      <c r="R27" s="131" t="s">
        <v>85</v>
      </c>
      <c r="S27" s="348">
        <v>40</v>
      </c>
      <c r="T27" s="348">
        <v>-2046</v>
      </c>
      <c r="U27" s="348">
        <v>-0.38873999999999997</v>
      </c>
      <c r="V27" s="348">
        <v>0</v>
      </c>
      <c r="W27" s="361">
        <v>41981.23</v>
      </c>
      <c r="X27" s="374">
        <f t="shared" si="2"/>
        <v>1.1533204187941435E-2</v>
      </c>
      <c r="Y27" s="132"/>
      <c r="Z27" s="131" t="s">
        <v>85</v>
      </c>
      <c r="AA27" s="348"/>
      <c r="AB27" s="348"/>
      <c r="AC27" s="348"/>
      <c r="AD27" s="348"/>
      <c r="AE27" s="353"/>
      <c r="AF27" s="374"/>
    </row>
    <row r="28" spans="1:32">
      <c r="A28" s="131" t="s">
        <v>104</v>
      </c>
      <c r="B28" s="131" t="s">
        <v>85</v>
      </c>
      <c r="C28" s="348">
        <f t="shared" si="8"/>
        <v>0</v>
      </c>
      <c r="D28" s="348">
        <f t="shared" si="9"/>
        <v>0</v>
      </c>
      <c r="E28" s="348">
        <f t="shared" si="10"/>
        <v>0</v>
      </c>
      <c r="F28" s="348">
        <f t="shared" si="11"/>
        <v>0</v>
      </c>
      <c r="G28" s="348">
        <f t="shared" si="12"/>
        <v>0</v>
      </c>
      <c r="H28" s="374">
        <f t="shared" si="13"/>
        <v>0</v>
      </c>
      <c r="I28" s="132"/>
      <c r="J28" s="131" t="s">
        <v>85</v>
      </c>
      <c r="K28" s="348">
        <v>0</v>
      </c>
      <c r="L28" s="348">
        <v>0</v>
      </c>
      <c r="M28" s="348">
        <v>0</v>
      </c>
      <c r="N28" s="348">
        <v>0</v>
      </c>
      <c r="O28" s="353">
        <v>0</v>
      </c>
      <c r="P28" s="374">
        <f t="shared" si="5"/>
        <v>0</v>
      </c>
      <c r="Q28" s="356"/>
      <c r="R28" s="131" t="s">
        <v>85</v>
      </c>
      <c r="S28" s="348">
        <v>0</v>
      </c>
      <c r="T28" s="348">
        <v>0</v>
      </c>
      <c r="U28" s="348">
        <v>0</v>
      </c>
      <c r="V28" s="348">
        <v>0</v>
      </c>
      <c r="W28" s="361">
        <v>0</v>
      </c>
      <c r="X28" s="374">
        <f t="shared" si="2"/>
        <v>0</v>
      </c>
      <c r="Y28" s="132"/>
      <c r="Z28" s="131" t="s">
        <v>85</v>
      </c>
      <c r="AA28" s="348"/>
      <c r="AB28" s="348"/>
      <c r="AC28" s="348"/>
      <c r="AD28" s="348"/>
      <c r="AE28" s="353"/>
      <c r="AF28" s="374"/>
    </row>
    <row r="29" spans="1:32">
      <c r="A29" s="131" t="s">
        <v>105</v>
      </c>
      <c r="B29" s="131" t="s">
        <v>85</v>
      </c>
      <c r="C29" s="348">
        <f t="shared" si="8"/>
        <v>0</v>
      </c>
      <c r="D29" s="348">
        <f t="shared" si="9"/>
        <v>0</v>
      </c>
      <c r="E29" s="348">
        <f t="shared" si="10"/>
        <v>0</v>
      </c>
      <c r="F29" s="348">
        <f t="shared" si="11"/>
        <v>0</v>
      </c>
      <c r="G29" s="348">
        <f t="shared" si="12"/>
        <v>0</v>
      </c>
      <c r="H29" s="374">
        <f t="shared" si="13"/>
        <v>0</v>
      </c>
      <c r="I29" s="132"/>
      <c r="J29" s="131" t="s">
        <v>85</v>
      </c>
      <c r="K29" s="348">
        <v>0</v>
      </c>
      <c r="L29" s="348">
        <v>0</v>
      </c>
      <c r="M29" s="348">
        <v>0</v>
      </c>
      <c r="N29" s="348">
        <v>0</v>
      </c>
      <c r="O29" s="353">
        <v>0</v>
      </c>
      <c r="P29" s="374">
        <f t="shared" si="5"/>
        <v>0</v>
      </c>
      <c r="Q29" s="356"/>
      <c r="R29" s="131" t="s">
        <v>85</v>
      </c>
      <c r="S29" s="348">
        <v>0</v>
      </c>
      <c r="T29" s="348">
        <v>0</v>
      </c>
      <c r="U29" s="348">
        <v>0</v>
      </c>
      <c r="V29" s="348">
        <v>0</v>
      </c>
      <c r="W29" s="361">
        <v>0</v>
      </c>
      <c r="X29" s="374">
        <f t="shared" si="2"/>
        <v>0</v>
      </c>
      <c r="Y29" s="132"/>
      <c r="Z29" s="131" t="s">
        <v>85</v>
      </c>
      <c r="AA29" s="348"/>
      <c r="AB29" s="348"/>
      <c r="AC29" s="348"/>
      <c r="AD29" s="348"/>
      <c r="AE29" s="353"/>
      <c r="AF29" s="374"/>
    </row>
    <row r="30" spans="1:32">
      <c r="A30" s="131" t="s">
        <v>106</v>
      </c>
      <c r="B30" s="131" t="s">
        <v>85</v>
      </c>
      <c r="C30" s="348">
        <f t="shared" si="8"/>
        <v>0</v>
      </c>
      <c r="D30" s="348">
        <f t="shared" si="9"/>
        <v>0</v>
      </c>
      <c r="E30" s="348">
        <f t="shared" si="10"/>
        <v>0</v>
      </c>
      <c r="F30" s="348">
        <f t="shared" si="11"/>
        <v>0</v>
      </c>
      <c r="G30" s="348">
        <f t="shared" si="12"/>
        <v>0</v>
      </c>
      <c r="H30" s="374">
        <f t="shared" si="13"/>
        <v>0</v>
      </c>
      <c r="I30" s="132"/>
      <c r="J30" s="131" t="s">
        <v>85</v>
      </c>
      <c r="K30" s="348">
        <v>0</v>
      </c>
      <c r="L30" s="348">
        <v>0</v>
      </c>
      <c r="M30" s="348">
        <v>0</v>
      </c>
      <c r="N30" s="348">
        <v>0</v>
      </c>
      <c r="O30" s="353">
        <v>0</v>
      </c>
      <c r="P30" s="374">
        <f t="shared" si="5"/>
        <v>0</v>
      </c>
      <c r="Q30" s="356"/>
      <c r="R30" s="131" t="s">
        <v>85</v>
      </c>
      <c r="S30" s="348">
        <v>0</v>
      </c>
      <c r="T30" s="348">
        <v>0</v>
      </c>
      <c r="U30" s="348">
        <v>0</v>
      </c>
      <c r="V30" s="348">
        <v>0</v>
      </c>
      <c r="W30" s="361">
        <v>0</v>
      </c>
      <c r="X30" s="374">
        <f t="shared" si="2"/>
        <v>0</v>
      </c>
      <c r="Y30" s="132"/>
      <c r="Z30" s="131" t="s">
        <v>85</v>
      </c>
      <c r="AA30" s="348"/>
      <c r="AB30" s="348"/>
      <c r="AC30" s="348"/>
      <c r="AD30" s="348"/>
      <c r="AE30" s="353"/>
      <c r="AF30" s="374"/>
    </row>
    <row r="31" spans="1:32">
      <c r="A31" s="131" t="s">
        <v>107</v>
      </c>
      <c r="B31" s="131" t="s">
        <v>85</v>
      </c>
      <c r="C31" s="348">
        <f t="shared" si="8"/>
        <v>0</v>
      </c>
      <c r="D31" s="348">
        <f t="shared" si="9"/>
        <v>0</v>
      </c>
      <c r="E31" s="348">
        <f t="shared" si="10"/>
        <v>0</v>
      </c>
      <c r="F31" s="348">
        <f t="shared" si="11"/>
        <v>0</v>
      </c>
      <c r="G31" s="348">
        <f t="shared" si="12"/>
        <v>0</v>
      </c>
      <c r="H31" s="374">
        <f t="shared" si="13"/>
        <v>0</v>
      </c>
      <c r="I31" s="132"/>
      <c r="J31" s="131" t="s">
        <v>85</v>
      </c>
      <c r="K31" s="348">
        <v>0</v>
      </c>
      <c r="L31" s="348">
        <v>0</v>
      </c>
      <c r="M31" s="348">
        <v>0</v>
      </c>
      <c r="N31" s="348">
        <v>0</v>
      </c>
      <c r="O31" s="353">
        <v>0</v>
      </c>
      <c r="P31" s="374">
        <f t="shared" si="5"/>
        <v>0</v>
      </c>
      <c r="Q31" s="356"/>
      <c r="R31" s="131" t="s">
        <v>85</v>
      </c>
      <c r="S31" s="348">
        <v>0</v>
      </c>
      <c r="T31" s="348">
        <v>0</v>
      </c>
      <c r="U31" s="348">
        <v>0</v>
      </c>
      <c r="V31" s="348">
        <v>0</v>
      </c>
      <c r="W31" s="361">
        <v>0</v>
      </c>
      <c r="X31" s="374">
        <f t="shared" si="2"/>
        <v>0</v>
      </c>
      <c r="Y31" s="132"/>
      <c r="Z31" s="131" t="s">
        <v>85</v>
      </c>
      <c r="AA31" s="348"/>
      <c r="AB31" s="348"/>
      <c r="AC31" s="348"/>
      <c r="AD31" s="348"/>
      <c r="AE31" s="353"/>
      <c r="AF31" s="374"/>
    </row>
    <row r="32" spans="1:32">
      <c r="A32" s="131" t="s">
        <v>108</v>
      </c>
      <c r="B32" s="131" t="s">
        <v>89</v>
      </c>
      <c r="C32" s="348">
        <f t="shared" si="8"/>
        <v>72</v>
      </c>
      <c r="D32" s="348">
        <f t="shared" si="9"/>
        <v>0</v>
      </c>
      <c r="E32" s="348">
        <f t="shared" si="10"/>
        <v>0</v>
      </c>
      <c r="F32" s="348">
        <f t="shared" si="11"/>
        <v>414</v>
      </c>
      <c r="G32" s="348">
        <f t="shared" si="12"/>
        <v>10364.43</v>
      </c>
      <c r="H32" s="374">
        <f t="shared" si="13"/>
        <v>1.7518867146150878E-3</v>
      </c>
      <c r="I32" s="132"/>
      <c r="J32" s="131" t="s">
        <v>89</v>
      </c>
      <c r="K32" s="348">
        <v>27</v>
      </c>
      <c r="L32" s="348">
        <v>0</v>
      </c>
      <c r="M32" s="348">
        <v>0</v>
      </c>
      <c r="N32" s="348">
        <v>156</v>
      </c>
      <c r="O32" s="353">
        <v>3924.36</v>
      </c>
      <c r="P32" s="374">
        <f t="shared" si="5"/>
        <v>1.7241436197804729E-3</v>
      </c>
      <c r="Q32" s="356"/>
      <c r="R32" s="131" t="s">
        <v>89</v>
      </c>
      <c r="S32" s="348">
        <v>45</v>
      </c>
      <c r="T32" s="348">
        <v>0</v>
      </c>
      <c r="U32" s="348">
        <v>0</v>
      </c>
      <c r="V32" s="348">
        <v>258</v>
      </c>
      <c r="W32" s="361">
        <v>6440.07</v>
      </c>
      <c r="X32" s="374">
        <f t="shared" si="2"/>
        <v>1.7692345435004165E-3</v>
      </c>
      <c r="Y32" s="132"/>
      <c r="Z32" s="131" t="s">
        <v>89</v>
      </c>
      <c r="AA32" s="348"/>
      <c r="AB32" s="348"/>
      <c r="AC32" s="348"/>
      <c r="AD32" s="348"/>
      <c r="AE32" s="353"/>
      <c r="AF32" s="374"/>
    </row>
    <row r="33" spans="1:32">
      <c r="A33" s="131" t="s">
        <v>109</v>
      </c>
      <c r="B33" s="131" t="s">
        <v>89</v>
      </c>
      <c r="C33" s="348">
        <f t="shared" si="8"/>
        <v>0</v>
      </c>
      <c r="D33" s="348">
        <f t="shared" si="9"/>
        <v>0</v>
      </c>
      <c r="E33" s="348">
        <f t="shared" si="10"/>
        <v>0</v>
      </c>
      <c r="F33" s="348">
        <f t="shared" si="11"/>
        <v>0</v>
      </c>
      <c r="G33" s="348">
        <f t="shared" si="12"/>
        <v>0</v>
      </c>
      <c r="H33" s="374">
        <f t="shared" si="13"/>
        <v>0</v>
      </c>
      <c r="I33" s="132"/>
      <c r="J33" s="131" t="s">
        <v>89</v>
      </c>
      <c r="K33" s="348">
        <v>0</v>
      </c>
      <c r="L33" s="348">
        <v>0</v>
      </c>
      <c r="M33" s="348">
        <v>0</v>
      </c>
      <c r="N33" s="348">
        <v>0</v>
      </c>
      <c r="O33" s="353">
        <v>0</v>
      </c>
      <c r="P33" s="374">
        <f t="shared" si="5"/>
        <v>0</v>
      </c>
      <c r="Q33" s="356"/>
      <c r="R33" s="131" t="s">
        <v>89</v>
      </c>
      <c r="S33" s="348">
        <v>0</v>
      </c>
      <c r="T33" s="348">
        <v>0</v>
      </c>
      <c r="U33" s="348">
        <v>0</v>
      </c>
      <c r="V33" s="348">
        <v>0</v>
      </c>
      <c r="W33" s="361">
        <v>0</v>
      </c>
      <c r="X33" s="374">
        <f t="shared" si="2"/>
        <v>0</v>
      </c>
      <c r="Y33" s="132"/>
      <c r="Z33" s="131" t="s">
        <v>89</v>
      </c>
      <c r="AA33" s="348"/>
      <c r="AB33" s="348"/>
      <c r="AC33" s="348"/>
      <c r="AD33" s="348"/>
      <c r="AE33" s="353"/>
      <c r="AF33" s="374"/>
    </row>
    <row r="34" spans="1:32">
      <c r="A34" s="131" t="s">
        <v>110</v>
      </c>
      <c r="B34" s="131" t="s">
        <v>89</v>
      </c>
      <c r="C34" s="348">
        <f t="shared" si="8"/>
        <v>0</v>
      </c>
      <c r="D34" s="348">
        <f t="shared" si="9"/>
        <v>0</v>
      </c>
      <c r="E34" s="348">
        <f t="shared" si="10"/>
        <v>0</v>
      </c>
      <c r="F34" s="348">
        <f t="shared" si="11"/>
        <v>0</v>
      </c>
      <c r="G34" s="348">
        <f t="shared" si="12"/>
        <v>0</v>
      </c>
      <c r="H34" s="374">
        <f t="shared" si="13"/>
        <v>0</v>
      </c>
      <c r="I34" s="132"/>
      <c r="J34" s="131" t="s">
        <v>89</v>
      </c>
      <c r="K34" s="348">
        <v>0</v>
      </c>
      <c r="L34" s="348">
        <v>0</v>
      </c>
      <c r="M34" s="348">
        <v>0</v>
      </c>
      <c r="N34" s="348">
        <v>0</v>
      </c>
      <c r="O34" s="353">
        <v>0</v>
      </c>
      <c r="P34" s="374">
        <f t="shared" si="5"/>
        <v>0</v>
      </c>
      <c r="Q34" s="356"/>
      <c r="R34" s="131" t="s">
        <v>89</v>
      </c>
      <c r="S34" s="348">
        <v>0</v>
      </c>
      <c r="T34" s="348">
        <v>0</v>
      </c>
      <c r="U34" s="348">
        <v>0</v>
      </c>
      <c r="V34" s="348">
        <v>0</v>
      </c>
      <c r="W34" s="361">
        <v>0</v>
      </c>
      <c r="X34" s="374">
        <f t="shared" si="2"/>
        <v>0</v>
      </c>
      <c r="Y34" s="132"/>
      <c r="Z34" s="131" t="s">
        <v>89</v>
      </c>
      <c r="AA34" s="348"/>
      <c r="AB34" s="348"/>
      <c r="AC34" s="348"/>
      <c r="AD34" s="348"/>
      <c r="AE34" s="353"/>
      <c r="AF34" s="374"/>
    </row>
    <row r="35" spans="1:32">
      <c r="A35" s="131" t="s">
        <v>111</v>
      </c>
      <c r="B35" s="131" t="s">
        <v>89</v>
      </c>
      <c r="C35" s="348">
        <f t="shared" si="8"/>
        <v>0</v>
      </c>
      <c r="D35" s="348">
        <f t="shared" si="9"/>
        <v>0</v>
      </c>
      <c r="E35" s="348">
        <f t="shared" si="10"/>
        <v>0</v>
      </c>
      <c r="F35" s="348">
        <f t="shared" si="11"/>
        <v>0</v>
      </c>
      <c r="G35" s="348">
        <f t="shared" si="12"/>
        <v>0</v>
      </c>
      <c r="H35" s="374">
        <f t="shared" si="13"/>
        <v>0</v>
      </c>
      <c r="I35" s="132"/>
      <c r="J35" s="131" t="s">
        <v>89</v>
      </c>
      <c r="K35" s="348">
        <v>0</v>
      </c>
      <c r="L35" s="348">
        <v>0</v>
      </c>
      <c r="M35" s="348">
        <v>0</v>
      </c>
      <c r="N35" s="348">
        <v>0</v>
      </c>
      <c r="O35" s="353">
        <v>0</v>
      </c>
      <c r="P35" s="374">
        <f t="shared" si="5"/>
        <v>0</v>
      </c>
      <c r="Q35" s="356"/>
      <c r="R35" s="131" t="s">
        <v>89</v>
      </c>
      <c r="S35" s="348">
        <v>0</v>
      </c>
      <c r="T35" s="348">
        <v>0</v>
      </c>
      <c r="U35" s="348">
        <v>0</v>
      </c>
      <c r="V35" s="348">
        <v>0</v>
      </c>
      <c r="W35" s="361">
        <v>0</v>
      </c>
      <c r="X35" s="374">
        <f t="shared" si="2"/>
        <v>0</v>
      </c>
      <c r="Y35" s="132"/>
      <c r="Z35" s="131" t="s">
        <v>89</v>
      </c>
      <c r="AA35" s="348"/>
      <c r="AB35" s="348"/>
      <c r="AC35" s="348"/>
      <c r="AD35" s="348"/>
      <c r="AE35" s="353"/>
      <c r="AF35" s="374"/>
    </row>
    <row r="36" spans="1:32">
      <c r="A36" s="131" t="s">
        <v>112</v>
      </c>
      <c r="B36" s="131" t="s">
        <v>89</v>
      </c>
      <c r="C36" s="348">
        <f t="shared" si="8"/>
        <v>0</v>
      </c>
      <c r="D36" s="348">
        <f t="shared" si="9"/>
        <v>0</v>
      </c>
      <c r="E36" s="348">
        <f t="shared" si="10"/>
        <v>0</v>
      </c>
      <c r="F36" s="348">
        <f t="shared" si="11"/>
        <v>0</v>
      </c>
      <c r="G36" s="348">
        <f t="shared" si="12"/>
        <v>0</v>
      </c>
      <c r="H36" s="374">
        <f t="shared" si="13"/>
        <v>0</v>
      </c>
      <c r="I36" s="132"/>
      <c r="J36" s="131" t="s">
        <v>89</v>
      </c>
      <c r="K36" s="348">
        <v>0</v>
      </c>
      <c r="L36" s="348">
        <v>0</v>
      </c>
      <c r="M36" s="348">
        <v>0</v>
      </c>
      <c r="N36" s="348">
        <v>0</v>
      </c>
      <c r="O36" s="353">
        <v>0</v>
      </c>
      <c r="P36" s="374">
        <f t="shared" si="5"/>
        <v>0</v>
      </c>
      <c r="Q36" s="356"/>
      <c r="R36" s="131" t="s">
        <v>89</v>
      </c>
      <c r="S36" s="348">
        <v>0</v>
      </c>
      <c r="T36" s="348">
        <v>0</v>
      </c>
      <c r="U36" s="348">
        <v>0</v>
      </c>
      <c r="V36" s="348">
        <v>0</v>
      </c>
      <c r="W36" s="361">
        <v>0</v>
      </c>
      <c r="X36" s="374">
        <f t="shared" si="2"/>
        <v>0</v>
      </c>
      <c r="Y36" s="132"/>
      <c r="Z36" s="131" t="s">
        <v>89</v>
      </c>
      <c r="AA36" s="348"/>
      <c r="AB36" s="348"/>
      <c r="AC36" s="348"/>
      <c r="AD36" s="348"/>
      <c r="AE36" s="353"/>
      <c r="AF36" s="374"/>
    </row>
    <row r="37" spans="1:32">
      <c r="A37" s="131" t="s">
        <v>113</v>
      </c>
      <c r="B37" s="131" t="s">
        <v>89</v>
      </c>
      <c r="C37" s="348">
        <f t="shared" si="8"/>
        <v>147</v>
      </c>
      <c r="D37" s="348">
        <f t="shared" si="9"/>
        <v>15999.318000000001</v>
      </c>
      <c r="E37" s="348">
        <f t="shared" si="10"/>
        <v>0</v>
      </c>
      <c r="F37" s="348">
        <f t="shared" si="11"/>
        <v>819.25</v>
      </c>
      <c r="G37" s="348">
        <f t="shared" si="12"/>
        <v>68826</v>
      </c>
      <c r="H37" s="374">
        <f t="shared" si="13"/>
        <v>1.1633573194097316E-2</v>
      </c>
      <c r="I37" s="132"/>
      <c r="J37" s="131" t="s">
        <v>89</v>
      </c>
      <c r="K37" s="348">
        <v>92</v>
      </c>
      <c r="L37" s="348">
        <v>12146.288</v>
      </c>
      <c r="M37" s="348">
        <v>0</v>
      </c>
      <c r="N37" s="348">
        <v>474.26</v>
      </c>
      <c r="O37" s="353">
        <v>44250</v>
      </c>
      <c r="P37" s="374">
        <f t="shared" si="5"/>
        <v>1.9440967489039212E-2</v>
      </c>
      <c r="Q37" s="356"/>
      <c r="R37" s="131" t="s">
        <v>89</v>
      </c>
      <c r="S37" s="348">
        <v>55</v>
      </c>
      <c r="T37" s="348">
        <v>3853.03</v>
      </c>
      <c r="U37" s="348">
        <v>0</v>
      </c>
      <c r="V37" s="348">
        <v>344.99</v>
      </c>
      <c r="W37" s="361">
        <v>24576</v>
      </c>
      <c r="X37" s="374">
        <f t="shared" si="2"/>
        <v>6.7515893679829936E-3</v>
      </c>
      <c r="Y37" s="132"/>
      <c r="Z37" s="131" t="s">
        <v>89</v>
      </c>
      <c r="AA37" s="348"/>
      <c r="AB37" s="348"/>
      <c r="AC37" s="348"/>
      <c r="AD37" s="348"/>
      <c r="AE37" s="353"/>
      <c r="AF37" s="374"/>
    </row>
    <row r="38" spans="1:32">
      <c r="A38" s="118" t="s">
        <v>114</v>
      </c>
      <c r="B38" s="132"/>
      <c r="C38" s="132"/>
      <c r="D38" s="132"/>
      <c r="E38" s="132"/>
      <c r="F38" s="132"/>
      <c r="G38" s="132"/>
      <c r="H38" s="132"/>
      <c r="I38" s="132"/>
      <c r="J38" s="132"/>
      <c r="K38" s="132"/>
      <c r="L38" s="132"/>
      <c r="M38" s="132"/>
      <c r="N38" s="132"/>
      <c r="O38" s="132"/>
      <c r="P38" s="132"/>
      <c r="Q38" s="356"/>
      <c r="R38" s="132"/>
      <c r="S38" s="132"/>
      <c r="T38" s="132"/>
      <c r="U38" s="132"/>
      <c r="V38" s="132"/>
      <c r="W38" s="339"/>
      <c r="X38" s="132"/>
      <c r="Y38" s="132"/>
      <c r="Z38" s="132"/>
      <c r="AA38" s="375"/>
      <c r="AB38" s="375"/>
      <c r="AC38" s="375"/>
      <c r="AD38" s="375"/>
      <c r="AE38" s="378"/>
      <c r="AF38" s="132"/>
    </row>
    <row r="39" spans="1:32">
      <c r="A39" s="131" t="s">
        <v>115</v>
      </c>
      <c r="B39" s="131" t="s">
        <v>89</v>
      </c>
      <c r="C39" s="348">
        <f t="shared" ref="C39:G40" si="14">K39+S39</f>
        <v>741</v>
      </c>
      <c r="D39" s="348">
        <f t="shared" si="14"/>
        <v>0</v>
      </c>
      <c r="E39" s="348">
        <f t="shared" si="14"/>
        <v>0</v>
      </c>
      <c r="F39" s="348">
        <f t="shared" si="14"/>
        <v>-1620</v>
      </c>
      <c r="G39" s="348">
        <f t="shared" si="14"/>
        <v>60598.02</v>
      </c>
      <c r="H39" s="374">
        <f>G39/$G$59</f>
        <v>1.0242807966282698E-2</v>
      </c>
      <c r="I39" s="132"/>
      <c r="J39" s="131" t="s">
        <v>89</v>
      </c>
      <c r="K39" s="348">
        <v>324</v>
      </c>
      <c r="L39" s="348">
        <v>0</v>
      </c>
      <c r="M39" s="348">
        <v>0</v>
      </c>
      <c r="N39" s="348">
        <v>-729</v>
      </c>
      <c r="O39" s="353">
        <v>26689.57</v>
      </c>
      <c r="P39" s="374">
        <f t="shared" si="5"/>
        <v>1.1725899721275395E-2</v>
      </c>
      <c r="Q39" s="356"/>
      <c r="R39" s="131" t="s">
        <v>89</v>
      </c>
      <c r="S39" s="348">
        <v>417</v>
      </c>
      <c r="T39" s="348">
        <v>0</v>
      </c>
      <c r="U39" s="348">
        <v>0</v>
      </c>
      <c r="V39" s="348">
        <v>-891</v>
      </c>
      <c r="W39" s="361">
        <v>33908.449999999997</v>
      </c>
      <c r="X39" s="374">
        <f t="shared" si="2"/>
        <v>9.3154268597323772E-3</v>
      </c>
      <c r="Y39" s="132"/>
      <c r="Z39" s="131" t="s">
        <v>89</v>
      </c>
      <c r="AA39" s="348"/>
      <c r="AB39" s="348"/>
      <c r="AC39" s="348"/>
      <c r="AD39" s="348"/>
      <c r="AE39" s="353"/>
      <c r="AF39" s="374"/>
    </row>
    <row r="40" spans="1:32">
      <c r="A40" s="131" t="s">
        <v>116</v>
      </c>
      <c r="B40" s="131" t="s">
        <v>89</v>
      </c>
      <c r="C40" s="348">
        <f t="shared" si="14"/>
        <v>0</v>
      </c>
      <c r="D40" s="348">
        <f t="shared" si="14"/>
        <v>0</v>
      </c>
      <c r="E40" s="348">
        <f t="shared" si="14"/>
        <v>0</v>
      </c>
      <c r="F40" s="348">
        <f t="shared" si="14"/>
        <v>0</v>
      </c>
      <c r="G40" s="348">
        <f t="shared" si="14"/>
        <v>0</v>
      </c>
      <c r="H40" s="374">
        <f>G40/$G$59</f>
        <v>0</v>
      </c>
      <c r="I40" s="132"/>
      <c r="J40" s="131" t="s">
        <v>89</v>
      </c>
      <c r="K40" s="348">
        <v>0</v>
      </c>
      <c r="L40" s="348">
        <v>0</v>
      </c>
      <c r="M40" s="348">
        <v>0</v>
      </c>
      <c r="N40" s="348">
        <v>0</v>
      </c>
      <c r="O40" s="353">
        <v>0</v>
      </c>
      <c r="P40" s="374">
        <f t="shared" si="5"/>
        <v>0</v>
      </c>
      <c r="Q40" s="356"/>
      <c r="R40" s="131" t="s">
        <v>89</v>
      </c>
      <c r="S40" s="348">
        <v>0</v>
      </c>
      <c r="T40" s="348">
        <v>0</v>
      </c>
      <c r="U40" s="348">
        <v>0</v>
      </c>
      <c r="V40" s="348">
        <v>0</v>
      </c>
      <c r="W40" s="361">
        <v>0</v>
      </c>
      <c r="X40" s="374">
        <f t="shared" si="2"/>
        <v>0</v>
      </c>
      <c r="Y40" s="132"/>
      <c r="Z40" s="131" t="s">
        <v>89</v>
      </c>
      <c r="AA40" s="348"/>
      <c r="AB40" s="348"/>
      <c r="AC40" s="348"/>
      <c r="AD40" s="348"/>
      <c r="AE40" s="353"/>
      <c r="AF40" s="374"/>
    </row>
    <row r="41" spans="1:32">
      <c r="A41" s="118" t="s">
        <v>117</v>
      </c>
      <c r="B41" s="132"/>
      <c r="C41" s="132"/>
      <c r="D41" s="132"/>
      <c r="E41" s="132"/>
      <c r="F41" s="132"/>
      <c r="G41" s="132"/>
      <c r="H41" s="132"/>
      <c r="I41" s="132"/>
      <c r="J41" s="132"/>
      <c r="K41" s="132"/>
      <c r="L41" s="132"/>
      <c r="M41" s="132"/>
      <c r="N41" s="132"/>
      <c r="O41" s="132"/>
      <c r="P41" s="132"/>
      <c r="Q41" s="356"/>
      <c r="R41" s="132"/>
      <c r="S41" s="132"/>
      <c r="T41" s="132"/>
      <c r="U41" s="132"/>
      <c r="V41" s="132"/>
      <c r="W41" s="339"/>
      <c r="X41" s="132"/>
      <c r="Y41" s="132"/>
      <c r="Z41" s="132"/>
      <c r="AA41" s="375"/>
      <c r="AB41" s="375"/>
      <c r="AC41" s="375"/>
      <c r="AD41" s="375"/>
      <c r="AE41" s="375"/>
      <c r="AF41" s="132"/>
    </row>
    <row r="42" spans="1:32">
      <c r="A42" s="131" t="s">
        <v>118</v>
      </c>
      <c r="B42" s="131" t="s">
        <v>85</v>
      </c>
      <c r="C42" s="348">
        <f t="shared" ref="C42:G48" si="15">K42+S42</f>
        <v>1999</v>
      </c>
      <c r="D42" s="348">
        <f t="shared" si="15"/>
        <v>8455.77</v>
      </c>
      <c r="E42" s="348">
        <f t="shared" si="15"/>
        <v>1.0146923999999999</v>
      </c>
      <c r="F42" s="348">
        <f t="shared" si="15"/>
        <v>-155.19999999999999</v>
      </c>
      <c r="G42" s="348">
        <f t="shared" si="15"/>
        <v>172797.16</v>
      </c>
      <c r="H42" s="374">
        <f t="shared" ref="H42:H48" si="16">G42/$G$59</f>
        <v>2.9207689079594121E-2</v>
      </c>
      <c r="I42" s="132"/>
      <c r="J42" s="131" t="s">
        <v>85</v>
      </c>
      <c r="K42" s="348">
        <v>729</v>
      </c>
      <c r="L42" s="348">
        <v>3083.67</v>
      </c>
      <c r="M42" s="348">
        <v>0.37004039999999999</v>
      </c>
      <c r="N42" s="348">
        <v>-57.2</v>
      </c>
      <c r="O42" s="353">
        <v>62952.12</v>
      </c>
      <c r="P42" s="374">
        <f t="shared" si="5"/>
        <v>2.7657629791776162E-2</v>
      </c>
      <c r="Q42" s="356"/>
      <c r="R42" s="131" t="s">
        <v>85</v>
      </c>
      <c r="S42" s="348">
        <v>1270</v>
      </c>
      <c r="T42" s="348">
        <v>5372.1</v>
      </c>
      <c r="U42" s="348">
        <v>0.644652</v>
      </c>
      <c r="V42" s="348">
        <v>-98</v>
      </c>
      <c r="W42" s="361">
        <v>109845.04</v>
      </c>
      <c r="X42" s="374">
        <f t="shared" si="2"/>
        <v>3.0176945157457138E-2</v>
      </c>
      <c r="Y42" s="132"/>
      <c r="Z42" s="131" t="s">
        <v>85</v>
      </c>
      <c r="AA42" s="348"/>
      <c r="AB42" s="348"/>
      <c r="AC42" s="348"/>
      <c r="AD42" s="348"/>
      <c r="AE42" s="353"/>
      <c r="AF42" s="374"/>
    </row>
    <row r="43" spans="1:32">
      <c r="A43" s="131" t="s">
        <v>119</v>
      </c>
      <c r="B43" s="131" t="s">
        <v>85</v>
      </c>
      <c r="C43" s="348">
        <f t="shared" si="15"/>
        <v>867</v>
      </c>
      <c r="D43" s="348">
        <f t="shared" si="15"/>
        <v>4456.38</v>
      </c>
      <c r="E43" s="348">
        <f t="shared" si="15"/>
        <v>0.53476560000000006</v>
      </c>
      <c r="F43" s="348">
        <f t="shared" si="15"/>
        <v>0</v>
      </c>
      <c r="G43" s="348">
        <f t="shared" si="15"/>
        <v>64787.95</v>
      </c>
      <c r="H43" s="374">
        <f t="shared" si="16"/>
        <v>1.0951026623957765E-2</v>
      </c>
      <c r="I43" s="132"/>
      <c r="J43" s="131" t="s">
        <v>85</v>
      </c>
      <c r="K43" s="348">
        <v>353</v>
      </c>
      <c r="L43" s="348">
        <v>1814.42</v>
      </c>
      <c r="M43" s="348">
        <v>0.21773039999999999</v>
      </c>
      <c r="N43" s="348">
        <v>0</v>
      </c>
      <c r="O43" s="353">
        <v>26391.35</v>
      </c>
      <c r="P43" s="374">
        <f t="shared" si="5"/>
        <v>1.1594878583996722E-2</v>
      </c>
      <c r="Q43" s="356"/>
      <c r="R43" s="131" t="s">
        <v>85</v>
      </c>
      <c r="S43" s="348">
        <v>514</v>
      </c>
      <c r="T43" s="348">
        <v>2641.96</v>
      </c>
      <c r="U43" s="348">
        <v>0.31703520000000002</v>
      </c>
      <c r="V43" s="348">
        <v>0</v>
      </c>
      <c r="W43" s="361">
        <v>38396.6</v>
      </c>
      <c r="X43" s="374">
        <f t="shared" si="2"/>
        <v>1.0548424329699536E-2</v>
      </c>
      <c r="Y43" s="132"/>
      <c r="Z43" s="131" t="s">
        <v>85</v>
      </c>
      <c r="AA43" s="348"/>
      <c r="AB43" s="348"/>
      <c r="AC43" s="348"/>
      <c r="AD43" s="348"/>
      <c r="AE43" s="353"/>
      <c r="AF43" s="374"/>
    </row>
    <row r="44" spans="1:32">
      <c r="A44" s="131" t="s">
        <v>120</v>
      </c>
      <c r="B44" s="131" t="s">
        <v>85</v>
      </c>
      <c r="C44" s="348">
        <f t="shared" si="15"/>
        <v>3281</v>
      </c>
      <c r="D44" s="348">
        <f t="shared" si="15"/>
        <v>13878.630000000001</v>
      </c>
      <c r="E44" s="348">
        <f t="shared" si="15"/>
        <v>1.6654356000000001</v>
      </c>
      <c r="F44" s="348">
        <f t="shared" si="15"/>
        <v>-251.76</v>
      </c>
      <c r="G44" s="348">
        <f t="shared" si="15"/>
        <v>313140.98</v>
      </c>
      <c r="H44" s="374">
        <f t="shared" si="16"/>
        <v>5.2929830455080394E-2</v>
      </c>
      <c r="I44" s="132"/>
      <c r="J44" s="131" t="s">
        <v>85</v>
      </c>
      <c r="K44" s="348">
        <v>977</v>
      </c>
      <c r="L44" s="348">
        <v>4132.71</v>
      </c>
      <c r="M44" s="348">
        <v>0.49592520000000001</v>
      </c>
      <c r="N44" s="348">
        <v>-75.12</v>
      </c>
      <c r="O44" s="353">
        <v>93469.52</v>
      </c>
      <c r="P44" s="374">
        <f t="shared" si="5"/>
        <v>4.1065263266352549E-2</v>
      </c>
      <c r="Q44" s="356"/>
      <c r="R44" s="131" t="s">
        <v>85</v>
      </c>
      <c r="S44" s="348">
        <v>2304</v>
      </c>
      <c r="T44" s="348">
        <v>9745.92</v>
      </c>
      <c r="U44" s="348">
        <v>1.1695104000000001</v>
      </c>
      <c r="V44" s="348">
        <v>-176.64</v>
      </c>
      <c r="W44" s="361">
        <v>219671.46</v>
      </c>
      <c r="X44" s="374">
        <f t="shared" si="2"/>
        <v>6.0348774974987848E-2</v>
      </c>
      <c r="Y44" s="132"/>
      <c r="Z44" s="131" t="s">
        <v>85</v>
      </c>
      <c r="AA44" s="348"/>
      <c r="AB44" s="348"/>
      <c r="AC44" s="348"/>
      <c r="AD44" s="348"/>
      <c r="AE44" s="353"/>
      <c r="AF44" s="374"/>
    </row>
    <row r="45" spans="1:32">
      <c r="A45" s="131" t="s">
        <v>121</v>
      </c>
      <c r="B45" s="131" t="s">
        <v>85</v>
      </c>
      <c r="C45" s="348">
        <f t="shared" si="15"/>
        <v>0</v>
      </c>
      <c r="D45" s="348">
        <f t="shared" si="15"/>
        <v>0</v>
      </c>
      <c r="E45" s="348">
        <f t="shared" si="15"/>
        <v>0</v>
      </c>
      <c r="F45" s="348">
        <f t="shared" si="15"/>
        <v>0</v>
      </c>
      <c r="G45" s="348">
        <f t="shared" si="15"/>
        <v>0</v>
      </c>
      <c r="H45" s="374">
        <f t="shared" si="16"/>
        <v>0</v>
      </c>
      <c r="I45" s="132"/>
      <c r="J45" s="131" t="s">
        <v>85</v>
      </c>
      <c r="K45" s="348">
        <v>0</v>
      </c>
      <c r="L45" s="348">
        <v>0</v>
      </c>
      <c r="M45" s="348">
        <v>0</v>
      </c>
      <c r="N45" s="348">
        <v>0</v>
      </c>
      <c r="O45" s="353">
        <v>0</v>
      </c>
      <c r="P45" s="374">
        <f t="shared" si="5"/>
        <v>0</v>
      </c>
      <c r="Q45" s="356"/>
      <c r="R45" s="131" t="s">
        <v>85</v>
      </c>
      <c r="S45" s="348">
        <v>0</v>
      </c>
      <c r="T45" s="348">
        <v>0</v>
      </c>
      <c r="U45" s="348">
        <v>0</v>
      </c>
      <c r="V45" s="348">
        <v>0</v>
      </c>
      <c r="W45" s="361">
        <v>0</v>
      </c>
      <c r="X45" s="374">
        <f t="shared" si="2"/>
        <v>0</v>
      </c>
      <c r="Y45" s="132"/>
      <c r="Z45" s="131" t="s">
        <v>85</v>
      </c>
      <c r="AA45" s="348"/>
      <c r="AB45" s="348"/>
      <c r="AC45" s="348"/>
      <c r="AD45" s="348"/>
      <c r="AE45" s="353"/>
      <c r="AF45" s="374"/>
    </row>
    <row r="46" spans="1:32">
      <c r="A46" s="131" t="s">
        <v>122</v>
      </c>
      <c r="B46" s="131" t="s">
        <v>85</v>
      </c>
      <c r="C46" s="348">
        <f t="shared" si="15"/>
        <v>0</v>
      </c>
      <c r="D46" s="348">
        <f t="shared" si="15"/>
        <v>0</v>
      </c>
      <c r="E46" s="348">
        <f t="shared" si="15"/>
        <v>0</v>
      </c>
      <c r="F46" s="348">
        <f t="shared" si="15"/>
        <v>0</v>
      </c>
      <c r="G46" s="348">
        <f t="shared" si="15"/>
        <v>0</v>
      </c>
      <c r="H46" s="374">
        <f t="shared" si="16"/>
        <v>0</v>
      </c>
      <c r="I46" s="132"/>
      <c r="J46" s="131" t="s">
        <v>85</v>
      </c>
      <c r="K46" s="348">
        <v>0</v>
      </c>
      <c r="L46" s="348">
        <v>0</v>
      </c>
      <c r="M46" s="348">
        <v>0</v>
      </c>
      <c r="N46" s="348">
        <v>0</v>
      </c>
      <c r="O46" s="353">
        <v>0</v>
      </c>
      <c r="P46" s="374">
        <f t="shared" si="5"/>
        <v>0</v>
      </c>
      <c r="Q46" s="356"/>
      <c r="R46" s="131" t="s">
        <v>85</v>
      </c>
      <c r="S46" s="348">
        <v>0</v>
      </c>
      <c r="T46" s="348">
        <v>0</v>
      </c>
      <c r="U46" s="348">
        <v>0</v>
      </c>
      <c r="V46" s="348">
        <v>0</v>
      </c>
      <c r="W46" s="361">
        <v>0</v>
      </c>
      <c r="X46" s="374">
        <f t="shared" si="2"/>
        <v>0</v>
      </c>
      <c r="Y46" s="132"/>
      <c r="Z46" s="131" t="s">
        <v>85</v>
      </c>
      <c r="AA46" s="348"/>
      <c r="AB46" s="348"/>
      <c r="AC46" s="348"/>
      <c r="AD46" s="348"/>
      <c r="AE46" s="353"/>
      <c r="AF46" s="374"/>
    </row>
    <row r="47" spans="1:32">
      <c r="A47" s="131" t="s">
        <v>123</v>
      </c>
      <c r="B47" s="131" t="s">
        <v>85</v>
      </c>
      <c r="C47" s="348">
        <f t="shared" si="15"/>
        <v>2467</v>
      </c>
      <c r="D47" s="348">
        <f t="shared" si="15"/>
        <v>7450.34</v>
      </c>
      <c r="E47" s="348">
        <f t="shared" si="15"/>
        <v>0.89404079999999997</v>
      </c>
      <c r="F47" s="348">
        <f t="shared" si="15"/>
        <v>-130.53</v>
      </c>
      <c r="G47" s="348">
        <f t="shared" si="15"/>
        <v>40014.480000000003</v>
      </c>
      <c r="H47" s="374">
        <f t="shared" si="16"/>
        <v>6.7635977959454741E-3</v>
      </c>
      <c r="I47" s="132"/>
      <c r="J47" s="131" t="s">
        <v>85</v>
      </c>
      <c r="K47" s="348">
        <v>1329</v>
      </c>
      <c r="L47" s="348">
        <v>4013.58</v>
      </c>
      <c r="M47" s="348">
        <v>0.48162959999999999</v>
      </c>
      <c r="N47" s="348">
        <v>-68.912999999999997</v>
      </c>
      <c r="O47" s="353">
        <v>21552.74</v>
      </c>
      <c r="P47" s="374">
        <f t="shared" si="5"/>
        <v>9.4690648054172877E-3</v>
      </c>
      <c r="Q47" s="356"/>
      <c r="R47" s="131" t="s">
        <v>85</v>
      </c>
      <c r="S47" s="348">
        <v>1138</v>
      </c>
      <c r="T47" s="348">
        <v>3436.76</v>
      </c>
      <c r="U47" s="348">
        <v>0.41241119999999998</v>
      </c>
      <c r="V47" s="348">
        <v>-61.616999999999997</v>
      </c>
      <c r="W47" s="361">
        <v>18461.740000000002</v>
      </c>
      <c r="X47" s="374">
        <f t="shared" si="2"/>
        <v>5.0718622842800438E-3</v>
      </c>
      <c r="Y47" s="132"/>
      <c r="Z47" s="131" t="s">
        <v>85</v>
      </c>
      <c r="AA47" s="348"/>
      <c r="AB47" s="348"/>
      <c r="AC47" s="348"/>
      <c r="AD47" s="348"/>
      <c r="AE47" s="353"/>
      <c r="AF47" s="374"/>
    </row>
    <row r="48" spans="1:32">
      <c r="A48" s="131" t="s">
        <v>124</v>
      </c>
      <c r="B48" s="131" t="s">
        <v>85</v>
      </c>
      <c r="C48" s="348">
        <f t="shared" si="15"/>
        <v>36114</v>
      </c>
      <c r="D48" s="348">
        <f t="shared" si="15"/>
        <v>76561.679999999993</v>
      </c>
      <c r="E48" s="348">
        <f t="shared" si="15"/>
        <v>9.1874016000000012</v>
      </c>
      <c r="F48" s="348">
        <f t="shared" si="15"/>
        <v>-1319.6</v>
      </c>
      <c r="G48" s="348">
        <f t="shared" si="15"/>
        <v>533634.80000000005</v>
      </c>
      <c r="H48" s="374">
        <f t="shared" si="16"/>
        <v>9.0199626663143032E-2</v>
      </c>
      <c r="I48" s="132"/>
      <c r="J48" s="131" t="s">
        <v>85</v>
      </c>
      <c r="K48" s="348">
        <v>12743</v>
      </c>
      <c r="L48" s="348">
        <v>27015.16</v>
      </c>
      <c r="M48" s="348">
        <v>3.2418192000000001</v>
      </c>
      <c r="N48" s="348">
        <v>-437.08</v>
      </c>
      <c r="O48" s="353">
        <v>188145.6</v>
      </c>
      <c r="P48" s="374">
        <f t="shared" si="5"/>
        <v>8.2660621306345217E-2</v>
      </c>
      <c r="Q48" s="356"/>
      <c r="R48" s="131" t="s">
        <v>85</v>
      </c>
      <c r="S48" s="348">
        <v>23371</v>
      </c>
      <c r="T48" s="348">
        <v>49546.52</v>
      </c>
      <c r="U48" s="348">
        <v>5.9455824000000002</v>
      </c>
      <c r="V48" s="348">
        <v>-882.52</v>
      </c>
      <c r="W48" s="361">
        <v>345489.2</v>
      </c>
      <c r="X48" s="374">
        <f t="shared" si="2"/>
        <v>9.4913786192746999E-2</v>
      </c>
      <c r="Y48" s="132"/>
      <c r="Z48" s="131" t="s">
        <v>85</v>
      </c>
      <c r="AA48" s="348"/>
      <c r="AB48" s="348"/>
      <c r="AC48" s="348"/>
      <c r="AD48" s="348"/>
      <c r="AE48" s="353"/>
      <c r="AF48" s="374"/>
    </row>
    <row r="49" spans="1:32">
      <c r="A49" s="118" t="s">
        <v>18</v>
      </c>
      <c r="B49" s="132"/>
      <c r="C49" s="132"/>
      <c r="D49" s="132"/>
      <c r="E49" s="132"/>
      <c r="F49" s="132"/>
      <c r="G49" s="132"/>
      <c r="H49" s="132"/>
      <c r="I49" s="132"/>
      <c r="J49" s="132"/>
      <c r="K49" s="132"/>
      <c r="L49" s="132"/>
      <c r="M49" s="132"/>
      <c r="N49" s="132"/>
      <c r="O49" s="132"/>
      <c r="P49" s="132"/>
      <c r="Q49" s="356"/>
      <c r="R49" s="132"/>
      <c r="S49" s="132"/>
      <c r="T49" s="132"/>
      <c r="U49" s="132"/>
      <c r="V49" s="132"/>
      <c r="W49" s="339"/>
      <c r="X49" s="132"/>
      <c r="Y49" s="132"/>
      <c r="Z49" s="132"/>
      <c r="AA49" s="375"/>
      <c r="AB49" s="375"/>
      <c r="AC49" s="375"/>
      <c r="AD49" s="375"/>
      <c r="AE49" s="375"/>
      <c r="AF49" s="132"/>
    </row>
    <row r="50" spans="1:32">
      <c r="A50" s="131" t="s">
        <v>125</v>
      </c>
      <c r="B50" s="131" t="s">
        <v>85</v>
      </c>
      <c r="C50" s="348">
        <f t="shared" ref="C50:G52" si="17">K50+S50</f>
        <v>1</v>
      </c>
      <c r="D50" s="348">
        <f t="shared" si="17"/>
        <v>0</v>
      </c>
      <c r="E50" s="348">
        <f t="shared" si="17"/>
        <v>0</v>
      </c>
      <c r="F50" s="348">
        <f t="shared" si="17"/>
        <v>0</v>
      </c>
      <c r="G50" s="348">
        <f t="shared" si="17"/>
        <v>2150</v>
      </c>
      <c r="H50" s="374">
        <f>G50/$G$59</f>
        <v>3.6341182645089395E-4</v>
      </c>
      <c r="I50" s="132"/>
      <c r="J50" s="131" t="s">
        <v>85</v>
      </c>
      <c r="K50" s="348">
        <v>1</v>
      </c>
      <c r="L50" s="348">
        <v>0</v>
      </c>
      <c r="M50" s="348">
        <v>0</v>
      </c>
      <c r="N50" s="348">
        <v>0</v>
      </c>
      <c r="O50" s="353">
        <v>2150</v>
      </c>
      <c r="P50" s="374">
        <f t="shared" si="5"/>
        <v>9.4458938082337416E-4</v>
      </c>
      <c r="Q50" s="356"/>
      <c r="R50" s="131" t="s">
        <v>85</v>
      </c>
      <c r="S50" s="348">
        <v>0</v>
      </c>
      <c r="T50" s="348">
        <v>0</v>
      </c>
      <c r="U50" s="348">
        <v>0</v>
      </c>
      <c r="V50" s="348">
        <v>0</v>
      </c>
      <c r="W50" s="361">
        <v>0</v>
      </c>
      <c r="X50" s="374">
        <f t="shared" si="2"/>
        <v>0</v>
      </c>
      <c r="Y50" s="132"/>
      <c r="Z50" s="131" t="s">
        <v>85</v>
      </c>
      <c r="AA50" s="348"/>
      <c r="AB50" s="348"/>
      <c r="AC50" s="348"/>
      <c r="AD50" s="348"/>
      <c r="AE50" s="353"/>
      <c r="AF50" s="374"/>
    </row>
    <row r="51" spans="1:32">
      <c r="A51" s="131" t="s">
        <v>126</v>
      </c>
      <c r="B51" s="131" t="s">
        <v>85</v>
      </c>
      <c r="C51" s="348">
        <f t="shared" si="17"/>
        <v>642</v>
      </c>
      <c r="D51" s="348">
        <f t="shared" si="17"/>
        <v>89880</v>
      </c>
      <c r="E51" s="348">
        <f t="shared" si="17"/>
        <v>12.5832</v>
      </c>
      <c r="F51" s="348">
        <f t="shared" si="17"/>
        <v>0</v>
      </c>
      <c r="G51" s="348">
        <f t="shared" si="17"/>
        <v>32824.270000000004</v>
      </c>
      <c r="H51" s="374">
        <f>G51/$G$59</f>
        <v>5.5482455407522262E-3</v>
      </c>
      <c r="I51" s="132"/>
      <c r="J51" s="131" t="s">
        <v>85</v>
      </c>
      <c r="K51" s="348">
        <v>274</v>
      </c>
      <c r="L51" s="348">
        <v>38360</v>
      </c>
      <c r="M51" s="348">
        <v>5.3704000000000001</v>
      </c>
      <c r="N51" s="348">
        <v>0</v>
      </c>
      <c r="O51" s="353">
        <v>15818.52</v>
      </c>
      <c r="P51" s="374">
        <f t="shared" si="5"/>
        <v>6.9497702382986795E-3</v>
      </c>
      <c r="Q51" s="356"/>
      <c r="R51" s="131" t="s">
        <v>85</v>
      </c>
      <c r="S51" s="348">
        <v>368</v>
      </c>
      <c r="T51" s="348">
        <v>51520</v>
      </c>
      <c r="U51" s="348">
        <v>7.2127999999999997</v>
      </c>
      <c r="V51" s="348">
        <v>0</v>
      </c>
      <c r="W51" s="361">
        <v>17005.75</v>
      </c>
      <c r="X51" s="374">
        <f t="shared" si="2"/>
        <v>4.6718685259837566E-3</v>
      </c>
      <c r="Y51" s="132"/>
      <c r="Z51" s="131" t="s">
        <v>85</v>
      </c>
      <c r="AA51" s="348"/>
      <c r="AB51" s="348"/>
      <c r="AC51" s="348"/>
      <c r="AD51" s="348"/>
      <c r="AE51" s="353"/>
      <c r="AF51" s="374"/>
    </row>
    <row r="52" spans="1:32">
      <c r="A52" s="131" t="s">
        <v>127</v>
      </c>
      <c r="B52" s="131" t="s">
        <v>85</v>
      </c>
      <c r="C52" s="348">
        <f t="shared" si="17"/>
        <v>1457</v>
      </c>
      <c r="D52" s="348">
        <f t="shared" si="17"/>
        <v>203980</v>
      </c>
      <c r="E52" s="348">
        <f t="shared" si="17"/>
        <v>28.557200000000002</v>
      </c>
      <c r="F52" s="348">
        <f t="shared" si="17"/>
        <v>0</v>
      </c>
      <c r="G52" s="348">
        <f t="shared" si="17"/>
        <v>130358.39</v>
      </c>
      <c r="H52" s="374">
        <f>G52/$G$59</f>
        <v>2.2034316559580443E-2</v>
      </c>
      <c r="I52" s="132"/>
      <c r="J52" s="131" t="s">
        <v>85</v>
      </c>
      <c r="K52" s="348">
        <v>488</v>
      </c>
      <c r="L52" s="348">
        <v>68320</v>
      </c>
      <c r="M52" s="348">
        <v>9.5648</v>
      </c>
      <c r="N52" s="348">
        <v>0</v>
      </c>
      <c r="O52" s="353">
        <v>47429.22</v>
      </c>
      <c r="P52" s="374">
        <f t="shared" si="5"/>
        <v>2.0837738396621206E-2</v>
      </c>
      <c r="Q52" s="356">
        <v>490</v>
      </c>
      <c r="R52" s="131" t="s">
        <v>85</v>
      </c>
      <c r="S52" s="348">
        <v>969</v>
      </c>
      <c r="T52" s="348">
        <v>135660</v>
      </c>
      <c r="U52" s="348">
        <v>18.9924</v>
      </c>
      <c r="V52" s="348">
        <v>0</v>
      </c>
      <c r="W52" s="361">
        <v>82929.17</v>
      </c>
      <c r="X52" s="374">
        <f t="shared" si="2"/>
        <v>2.2782539976711189E-2</v>
      </c>
      <c r="Y52" s="132"/>
      <c r="Z52" s="131" t="s">
        <v>85</v>
      </c>
      <c r="AA52" s="348"/>
      <c r="AB52" s="348"/>
      <c r="AC52" s="348"/>
      <c r="AD52" s="348"/>
      <c r="AE52" s="353"/>
      <c r="AF52" s="374"/>
    </row>
    <row r="53" spans="1:32">
      <c r="A53" s="118" t="s">
        <v>128</v>
      </c>
      <c r="B53" s="132"/>
      <c r="C53" s="132"/>
      <c r="D53" s="132"/>
      <c r="E53" s="132"/>
      <c r="F53" s="132"/>
      <c r="G53" s="132"/>
      <c r="H53" s="132"/>
      <c r="I53" s="132"/>
      <c r="J53" s="132"/>
      <c r="K53" s="132"/>
      <c r="L53" s="132"/>
      <c r="M53" s="132"/>
      <c r="N53" s="132"/>
      <c r="O53" s="132"/>
      <c r="P53" s="132"/>
      <c r="Q53" s="356"/>
      <c r="R53" s="132"/>
      <c r="S53" s="132"/>
      <c r="T53" s="132"/>
      <c r="U53" s="132"/>
      <c r="V53" s="132"/>
      <c r="W53" s="339"/>
      <c r="X53" s="132"/>
      <c r="Y53" s="132"/>
      <c r="Z53" s="132"/>
      <c r="AA53" s="375"/>
      <c r="AB53" s="375"/>
      <c r="AC53" s="375"/>
      <c r="AD53" s="375"/>
      <c r="AE53" s="375"/>
      <c r="AF53" s="132"/>
    </row>
    <row r="54" spans="1:32">
      <c r="A54" s="131"/>
      <c r="B54" s="131"/>
      <c r="C54" s="348"/>
      <c r="D54" s="376"/>
      <c r="E54" s="376"/>
      <c r="F54" s="376"/>
      <c r="G54" s="376"/>
      <c r="H54" s="374"/>
      <c r="I54" s="132"/>
      <c r="J54" s="131"/>
      <c r="K54" s="376"/>
      <c r="L54" s="376"/>
      <c r="M54" s="376"/>
      <c r="N54" s="376"/>
      <c r="O54" s="376"/>
      <c r="P54" s="374">
        <f t="shared" si="5"/>
        <v>0</v>
      </c>
      <c r="Q54" s="356"/>
      <c r="R54" s="131"/>
      <c r="S54" s="376"/>
      <c r="T54" s="376"/>
      <c r="U54" s="376"/>
      <c r="V54" s="376"/>
      <c r="W54" s="361"/>
      <c r="X54" s="374">
        <f t="shared" si="2"/>
        <v>0</v>
      </c>
      <c r="Y54" s="132"/>
      <c r="Z54" s="131"/>
      <c r="AA54" s="376"/>
      <c r="AB54" s="376"/>
      <c r="AC54" s="376"/>
      <c r="AD54" s="376"/>
      <c r="AE54" s="376"/>
      <c r="AF54" s="131"/>
    </row>
    <row r="55" spans="1:32">
      <c r="A55" s="118" t="s">
        <v>19</v>
      </c>
      <c r="B55" s="132"/>
      <c r="C55" s="132"/>
      <c r="D55" s="132"/>
      <c r="E55" s="132"/>
      <c r="F55" s="132"/>
      <c r="G55" s="132"/>
      <c r="H55" s="132"/>
      <c r="I55" s="132"/>
      <c r="J55" s="132"/>
      <c r="K55" s="132"/>
      <c r="L55" s="132"/>
      <c r="M55" s="132"/>
      <c r="N55" s="132"/>
      <c r="O55" s="132"/>
      <c r="P55" s="132"/>
      <c r="Q55" s="356"/>
      <c r="R55" s="132"/>
      <c r="S55" s="132"/>
      <c r="T55" s="132"/>
      <c r="U55" s="132"/>
      <c r="V55" s="132"/>
      <c r="W55" s="339"/>
      <c r="X55" s="132"/>
      <c r="Y55" s="132"/>
      <c r="Z55" s="132"/>
      <c r="AA55" s="375"/>
      <c r="AB55" s="375"/>
      <c r="AC55" s="375"/>
      <c r="AD55" s="375"/>
      <c r="AE55" s="375"/>
      <c r="AF55" s="132"/>
    </row>
    <row r="56" spans="1:32">
      <c r="A56" s="131" t="s">
        <v>129</v>
      </c>
      <c r="B56" s="131" t="s">
        <v>89</v>
      </c>
      <c r="C56" s="348">
        <f>K56+S56</f>
        <v>6432</v>
      </c>
      <c r="D56" s="375"/>
      <c r="E56" s="375"/>
      <c r="F56" s="375"/>
      <c r="G56" s="353">
        <f>O56+W56</f>
        <v>1120836.1200000001</v>
      </c>
      <c r="H56" s="374">
        <f>G56/$G$59</f>
        <v>0.18945353559131786</v>
      </c>
      <c r="I56" s="132"/>
      <c r="J56" s="131" t="s">
        <v>89</v>
      </c>
      <c r="K56" s="348">
        <v>1940</v>
      </c>
      <c r="L56" s="375">
        <v>0</v>
      </c>
      <c r="M56" s="375">
        <v>0</v>
      </c>
      <c r="N56" s="375">
        <v>0</v>
      </c>
      <c r="O56" s="353">
        <v>324899.52</v>
      </c>
      <c r="P56" s="374">
        <f t="shared" si="5"/>
        <v>0.14274262159377277</v>
      </c>
      <c r="Q56" s="356"/>
      <c r="R56" s="131" t="s">
        <v>89</v>
      </c>
      <c r="S56" s="348">
        <v>4492</v>
      </c>
      <c r="T56" s="375">
        <v>0</v>
      </c>
      <c r="U56" s="375">
        <v>0</v>
      </c>
      <c r="V56" s="375">
        <v>0</v>
      </c>
      <c r="W56" s="361">
        <v>795936.6</v>
      </c>
      <c r="X56" s="374">
        <f t="shared" si="2"/>
        <v>0.21866199081008025</v>
      </c>
      <c r="Y56" s="132"/>
      <c r="Z56" s="131" t="s">
        <v>89</v>
      </c>
      <c r="AA56" s="348"/>
      <c r="AB56" s="375"/>
      <c r="AC56" s="375"/>
      <c r="AD56" s="375"/>
      <c r="AE56" s="353"/>
      <c r="AF56" s="374"/>
    </row>
    <row r="57" spans="1:32">
      <c r="A57" s="131" t="s">
        <v>130</v>
      </c>
      <c r="B57" s="131" t="s">
        <v>89</v>
      </c>
      <c r="C57" s="348">
        <f>K57+S57</f>
        <v>6434</v>
      </c>
      <c r="D57" s="375"/>
      <c r="E57" s="375"/>
      <c r="F57" s="375"/>
      <c r="G57" s="353">
        <f>O57+W57</f>
        <v>196078.89</v>
      </c>
      <c r="H57" s="374">
        <f>G57/$G$59</f>
        <v>3.3142970950401827E-2</v>
      </c>
      <c r="I57" s="132"/>
      <c r="J57" s="131" t="s">
        <v>89</v>
      </c>
      <c r="K57" s="348">
        <v>1940</v>
      </c>
      <c r="L57" s="375">
        <v>0</v>
      </c>
      <c r="M57" s="375">
        <v>0</v>
      </c>
      <c r="N57" s="375">
        <v>0</v>
      </c>
      <c r="O57" s="353">
        <v>58601.07</v>
      </c>
      <c r="P57" s="374">
        <f t="shared" si="5"/>
        <v>2.5746022524133584E-2</v>
      </c>
      <c r="Q57" s="356"/>
      <c r="R57" s="131" t="s">
        <v>89</v>
      </c>
      <c r="S57" s="348">
        <v>4494</v>
      </c>
      <c r="T57" s="375">
        <v>0</v>
      </c>
      <c r="U57" s="375">
        <v>0</v>
      </c>
      <c r="V57" s="375">
        <v>0</v>
      </c>
      <c r="W57" s="361">
        <v>137477.82</v>
      </c>
      <c r="X57" s="374">
        <f t="shared" si="2"/>
        <v>3.7768301914285471E-2</v>
      </c>
      <c r="Y57" s="132"/>
      <c r="Z57" s="131" t="s">
        <v>89</v>
      </c>
      <c r="AA57" s="348"/>
      <c r="AB57" s="375"/>
      <c r="AC57" s="375"/>
      <c r="AD57" s="375"/>
      <c r="AE57" s="353"/>
      <c r="AF57" s="374"/>
    </row>
    <row r="58" spans="1:32">
      <c r="A58" s="132"/>
      <c r="B58" s="132"/>
      <c r="C58" s="132"/>
      <c r="D58" s="132"/>
      <c r="E58" s="375"/>
      <c r="F58" s="132"/>
      <c r="G58" s="132"/>
      <c r="H58" s="132"/>
      <c r="I58" s="132"/>
      <c r="J58" s="132"/>
      <c r="K58" s="132"/>
      <c r="L58" s="132"/>
      <c r="M58" s="375"/>
      <c r="N58" s="132"/>
      <c r="O58" s="132"/>
      <c r="P58" s="132"/>
      <c r="Q58" s="356"/>
      <c r="R58" s="132"/>
      <c r="S58" s="132"/>
      <c r="T58" s="132"/>
      <c r="U58" s="375"/>
      <c r="V58" s="132"/>
      <c r="W58" s="339"/>
      <c r="X58" s="132"/>
      <c r="Y58" s="132"/>
      <c r="Z58" s="132"/>
      <c r="AA58" s="132"/>
      <c r="AB58" s="132"/>
      <c r="AC58" s="375"/>
      <c r="AD58" s="132"/>
      <c r="AE58" s="132"/>
      <c r="AF58" s="132"/>
    </row>
    <row r="59" spans="1:32">
      <c r="A59" s="119" t="s">
        <v>131</v>
      </c>
      <c r="B59" s="131"/>
      <c r="C59" s="131"/>
      <c r="D59" s="376">
        <f>SUM(D9:D58)</f>
        <v>621962.61800000002</v>
      </c>
      <c r="E59" s="376">
        <f>SUM(E9:E58)</f>
        <v>82.715636000000003</v>
      </c>
      <c r="F59" s="376">
        <f>SUM(F9:F58)</f>
        <v>11394.371999999998</v>
      </c>
      <c r="G59" s="353">
        <f>SUM(G9:G58)</f>
        <v>5916153.0899999999</v>
      </c>
      <c r="H59" s="132"/>
      <c r="I59" s="132"/>
      <c r="J59" s="131"/>
      <c r="K59" s="131"/>
      <c r="L59" s="376">
        <f>SUM(L9:L54)</f>
        <v>267910.82799999998</v>
      </c>
      <c r="M59" s="376">
        <f t="shared" ref="M59:V59" si="18">SUM(M9:M54)</f>
        <v>35.125274800000007</v>
      </c>
      <c r="N59" s="376">
        <f t="shared" si="18"/>
        <v>5510.4710000000023</v>
      </c>
      <c r="O59" s="361">
        <f>SUM(O9:O58)</f>
        <v>2276121.2900000005</v>
      </c>
      <c r="P59" s="355"/>
      <c r="Q59" s="357">
        <f t="shared" si="18"/>
        <v>490</v>
      </c>
      <c r="R59" s="355"/>
      <c r="S59" s="376"/>
      <c r="T59" s="376">
        <f t="shared" si="18"/>
        <v>354051.79000000004</v>
      </c>
      <c r="U59" s="376">
        <f t="shared" si="18"/>
        <v>47.590361200000004</v>
      </c>
      <c r="V59" s="376">
        <f t="shared" si="18"/>
        <v>5883.9010000000017</v>
      </c>
      <c r="W59" s="361">
        <f>SUM(W9:W58)</f>
        <v>3640031.8000000003</v>
      </c>
      <c r="X59" s="132"/>
      <c r="Y59" s="132"/>
      <c r="Z59" s="131"/>
      <c r="AA59" s="131"/>
      <c r="AB59" s="376">
        <v>0</v>
      </c>
      <c r="AC59" s="376">
        <v>0</v>
      </c>
      <c r="AD59" s="376">
        <v>0</v>
      </c>
      <c r="AE59" s="379">
        <v>0</v>
      </c>
      <c r="AF59" s="132"/>
    </row>
    <row r="60" spans="1:32">
      <c r="A60" s="121"/>
      <c r="B60" s="121"/>
      <c r="C60" s="121"/>
      <c r="D60" s="376"/>
      <c r="E60" s="376"/>
      <c r="F60" s="376"/>
      <c r="G60" s="354"/>
      <c r="H60" s="551"/>
      <c r="I60" s="351"/>
      <c r="J60" s="132"/>
      <c r="K60" s="132"/>
      <c r="L60" s="151"/>
      <c r="M60" s="151"/>
      <c r="N60" s="151"/>
      <c r="O60" s="152"/>
      <c r="P60" s="134"/>
      <c r="Q60" s="132"/>
      <c r="R60" s="132"/>
      <c r="S60" s="132"/>
      <c r="T60" s="151"/>
      <c r="U60" s="151"/>
      <c r="V60" s="151"/>
      <c r="W60" s="152"/>
      <c r="X60" s="134"/>
      <c r="Y60" s="132"/>
      <c r="Z60" s="121"/>
      <c r="AA60" s="133"/>
      <c r="AB60" s="150"/>
      <c r="AC60" s="151"/>
      <c r="AD60" s="151"/>
      <c r="AE60" s="152"/>
      <c r="AF60" s="134"/>
    </row>
    <row r="61" spans="1:32" ht="13.5" thickBot="1">
      <c r="A61" s="369" t="s">
        <v>132</v>
      </c>
      <c r="B61" s="166"/>
      <c r="C61" s="348">
        <f>SUM(K61,S61)</f>
        <v>1941</v>
      </c>
      <c r="D61" s="349"/>
      <c r="E61" s="349"/>
      <c r="F61" s="349"/>
      <c r="G61" s="349"/>
      <c r="H61" s="552"/>
      <c r="I61" s="365"/>
      <c r="J61" s="166"/>
      <c r="K61" s="363">
        <v>842</v>
      </c>
      <c r="L61" s="140"/>
      <c r="M61" s="140"/>
      <c r="N61" s="140"/>
      <c r="O61" s="140"/>
      <c r="P61" s="135"/>
      <c r="Q61" s="167"/>
      <c r="R61" s="166"/>
      <c r="S61" s="363">
        <v>1099</v>
      </c>
      <c r="T61" s="140"/>
      <c r="U61" s="140"/>
      <c r="V61" s="140"/>
      <c r="W61" s="140"/>
      <c r="X61" s="135"/>
      <c r="Y61" s="167"/>
      <c r="Z61" s="166"/>
      <c r="AA61" s="168">
        <v>0</v>
      </c>
      <c r="AB61" s="153"/>
      <c r="AC61" s="140"/>
      <c r="AD61" s="140"/>
      <c r="AE61" s="140"/>
      <c r="AF61" s="135"/>
    </row>
    <row r="62" spans="1:32">
      <c r="A62" s="532"/>
      <c r="B62" s="530"/>
      <c r="C62" s="530"/>
      <c r="D62" s="986"/>
      <c r="E62" s="986"/>
      <c r="F62" s="987"/>
      <c r="G62" s="988"/>
      <c r="H62" s="986"/>
      <c r="I62" s="977"/>
      <c r="J62" s="530"/>
      <c r="K62" s="530"/>
      <c r="L62" s="977"/>
      <c r="M62" s="977"/>
      <c r="N62" s="978"/>
      <c r="O62" s="976"/>
      <c r="P62" s="977"/>
      <c r="Q62" s="978"/>
      <c r="R62" s="530"/>
      <c r="S62" s="530"/>
      <c r="T62" s="977"/>
      <c r="U62" s="977"/>
      <c r="V62" s="978"/>
      <c r="W62" s="976"/>
      <c r="X62" s="977"/>
      <c r="Y62" s="978"/>
      <c r="Z62" s="533"/>
      <c r="AA62" s="534"/>
      <c r="AB62" s="976"/>
      <c r="AC62" s="977"/>
      <c r="AD62" s="978"/>
      <c r="AE62" s="976"/>
      <c r="AF62" s="978"/>
    </row>
    <row r="63" spans="1:32" ht="13.5" thickBot="1">
      <c r="A63" s="370" t="s">
        <v>133</v>
      </c>
      <c r="B63" s="132" t="s">
        <v>134</v>
      </c>
      <c r="C63" s="132"/>
      <c r="D63" s="346"/>
      <c r="E63" s="158"/>
      <c r="F63" s="158"/>
      <c r="G63" s="158"/>
      <c r="H63" s="158"/>
      <c r="I63" s="352"/>
      <c r="J63" s="132" t="s">
        <v>135</v>
      </c>
      <c r="K63" s="132"/>
      <c r="L63" s="346"/>
      <c r="M63" s="102"/>
      <c r="N63" s="103"/>
      <c r="O63" s="104"/>
      <c r="P63" s="102"/>
      <c r="Q63" s="170"/>
      <c r="R63" s="364" t="s">
        <v>136</v>
      </c>
      <c r="S63" s="364"/>
      <c r="T63" s="362"/>
      <c r="U63" s="171"/>
      <c r="V63" s="170"/>
      <c r="W63" s="169"/>
      <c r="X63" s="171"/>
      <c r="Y63" s="170"/>
      <c r="Z63" s="102" t="s">
        <v>137</v>
      </c>
      <c r="AA63" s="102"/>
      <c r="AB63" s="169"/>
      <c r="AC63" s="171"/>
      <c r="AD63" s="170"/>
      <c r="AE63" s="169"/>
      <c r="AF63" s="170"/>
    </row>
    <row r="64" spans="1:32">
      <c r="A64" s="371" t="s">
        <v>138</v>
      </c>
      <c r="B64" s="131" t="s">
        <v>89</v>
      </c>
      <c r="C64" s="348">
        <f>K64+S64</f>
        <v>2508</v>
      </c>
      <c r="D64" s="124"/>
      <c r="E64" s="124"/>
      <c r="F64" s="124"/>
      <c r="G64" s="124"/>
      <c r="H64" s="137"/>
      <c r="I64" s="366"/>
      <c r="J64" s="131" t="s">
        <v>89</v>
      </c>
      <c r="K64" s="866">
        <v>918</v>
      </c>
      <c r="L64" s="125"/>
      <c r="M64" s="105"/>
      <c r="N64" s="125"/>
      <c r="O64" s="125"/>
      <c r="P64" s="521"/>
      <c r="Q64" s="138"/>
      <c r="R64" s="131" t="s">
        <v>89</v>
      </c>
      <c r="S64" s="348">
        <v>1590</v>
      </c>
      <c r="T64" s="125"/>
      <c r="U64" s="105"/>
      <c r="V64" s="125"/>
      <c r="W64" s="125"/>
      <c r="X64" s="521"/>
      <c r="Y64" s="163"/>
      <c r="Z64" s="164" t="s">
        <v>89</v>
      </c>
      <c r="AA64" s="123"/>
      <c r="AB64" s="535"/>
      <c r="AC64" s="105"/>
      <c r="AD64" s="125"/>
      <c r="AE64" s="125"/>
      <c r="AF64" s="521"/>
    </row>
    <row r="65" spans="1:33">
      <c r="A65" s="371" t="s">
        <v>139</v>
      </c>
      <c r="B65" s="131" t="s">
        <v>89</v>
      </c>
      <c r="C65" s="348">
        <f>K65+S65</f>
        <v>3194</v>
      </c>
      <c r="D65" s="124"/>
      <c r="E65" s="124"/>
      <c r="F65" s="124"/>
      <c r="G65" s="553"/>
      <c r="H65" s="137"/>
      <c r="I65" s="366"/>
      <c r="J65" s="131" t="s">
        <v>89</v>
      </c>
      <c r="K65" s="866">
        <v>696</v>
      </c>
      <c r="L65" s="124"/>
      <c r="M65" s="106"/>
      <c r="N65" s="124"/>
      <c r="O65" s="124"/>
      <c r="P65" s="107"/>
      <c r="Q65" s="138"/>
      <c r="R65" s="131" t="s">
        <v>89</v>
      </c>
      <c r="S65" s="348">
        <v>2498</v>
      </c>
      <c r="T65" s="124"/>
      <c r="U65" s="106"/>
      <c r="V65" s="124"/>
      <c r="W65" s="124"/>
      <c r="X65" s="107"/>
      <c r="Y65" s="163"/>
      <c r="Z65" s="164" t="s">
        <v>89</v>
      </c>
      <c r="AA65" s="123"/>
      <c r="AB65" s="136"/>
      <c r="AC65" s="106"/>
      <c r="AD65" s="124"/>
      <c r="AE65" s="124"/>
      <c r="AF65" s="107"/>
    </row>
    <row r="66" spans="1:33">
      <c r="A66" s="371" t="s">
        <v>140</v>
      </c>
      <c r="B66" s="131" t="s">
        <v>89</v>
      </c>
      <c r="C66" s="348">
        <f t="shared" ref="C66" si="19">K66+S66</f>
        <v>544</v>
      </c>
      <c r="D66" s="124"/>
      <c r="E66" s="124"/>
      <c r="F66" s="124"/>
      <c r="G66" s="124"/>
      <c r="H66" s="137"/>
      <c r="I66" s="366"/>
      <c r="J66" s="131" t="s">
        <v>89</v>
      </c>
      <c r="K66" s="866">
        <v>277</v>
      </c>
      <c r="L66" s="124"/>
      <c r="M66" s="106"/>
      <c r="N66" s="124"/>
      <c r="O66" s="124"/>
      <c r="P66" s="107"/>
      <c r="Q66" s="138"/>
      <c r="R66" s="131" t="s">
        <v>89</v>
      </c>
      <c r="S66" s="348">
        <v>267</v>
      </c>
      <c r="T66" s="124"/>
      <c r="U66" s="106"/>
      <c r="V66" s="124"/>
      <c r="W66" s="124"/>
      <c r="X66" s="107"/>
      <c r="Y66" s="163"/>
      <c r="Z66" s="164" t="s">
        <v>89</v>
      </c>
      <c r="AA66" s="123"/>
      <c r="AB66" s="136"/>
      <c r="AC66" s="106"/>
      <c r="AD66" s="124"/>
      <c r="AE66" s="124"/>
      <c r="AF66" s="107"/>
    </row>
    <row r="67" spans="1:33">
      <c r="A67" s="372" t="s">
        <v>141</v>
      </c>
      <c r="B67" s="131" t="s">
        <v>89</v>
      </c>
      <c r="C67" s="348">
        <f>K67+S67</f>
        <v>6246</v>
      </c>
      <c r="D67" s="124"/>
      <c r="E67" s="124"/>
      <c r="F67" s="124"/>
      <c r="G67" s="124"/>
      <c r="H67" s="137"/>
      <c r="I67" s="367"/>
      <c r="J67" s="131" t="s">
        <v>89</v>
      </c>
      <c r="K67" s="865">
        <f>SUM(K64:K66)</f>
        <v>1891</v>
      </c>
      <c r="L67" s="6"/>
      <c r="M67" s="106"/>
      <c r="N67" s="6"/>
      <c r="O67" s="6"/>
      <c r="P67" s="107"/>
      <c r="Q67" s="126"/>
      <c r="R67" s="131" t="s">
        <v>89</v>
      </c>
      <c r="S67" s="348">
        <f>SUM(S64:S66)</f>
        <v>4355</v>
      </c>
      <c r="T67" s="6"/>
      <c r="U67" s="106"/>
      <c r="V67" s="6"/>
      <c r="W67" s="6"/>
      <c r="X67" s="107"/>
      <c r="Y67" s="172"/>
      <c r="Z67" s="164" t="s">
        <v>89</v>
      </c>
      <c r="AA67" s="123"/>
      <c r="AB67" s="127"/>
      <c r="AC67" s="106"/>
      <c r="AD67" s="6"/>
      <c r="AE67" s="6"/>
      <c r="AF67" s="107"/>
    </row>
    <row r="68" spans="1:33">
      <c r="A68" s="372" t="s">
        <v>142</v>
      </c>
      <c r="B68" s="131" t="s">
        <v>89</v>
      </c>
      <c r="C68" s="348">
        <v>5973</v>
      </c>
      <c r="D68" s="124"/>
      <c r="E68" s="106"/>
      <c r="F68" s="124"/>
      <c r="G68" s="124"/>
      <c r="H68" s="107"/>
      <c r="I68" s="366"/>
      <c r="J68" s="131" t="s">
        <v>89</v>
      </c>
      <c r="K68" s="555" t="s">
        <v>143</v>
      </c>
      <c r="L68" s="124"/>
      <c r="M68" s="106"/>
      <c r="N68" s="124"/>
      <c r="O68" s="124"/>
      <c r="P68" s="107"/>
      <c r="Q68" s="138"/>
      <c r="R68" s="131" t="s">
        <v>89</v>
      </c>
      <c r="S68" s="555" t="s">
        <v>143</v>
      </c>
      <c r="T68" s="124"/>
      <c r="U68" s="106"/>
      <c r="V68" s="124"/>
      <c r="W68" s="124"/>
      <c r="X68" s="107"/>
      <c r="Y68" s="163"/>
      <c r="Z68" s="164" t="s">
        <v>89</v>
      </c>
      <c r="AA68" s="123"/>
      <c r="AB68" s="136"/>
      <c r="AC68" s="106"/>
      <c r="AD68" s="124"/>
      <c r="AE68" s="124"/>
      <c r="AF68" s="107"/>
    </row>
    <row r="69" spans="1:33">
      <c r="A69" s="372" t="s">
        <v>144</v>
      </c>
      <c r="B69" s="131" t="s">
        <v>145</v>
      </c>
      <c r="C69" s="373">
        <f>C67/C68</f>
        <v>1.0457056755399297</v>
      </c>
      <c r="D69" s="124"/>
      <c r="E69" s="106"/>
      <c r="F69" s="124"/>
      <c r="G69" s="124"/>
      <c r="H69" s="107"/>
      <c r="I69" s="366"/>
      <c r="J69" s="131" t="s">
        <v>145</v>
      </c>
      <c r="K69" s="555" t="str">
        <f>IF(K68="N/A","N/A",K67/K68)</f>
        <v>N/A</v>
      </c>
      <c r="L69" s="124"/>
      <c r="M69" s="106"/>
      <c r="N69" s="124"/>
      <c r="O69" s="124"/>
      <c r="P69" s="107"/>
      <c r="Q69" s="138"/>
      <c r="R69" s="131" t="s">
        <v>145</v>
      </c>
      <c r="S69" s="555" t="str">
        <f>IF(S68="N/A","N/A",S67/S68)</f>
        <v>N/A</v>
      </c>
      <c r="T69" s="124"/>
      <c r="U69" s="106"/>
      <c r="V69" s="124"/>
      <c r="W69" s="124"/>
      <c r="X69" s="107"/>
      <c r="Y69" s="163"/>
      <c r="Z69" s="164" t="s">
        <v>145</v>
      </c>
      <c r="AA69" s="128"/>
      <c r="AB69" s="136"/>
      <c r="AC69" s="106"/>
      <c r="AD69" s="124"/>
      <c r="AE69" s="124"/>
      <c r="AF69" s="107"/>
    </row>
    <row r="70" spans="1:33" ht="13.5" thickBot="1">
      <c r="A70" s="369" t="s">
        <v>146</v>
      </c>
      <c r="B70" s="166" t="s">
        <v>89</v>
      </c>
      <c r="C70" s="363">
        <f>K70+S70</f>
        <v>354</v>
      </c>
      <c r="D70" s="140"/>
      <c r="E70" s="108"/>
      <c r="F70" s="140"/>
      <c r="G70" s="140"/>
      <c r="H70" s="109"/>
      <c r="I70" s="368"/>
      <c r="J70" s="166" t="s">
        <v>89</v>
      </c>
      <c r="K70" s="556">
        <v>108</v>
      </c>
      <c r="L70" s="140"/>
      <c r="M70" s="108"/>
      <c r="N70" s="140"/>
      <c r="O70" s="140"/>
      <c r="P70" s="109"/>
      <c r="Q70" s="141"/>
      <c r="R70" s="166" t="s">
        <v>89</v>
      </c>
      <c r="S70" s="554">
        <v>246</v>
      </c>
      <c r="T70" s="140"/>
      <c r="U70" s="108"/>
      <c r="V70" s="140"/>
      <c r="W70" s="140"/>
      <c r="X70" s="109"/>
      <c r="Y70" s="130"/>
      <c r="Z70" s="173" t="s">
        <v>89</v>
      </c>
      <c r="AA70" s="129"/>
      <c r="AB70" s="139"/>
      <c r="AC70" s="108"/>
      <c r="AD70" s="140"/>
      <c r="AE70" s="140"/>
      <c r="AF70" s="109"/>
    </row>
    <row r="71" spans="1:33" ht="51" customHeight="1">
      <c r="A71" s="992" t="s">
        <v>147</v>
      </c>
      <c r="B71" s="992"/>
      <c r="C71" s="992"/>
      <c r="D71" s="992"/>
      <c r="E71" s="992"/>
      <c r="F71" s="992"/>
      <c r="G71" s="992"/>
      <c r="H71" s="992"/>
      <c r="I71" s="124"/>
      <c r="J71" s="124"/>
      <c r="K71" s="124" t="s">
        <v>32</v>
      </c>
      <c r="L71" s="124"/>
      <c r="M71" s="124"/>
      <c r="N71" s="124"/>
      <c r="O71" s="124"/>
      <c r="P71" s="124"/>
      <c r="Q71" s="124"/>
      <c r="R71" s="124"/>
      <c r="S71" s="124"/>
      <c r="T71" s="124"/>
      <c r="U71" s="124"/>
      <c r="V71" s="124"/>
      <c r="W71" s="124"/>
      <c r="X71" s="124"/>
      <c r="Y71" s="124"/>
      <c r="Z71" s="124"/>
      <c r="AA71" s="124"/>
      <c r="AB71" s="124"/>
      <c r="AC71" s="124"/>
      <c r="AD71" s="124"/>
      <c r="AE71" s="124"/>
      <c r="AF71" s="124"/>
      <c r="AG71" s="112"/>
    </row>
    <row r="72" spans="1:33">
      <c r="A72" s="994" t="s">
        <v>148</v>
      </c>
      <c r="B72" s="994"/>
      <c r="C72" s="994"/>
      <c r="D72" s="994"/>
      <c r="E72" s="994"/>
      <c r="F72" s="994"/>
      <c r="G72" s="994"/>
      <c r="H72" s="994"/>
    </row>
    <row r="73" spans="1:33">
      <c r="A73" t="s">
        <v>149</v>
      </c>
      <c r="K73" s="6"/>
      <c r="S73" s="6"/>
    </row>
    <row r="74" spans="1:33">
      <c r="A74" s="994" t="s">
        <v>150</v>
      </c>
      <c r="B74" s="994"/>
      <c r="C74" s="994"/>
      <c r="D74" s="994"/>
      <c r="E74" s="994"/>
    </row>
    <row r="75" spans="1:33">
      <c r="A75" s="994" t="s">
        <v>151</v>
      </c>
      <c r="B75" s="994"/>
      <c r="C75" s="994"/>
      <c r="D75" s="994"/>
      <c r="E75" s="994"/>
      <c r="F75" s="994"/>
      <c r="G75" s="994"/>
      <c r="H75" s="994"/>
      <c r="I75" s="994"/>
      <c r="J75" s="994"/>
      <c r="K75" s="994"/>
      <c r="L75" s="994"/>
      <c r="M75" s="994"/>
    </row>
    <row r="76" spans="1:33" ht="12.75" customHeight="1">
      <c r="A76" s="992" t="s">
        <v>152</v>
      </c>
      <c r="B76" s="992"/>
      <c r="C76" s="992"/>
      <c r="D76" s="992"/>
      <c r="E76" s="992"/>
      <c r="F76" s="992"/>
      <c r="G76" s="992"/>
    </row>
    <row r="77" spans="1:33" ht="12.75" customHeight="1">
      <c r="A77" s="992" t="s">
        <v>153</v>
      </c>
      <c r="B77" s="992"/>
      <c r="C77" s="992"/>
      <c r="D77" s="992"/>
      <c r="E77" s="992"/>
      <c r="F77" s="992"/>
      <c r="G77" s="992"/>
    </row>
    <row r="78" spans="1:33" ht="12.75" customHeight="1">
      <c r="A78" s="992" t="s">
        <v>154</v>
      </c>
      <c r="B78" s="992"/>
      <c r="C78" s="992"/>
      <c r="D78" s="992"/>
      <c r="E78" s="992"/>
      <c r="F78" s="992"/>
      <c r="G78" s="992"/>
      <c r="H78" s="992"/>
    </row>
    <row r="81" spans="1:8" ht="27" customHeight="1">
      <c r="A81" s="993" t="s">
        <v>155</v>
      </c>
      <c r="B81" s="993"/>
      <c r="C81" s="993"/>
      <c r="D81" s="993"/>
      <c r="E81" s="993"/>
      <c r="F81" s="993"/>
      <c r="G81" s="993"/>
      <c r="H81" s="993"/>
    </row>
    <row r="84" spans="1:8" ht="12.75" customHeight="1"/>
  </sheetData>
  <mergeCells count="27">
    <mergeCell ref="A76:G76"/>
    <mergeCell ref="A77:G77"/>
    <mergeCell ref="A78:H78"/>
    <mergeCell ref="A81:H81"/>
    <mergeCell ref="A71:H71"/>
    <mergeCell ref="A72:H72"/>
    <mergeCell ref="A74:E74"/>
    <mergeCell ref="A75:M75"/>
    <mergeCell ref="D62:F62"/>
    <mergeCell ref="G62:I62"/>
    <mergeCell ref="L62:N62"/>
    <mergeCell ref="O62:Q62"/>
    <mergeCell ref="C6:H6"/>
    <mergeCell ref="K6:P6"/>
    <mergeCell ref="Z5:AF5"/>
    <mergeCell ref="A1:AF1"/>
    <mergeCell ref="A2:AF2"/>
    <mergeCell ref="A3:AF3"/>
    <mergeCell ref="B5:H5"/>
    <mergeCell ref="J5:P5"/>
    <mergeCell ref="R5:X5"/>
    <mergeCell ref="AA6:AF6"/>
    <mergeCell ref="W62:Y62"/>
    <mergeCell ref="AB62:AD62"/>
    <mergeCell ref="AE62:AF62"/>
    <mergeCell ref="T62:V62"/>
    <mergeCell ref="S6:X6"/>
  </mergeCells>
  <printOptions horizontalCentered="1" verticalCentered="1"/>
  <pageMargins left="0.25" right="0.25" top="0.5" bottom="0.5" header="0.5" footer="0.5"/>
  <pageSetup paperSize="3"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98"/>
  <sheetViews>
    <sheetView topLeftCell="A16" workbookViewId="0">
      <selection activeCell="B45" sqref="B45"/>
    </sheetView>
  </sheetViews>
  <sheetFormatPr defaultColWidth="8.5703125" defaultRowHeight="12.75"/>
  <cols>
    <col min="1" max="1" width="38.42578125" bestFit="1" customWidth="1"/>
    <col min="2" max="2" width="6.5703125" customWidth="1"/>
    <col min="6" max="6" width="10" customWidth="1"/>
    <col min="7" max="7" width="9.5703125" customWidth="1"/>
    <col min="8" max="8" width="12.5703125" customWidth="1"/>
  </cols>
  <sheetData>
    <row r="1" spans="1:14" ht="15.75" customHeight="1">
      <c r="A1" s="985" t="s">
        <v>156</v>
      </c>
      <c r="B1" s="985"/>
      <c r="C1" s="985"/>
      <c r="D1" s="985"/>
      <c r="E1" s="985"/>
      <c r="F1" s="985"/>
      <c r="G1" s="985"/>
      <c r="H1" s="985"/>
      <c r="I1" s="944"/>
      <c r="J1" s="944"/>
      <c r="K1" s="944"/>
      <c r="L1" s="944"/>
      <c r="M1" s="944"/>
    </row>
    <row r="2" spans="1:14" ht="15.75" customHeight="1">
      <c r="A2" s="957" t="s">
        <v>1</v>
      </c>
      <c r="B2" s="957"/>
      <c r="C2" s="957"/>
      <c r="D2" s="957"/>
      <c r="E2" s="957"/>
      <c r="F2" s="957"/>
      <c r="G2" s="957"/>
      <c r="H2" s="957"/>
      <c r="I2" s="944"/>
      <c r="J2" s="944"/>
      <c r="K2" s="944"/>
      <c r="L2" s="944"/>
      <c r="M2" s="944"/>
    </row>
    <row r="3" spans="1:14" ht="15.75" customHeight="1">
      <c r="A3" s="959" t="s">
        <v>2</v>
      </c>
      <c r="B3" s="959"/>
      <c r="C3" s="959"/>
      <c r="D3" s="959"/>
      <c r="E3" s="959"/>
      <c r="F3" s="959"/>
      <c r="G3" s="959"/>
      <c r="H3" s="959"/>
      <c r="I3" s="145"/>
      <c r="J3" s="145"/>
      <c r="K3" s="145"/>
      <c r="L3" s="145"/>
      <c r="M3" s="145"/>
    </row>
    <row r="4" spans="1:14" ht="28.5" customHeight="1" thickBot="1">
      <c r="A4" s="345"/>
      <c r="B4" s="345"/>
      <c r="C4" s="345"/>
      <c r="D4" s="345"/>
      <c r="E4" s="345"/>
      <c r="F4" s="345"/>
      <c r="G4" s="345"/>
      <c r="H4" s="345"/>
      <c r="I4" s="345"/>
      <c r="J4" s="345"/>
      <c r="K4" s="345"/>
      <c r="L4" s="345"/>
      <c r="M4" s="345"/>
      <c r="N4" s="345"/>
    </row>
    <row r="5" spans="1:14" ht="16.5" thickBot="1">
      <c r="A5" s="924"/>
      <c r="B5" s="923"/>
      <c r="C5" s="997" t="s">
        <v>157</v>
      </c>
      <c r="D5" s="998"/>
      <c r="E5" s="998"/>
      <c r="F5" s="998"/>
      <c r="G5" s="998"/>
      <c r="H5" s="999"/>
    </row>
    <row r="6" spans="1:14">
      <c r="A6" s="536"/>
      <c r="B6" s="536"/>
      <c r="C6" s="1000" t="s">
        <v>66</v>
      </c>
      <c r="D6" s="1001"/>
      <c r="E6" s="1001"/>
      <c r="F6" s="1001"/>
      <c r="G6" s="1001"/>
      <c r="H6" s="1002"/>
    </row>
    <row r="7" spans="1:14" ht="38.25">
      <c r="A7" s="24" t="s">
        <v>67</v>
      </c>
      <c r="B7" s="27" t="s">
        <v>68</v>
      </c>
      <c r="C7" s="887" t="s">
        <v>69</v>
      </c>
      <c r="D7" s="174" t="s">
        <v>158</v>
      </c>
      <c r="E7" s="174" t="s">
        <v>159</v>
      </c>
      <c r="F7" s="174" t="s">
        <v>160</v>
      </c>
      <c r="G7" s="174" t="s">
        <v>161</v>
      </c>
      <c r="H7" s="175" t="s">
        <v>74</v>
      </c>
    </row>
    <row r="8" spans="1:14">
      <c r="A8" s="23" t="s">
        <v>3</v>
      </c>
      <c r="B8" s="36"/>
      <c r="C8" s="176"/>
      <c r="D8" s="177"/>
      <c r="E8" s="177"/>
      <c r="F8" s="177"/>
      <c r="G8" s="177"/>
      <c r="H8" s="178"/>
    </row>
    <row r="9" spans="1:14">
      <c r="A9" s="26" t="s">
        <v>84</v>
      </c>
      <c r="B9" s="26" t="s">
        <v>85</v>
      </c>
      <c r="C9" s="179">
        <v>0</v>
      </c>
      <c r="D9" s="180">
        <v>0</v>
      </c>
      <c r="E9" s="180">
        <v>0</v>
      </c>
      <c r="F9" s="180">
        <v>0</v>
      </c>
      <c r="G9" s="181">
        <v>0</v>
      </c>
      <c r="H9" s="159">
        <f>IF($G$63&lt;&gt;0,G9/$G$63,0)</f>
        <v>0</v>
      </c>
    </row>
    <row r="10" spans="1:14">
      <c r="A10" s="26" t="s">
        <v>162</v>
      </c>
      <c r="B10" s="26" t="s">
        <v>85</v>
      </c>
      <c r="C10" s="179">
        <v>0</v>
      </c>
      <c r="D10" s="180">
        <v>0</v>
      </c>
      <c r="E10" s="180">
        <v>0</v>
      </c>
      <c r="F10" s="180">
        <v>0</v>
      </c>
      <c r="G10" s="181">
        <v>0</v>
      </c>
      <c r="H10" s="159">
        <f t="shared" ref="H10:H11" si="0">IF($G$63&lt;&gt;0,G10/$G$63,0)</f>
        <v>0</v>
      </c>
    </row>
    <row r="11" spans="1:14">
      <c r="A11" s="26" t="s">
        <v>163</v>
      </c>
      <c r="B11" s="26" t="s">
        <v>85</v>
      </c>
      <c r="C11" s="179">
        <v>0</v>
      </c>
      <c r="D11" s="180">
        <v>0</v>
      </c>
      <c r="E11" s="180">
        <v>0</v>
      </c>
      <c r="F11" s="180">
        <v>0</v>
      </c>
      <c r="G11" s="181">
        <v>0</v>
      </c>
      <c r="H11" s="159">
        <f t="shared" si="0"/>
        <v>0</v>
      </c>
    </row>
    <row r="12" spans="1:14">
      <c r="A12" s="22" t="s">
        <v>13</v>
      </c>
      <c r="B12" s="35"/>
      <c r="C12" s="350"/>
      <c r="D12" s="160"/>
      <c r="E12" s="160"/>
      <c r="F12" s="160"/>
      <c r="G12" s="160"/>
      <c r="H12" s="178"/>
    </row>
    <row r="13" spans="1:14">
      <c r="A13" s="26" t="s">
        <v>164</v>
      </c>
      <c r="B13" s="26" t="s">
        <v>89</v>
      </c>
      <c r="C13" s="179">
        <v>0</v>
      </c>
      <c r="D13" s="180">
        <v>0</v>
      </c>
      <c r="E13" s="180">
        <v>0</v>
      </c>
      <c r="F13" s="180">
        <v>0</v>
      </c>
      <c r="G13" s="181">
        <v>0</v>
      </c>
      <c r="H13" s="159">
        <f t="shared" ref="H13:H22" si="1">IF($G$63&lt;&gt;0,G13/$G$63,0)</f>
        <v>0</v>
      </c>
    </row>
    <row r="14" spans="1:14">
      <c r="A14" s="26" t="s">
        <v>165</v>
      </c>
      <c r="B14" s="26" t="s">
        <v>89</v>
      </c>
      <c r="C14" s="179">
        <v>0</v>
      </c>
      <c r="D14" s="180">
        <v>0</v>
      </c>
      <c r="E14" s="180">
        <v>0</v>
      </c>
      <c r="F14" s="180">
        <v>0</v>
      </c>
      <c r="G14" s="181">
        <v>0</v>
      </c>
      <c r="H14" s="159">
        <f t="shared" si="1"/>
        <v>0</v>
      </c>
    </row>
    <row r="15" spans="1:14">
      <c r="A15" s="26" t="s">
        <v>166</v>
      </c>
      <c r="B15" s="26" t="s">
        <v>89</v>
      </c>
      <c r="C15" s="179">
        <v>0</v>
      </c>
      <c r="D15" s="180">
        <v>0</v>
      </c>
      <c r="E15" s="180">
        <v>0</v>
      </c>
      <c r="F15" s="180">
        <v>0</v>
      </c>
      <c r="G15" s="181">
        <v>0</v>
      </c>
      <c r="H15" s="159">
        <f t="shared" si="1"/>
        <v>0</v>
      </c>
    </row>
    <row r="16" spans="1:14">
      <c r="A16" s="26" t="s">
        <v>167</v>
      </c>
      <c r="B16" s="26" t="s">
        <v>89</v>
      </c>
      <c r="C16" s="179">
        <v>0</v>
      </c>
      <c r="D16" s="180">
        <v>0</v>
      </c>
      <c r="E16" s="180">
        <v>0</v>
      </c>
      <c r="F16" s="180">
        <v>0</v>
      </c>
      <c r="G16" s="181">
        <v>0</v>
      </c>
      <c r="H16" s="159">
        <f t="shared" si="1"/>
        <v>0</v>
      </c>
    </row>
    <row r="17" spans="1:8">
      <c r="A17" s="26" t="s">
        <v>91</v>
      </c>
      <c r="B17" s="26" t="s">
        <v>85</v>
      </c>
      <c r="C17" s="179">
        <v>0</v>
      </c>
      <c r="D17" s="180">
        <v>0</v>
      </c>
      <c r="E17" s="180">
        <v>0</v>
      </c>
      <c r="F17" s="180">
        <v>0</v>
      </c>
      <c r="G17" s="181">
        <v>0</v>
      </c>
      <c r="H17" s="159">
        <f t="shared" si="1"/>
        <v>0</v>
      </c>
    </row>
    <row r="18" spans="1:8">
      <c r="A18" s="26" t="s">
        <v>168</v>
      </c>
      <c r="B18" s="26" t="s">
        <v>85</v>
      </c>
      <c r="C18" s="179">
        <v>0</v>
      </c>
      <c r="D18" s="180">
        <v>0</v>
      </c>
      <c r="E18" s="180">
        <v>0</v>
      </c>
      <c r="F18" s="180">
        <v>0</v>
      </c>
      <c r="G18" s="181">
        <v>0</v>
      </c>
      <c r="H18" s="159">
        <f t="shared" si="1"/>
        <v>0</v>
      </c>
    </row>
    <row r="19" spans="1:8">
      <c r="A19" s="26" t="s">
        <v>92</v>
      </c>
      <c r="B19" s="26" t="s">
        <v>85</v>
      </c>
      <c r="C19" s="179">
        <v>0</v>
      </c>
      <c r="D19" s="180">
        <v>0</v>
      </c>
      <c r="E19" s="180">
        <v>0</v>
      </c>
      <c r="F19" s="180">
        <v>0</v>
      </c>
      <c r="G19" s="181">
        <v>0</v>
      </c>
      <c r="H19" s="159">
        <f t="shared" si="1"/>
        <v>0</v>
      </c>
    </row>
    <row r="20" spans="1:8">
      <c r="A20" s="26" t="s">
        <v>169</v>
      </c>
      <c r="B20" s="26" t="s">
        <v>85</v>
      </c>
      <c r="C20" s="179">
        <v>0</v>
      </c>
      <c r="D20" s="180">
        <v>0</v>
      </c>
      <c r="E20" s="180">
        <v>0</v>
      </c>
      <c r="F20" s="180">
        <v>0</v>
      </c>
      <c r="G20" s="181">
        <v>0</v>
      </c>
      <c r="H20" s="159">
        <f t="shared" si="1"/>
        <v>0</v>
      </c>
    </row>
    <row r="21" spans="1:8">
      <c r="A21" s="26" t="s">
        <v>170</v>
      </c>
      <c r="B21" s="26" t="s">
        <v>85</v>
      </c>
      <c r="C21" s="179">
        <v>0</v>
      </c>
      <c r="D21" s="180">
        <v>0</v>
      </c>
      <c r="E21" s="180">
        <v>0</v>
      </c>
      <c r="F21" s="180">
        <v>0</v>
      </c>
      <c r="G21" s="181">
        <v>0</v>
      </c>
      <c r="H21" s="159">
        <f t="shared" si="1"/>
        <v>0</v>
      </c>
    </row>
    <row r="22" spans="1:8">
      <c r="A22" s="26" t="s">
        <v>171</v>
      </c>
      <c r="B22" s="26" t="s">
        <v>85</v>
      </c>
      <c r="C22" s="179">
        <v>0</v>
      </c>
      <c r="D22" s="180">
        <v>0</v>
      </c>
      <c r="E22" s="180">
        <v>0</v>
      </c>
      <c r="F22" s="180">
        <v>0</v>
      </c>
      <c r="G22" s="181">
        <v>0</v>
      </c>
      <c r="H22" s="159">
        <f t="shared" si="1"/>
        <v>0</v>
      </c>
    </row>
    <row r="23" spans="1:8">
      <c r="A23" s="22" t="s">
        <v>14</v>
      </c>
      <c r="B23" s="35"/>
      <c r="C23" s="350"/>
      <c r="D23" s="160"/>
      <c r="E23" s="160"/>
      <c r="F23" s="160"/>
      <c r="G23" s="160"/>
      <c r="H23" s="178"/>
    </row>
    <row r="24" spans="1:8">
      <c r="A24" s="26" t="s">
        <v>172</v>
      </c>
      <c r="B24" s="26" t="s">
        <v>89</v>
      </c>
      <c r="C24" s="179">
        <v>0</v>
      </c>
      <c r="D24" s="180">
        <v>0</v>
      </c>
      <c r="E24" s="180">
        <v>0</v>
      </c>
      <c r="F24" s="180">
        <v>0</v>
      </c>
      <c r="G24" s="181">
        <v>0</v>
      </c>
      <c r="H24" s="159">
        <f t="shared" ref="H24:H26" si="2">IF($G$63&lt;&gt;0,G24/$G$63,0)</f>
        <v>0</v>
      </c>
    </row>
    <row r="25" spans="1:8">
      <c r="A25" s="26" t="s">
        <v>98</v>
      </c>
      <c r="B25" s="26" t="s">
        <v>89</v>
      </c>
      <c r="C25" s="182">
        <v>0</v>
      </c>
      <c r="D25" s="183">
        <v>0</v>
      </c>
      <c r="E25" s="183">
        <v>0</v>
      </c>
      <c r="F25" s="183">
        <v>0</v>
      </c>
      <c r="G25" s="602">
        <v>0</v>
      </c>
      <c r="H25" s="159">
        <f t="shared" si="2"/>
        <v>0</v>
      </c>
    </row>
    <row r="26" spans="1:8">
      <c r="A26" s="25" t="s">
        <v>173</v>
      </c>
      <c r="B26" s="25" t="s">
        <v>89</v>
      </c>
      <c r="C26" s="179">
        <v>0</v>
      </c>
      <c r="D26" s="180">
        <v>0</v>
      </c>
      <c r="E26" s="180">
        <v>0</v>
      </c>
      <c r="F26" s="180">
        <v>0</v>
      </c>
      <c r="G26" s="181">
        <v>0</v>
      </c>
      <c r="H26" s="159">
        <f t="shared" si="2"/>
        <v>0</v>
      </c>
    </row>
    <row r="27" spans="1:8">
      <c r="A27" s="22" t="s">
        <v>100</v>
      </c>
      <c r="B27" s="35"/>
      <c r="C27" s="350"/>
      <c r="D27" s="160"/>
      <c r="E27" s="160"/>
      <c r="F27" s="160"/>
      <c r="G27" s="160"/>
      <c r="H27" s="178"/>
    </row>
    <row r="28" spans="1:8">
      <c r="A28" s="26" t="s">
        <v>101</v>
      </c>
      <c r="B28" s="26" t="s">
        <v>85</v>
      </c>
      <c r="C28" s="179">
        <v>0</v>
      </c>
      <c r="D28" s="180">
        <v>0</v>
      </c>
      <c r="E28" s="180">
        <v>0</v>
      </c>
      <c r="F28" s="180">
        <v>0</v>
      </c>
      <c r="G28" s="181">
        <v>0</v>
      </c>
      <c r="H28" s="159">
        <f t="shared" ref="H28:H39" si="3">IF($G$63&lt;&gt;0,G28/$G$63,0)</f>
        <v>0</v>
      </c>
    </row>
    <row r="29" spans="1:8">
      <c r="A29" s="26" t="s">
        <v>102</v>
      </c>
      <c r="B29" s="26" t="s">
        <v>85</v>
      </c>
      <c r="C29" s="179">
        <v>0</v>
      </c>
      <c r="D29" s="180">
        <v>0</v>
      </c>
      <c r="E29" s="180">
        <v>0</v>
      </c>
      <c r="F29" s="180">
        <v>0</v>
      </c>
      <c r="G29" s="181">
        <v>0</v>
      </c>
      <c r="H29" s="159">
        <f t="shared" si="3"/>
        <v>0</v>
      </c>
    </row>
    <row r="30" spans="1:8">
      <c r="A30" s="26" t="s">
        <v>103</v>
      </c>
      <c r="B30" s="26" t="s">
        <v>85</v>
      </c>
      <c r="C30" s="179">
        <v>0</v>
      </c>
      <c r="D30" s="180">
        <v>0</v>
      </c>
      <c r="E30" s="180">
        <v>0</v>
      </c>
      <c r="F30" s="180">
        <v>0</v>
      </c>
      <c r="G30" s="181">
        <v>0</v>
      </c>
      <c r="H30" s="159">
        <f t="shared" si="3"/>
        <v>0</v>
      </c>
    </row>
    <row r="31" spans="1:8">
      <c r="A31" s="26" t="s">
        <v>104</v>
      </c>
      <c r="B31" s="26" t="s">
        <v>85</v>
      </c>
      <c r="C31" s="179">
        <v>0</v>
      </c>
      <c r="D31" s="180">
        <v>0</v>
      </c>
      <c r="E31" s="180">
        <v>0</v>
      </c>
      <c r="F31" s="180">
        <v>0</v>
      </c>
      <c r="G31" s="181">
        <v>0</v>
      </c>
      <c r="H31" s="159">
        <f t="shared" si="3"/>
        <v>0</v>
      </c>
    </row>
    <row r="32" spans="1:8">
      <c r="A32" s="26" t="s">
        <v>105</v>
      </c>
      <c r="B32" s="26" t="s">
        <v>85</v>
      </c>
      <c r="C32" s="179">
        <v>0</v>
      </c>
      <c r="D32" s="180">
        <v>0</v>
      </c>
      <c r="E32" s="180">
        <v>0</v>
      </c>
      <c r="F32" s="180">
        <v>0</v>
      </c>
      <c r="G32" s="181">
        <v>0</v>
      </c>
      <c r="H32" s="159">
        <f t="shared" si="3"/>
        <v>0</v>
      </c>
    </row>
    <row r="33" spans="1:8">
      <c r="A33" s="26" t="s">
        <v>106</v>
      </c>
      <c r="B33" s="26" t="s">
        <v>85</v>
      </c>
      <c r="C33" s="179">
        <v>0</v>
      </c>
      <c r="D33" s="180">
        <v>0</v>
      </c>
      <c r="E33" s="180">
        <v>0</v>
      </c>
      <c r="F33" s="180">
        <v>0</v>
      </c>
      <c r="G33" s="181">
        <v>0</v>
      </c>
      <c r="H33" s="159">
        <f t="shared" si="3"/>
        <v>0</v>
      </c>
    </row>
    <row r="34" spans="1:8">
      <c r="A34" s="26" t="s">
        <v>107</v>
      </c>
      <c r="B34" s="26" t="s">
        <v>85</v>
      </c>
      <c r="C34" s="179">
        <v>0</v>
      </c>
      <c r="D34" s="180">
        <v>0</v>
      </c>
      <c r="E34" s="180">
        <v>0</v>
      </c>
      <c r="F34" s="180">
        <v>0</v>
      </c>
      <c r="G34" s="181">
        <v>0</v>
      </c>
      <c r="H34" s="159">
        <f t="shared" si="3"/>
        <v>0</v>
      </c>
    </row>
    <row r="35" spans="1:8">
      <c r="A35" s="26" t="s">
        <v>174</v>
      </c>
      <c r="B35" s="26" t="s">
        <v>89</v>
      </c>
      <c r="C35" s="179">
        <v>0</v>
      </c>
      <c r="D35" s="180">
        <v>0</v>
      </c>
      <c r="E35" s="180">
        <v>0</v>
      </c>
      <c r="F35" s="180">
        <v>0</v>
      </c>
      <c r="G35" s="181">
        <v>0</v>
      </c>
      <c r="H35" s="159">
        <f t="shared" si="3"/>
        <v>0</v>
      </c>
    </row>
    <row r="36" spans="1:8">
      <c r="A36" s="26" t="s">
        <v>175</v>
      </c>
      <c r="B36" s="26" t="s">
        <v>89</v>
      </c>
      <c r="C36" s="179">
        <v>0</v>
      </c>
      <c r="D36" s="180">
        <v>0</v>
      </c>
      <c r="E36" s="180">
        <v>0</v>
      </c>
      <c r="F36" s="180">
        <v>0</v>
      </c>
      <c r="G36" s="181">
        <v>0</v>
      </c>
      <c r="H36" s="159">
        <f t="shared" si="3"/>
        <v>0</v>
      </c>
    </row>
    <row r="37" spans="1:8">
      <c r="A37" s="26" t="s">
        <v>176</v>
      </c>
      <c r="B37" s="26" t="s">
        <v>89</v>
      </c>
      <c r="C37" s="179">
        <v>0</v>
      </c>
      <c r="D37" s="180">
        <v>0</v>
      </c>
      <c r="E37" s="180">
        <v>0</v>
      </c>
      <c r="F37" s="180">
        <v>0</v>
      </c>
      <c r="G37" s="181">
        <v>0</v>
      </c>
      <c r="H37" s="159">
        <f t="shared" si="3"/>
        <v>0</v>
      </c>
    </row>
    <row r="38" spans="1:8">
      <c r="A38" s="26" t="s">
        <v>177</v>
      </c>
      <c r="B38" s="26" t="s">
        <v>89</v>
      </c>
      <c r="C38" s="179">
        <v>0</v>
      </c>
      <c r="D38" s="180">
        <v>0</v>
      </c>
      <c r="E38" s="180">
        <v>0</v>
      </c>
      <c r="F38" s="180">
        <v>0</v>
      </c>
      <c r="G38" s="181">
        <v>0</v>
      </c>
      <c r="H38" s="159">
        <f t="shared" si="3"/>
        <v>0</v>
      </c>
    </row>
    <row r="39" spans="1:8">
      <c r="A39" s="26" t="s">
        <v>178</v>
      </c>
      <c r="B39" s="26" t="s">
        <v>89</v>
      </c>
      <c r="C39" s="179">
        <v>0</v>
      </c>
      <c r="D39" s="180">
        <v>0</v>
      </c>
      <c r="E39" s="180">
        <v>0</v>
      </c>
      <c r="F39" s="180">
        <v>0</v>
      </c>
      <c r="G39" s="181">
        <v>0</v>
      </c>
      <c r="H39" s="159">
        <f t="shared" si="3"/>
        <v>0</v>
      </c>
    </row>
    <row r="40" spans="1:8">
      <c r="A40" s="22" t="s">
        <v>114</v>
      </c>
      <c r="B40" s="35"/>
      <c r="C40" s="350"/>
      <c r="D40" s="160"/>
      <c r="E40" s="160"/>
      <c r="F40" s="160"/>
      <c r="G40" s="162"/>
      <c r="H40" s="178"/>
    </row>
    <row r="41" spans="1:8">
      <c r="A41" s="26" t="s">
        <v>115</v>
      </c>
      <c r="B41" s="26" t="s">
        <v>89</v>
      </c>
      <c r="C41" s="179">
        <v>0</v>
      </c>
      <c r="D41" s="180">
        <v>0</v>
      </c>
      <c r="E41" s="180">
        <v>0</v>
      </c>
      <c r="F41" s="180">
        <v>0</v>
      </c>
      <c r="G41" s="181">
        <v>0</v>
      </c>
      <c r="H41" s="159">
        <f t="shared" ref="H41:H42" si="4">IF($G$63&lt;&gt;0,G41/$G$63,0)</f>
        <v>0</v>
      </c>
    </row>
    <row r="42" spans="1:8">
      <c r="A42" s="26" t="s">
        <v>116</v>
      </c>
      <c r="B42" s="26" t="s">
        <v>89</v>
      </c>
      <c r="C42" s="179">
        <v>0</v>
      </c>
      <c r="D42" s="180">
        <v>0</v>
      </c>
      <c r="E42" s="180">
        <v>0</v>
      </c>
      <c r="F42" s="180">
        <v>0</v>
      </c>
      <c r="G42" s="181">
        <v>0</v>
      </c>
      <c r="H42" s="159">
        <f t="shared" si="4"/>
        <v>0</v>
      </c>
    </row>
    <row r="43" spans="1:8">
      <c r="A43" s="22" t="s">
        <v>117</v>
      </c>
      <c r="B43" s="35"/>
      <c r="C43" s="350"/>
      <c r="D43" s="160"/>
      <c r="E43" s="160"/>
      <c r="F43" s="160"/>
      <c r="G43" s="160"/>
      <c r="H43" s="178"/>
    </row>
    <row r="44" spans="1:8">
      <c r="A44" s="26" t="s">
        <v>118</v>
      </c>
      <c r="B44" s="26" t="s">
        <v>85</v>
      </c>
      <c r="C44" s="179"/>
      <c r="D44" s="180"/>
      <c r="E44" s="180"/>
      <c r="F44" s="180"/>
      <c r="G44" s="181">
        <v>0</v>
      </c>
      <c r="H44" s="159">
        <f t="shared" ref="H44:H45" si="5">IF($G$63&lt;&gt;0,G44/$G$63,0)</f>
        <v>0</v>
      </c>
    </row>
    <row r="45" spans="1:8">
      <c r="A45" s="26" t="s">
        <v>119</v>
      </c>
      <c r="B45" s="26" t="s">
        <v>85</v>
      </c>
      <c r="C45" s="179"/>
      <c r="D45" s="180"/>
      <c r="E45" s="180"/>
      <c r="F45" s="180"/>
      <c r="G45" s="181">
        <v>0</v>
      </c>
      <c r="H45" s="159">
        <f t="shared" si="5"/>
        <v>0</v>
      </c>
    </row>
    <row r="46" spans="1:8">
      <c r="A46" s="26" t="s">
        <v>179</v>
      </c>
      <c r="B46" s="26" t="s">
        <v>85</v>
      </c>
      <c r="C46" s="179">
        <v>0</v>
      </c>
      <c r="D46" s="180">
        <v>0</v>
      </c>
      <c r="E46" s="180">
        <v>0</v>
      </c>
      <c r="F46" s="180">
        <v>0</v>
      </c>
      <c r="G46" s="181">
        <v>0</v>
      </c>
      <c r="H46" s="159">
        <f t="shared" ref="H46:H52" si="6">IF($G$63&lt;&gt;0,G46/$G$63,0)</f>
        <v>0</v>
      </c>
    </row>
    <row r="47" spans="1:8">
      <c r="A47" s="26" t="s">
        <v>121</v>
      </c>
      <c r="B47" s="26" t="s">
        <v>85</v>
      </c>
      <c r="C47" s="179">
        <v>0</v>
      </c>
      <c r="D47" s="180">
        <v>0</v>
      </c>
      <c r="E47" s="180">
        <v>0</v>
      </c>
      <c r="F47" s="180">
        <v>0</v>
      </c>
      <c r="G47" s="181">
        <v>0</v>
      </c>
      <c r="H47" s="159">
        <f t="shared" si="6"/>
        <v>0</v>
      </c>
    </row>
    <row r="48" spans="1:8">
      <c r="A48" s="26" t="s">
        <v>180</v>
      </c>
      <c r="B48" s="26" t="s">
        <v>85</v>
      </c>
      <c r="C48" s="179">
        <v>0</v>
      </c>
      <c r="D48" s="180">
        <v>0</v>
      </c>
      <c r="E48" s="180">
        <v>0</v>
      </c>
      <c r="F48" s="180">
        <v>0</v>
      </c>
      <c r="G48" s="181">
        <v>0</v>
      </c>
      <c r="H48" s="159">
        <f t="shared" si="6"/>
        <v>0</v>
      </c>
    </row>
    <row r="49" spans="1:8">
      <c r="A49" s="26" t="s">
        <v>181</v>
      </c>
      <c r="B49" s="26" t="s">
        <v>85</v>
      </c>
      <c r="C49" s="179">
        <v>0</v>
      </c>
      <c r="D49" s="180">
        <v>0</v>
      </c>
      <c r="E49" s="180">
        <v>0</v>
      </c>
      <c r="F49" s="180">
        <v>0</v>
      </c>
      <c r="G49" s="181">
        <v>0</v>
      </c>
      <c r="H49" s="159">
        <f t="shared" si="6"/>
        <v>0</v>
      </c>
    </row>
    <row r="50" spans="1:8">
      <c r="A50" s="26" t="s">
        <v>182</v>
      </c>
      <c r="B50" s="26" t="s">
        <v>85</v>
      </c>
      <c r="C50" s="179">
        <v>0</v>
      </c>
      <c r="D50" s="180">
        <v>0</v>
      </c>
      <c r="E50" s="180">
        <v>0</v>
      </c>
      <c r="F50" s="180">
        <v>0</v>
      </c>
      <c r="G50" s="181">
        <v>0</v>
      </c>
      <c r="H50" s="159">
        <f t="shared" si="6"/>
        <v>0</v>
      </c>
    </row>
    <row r="51" spans="1:8">
      <c r="A51" s="26" t="s">
        <v>183</v>
      </c>
      <c r="B51" s="26" t="s">
        <v>85</v>
      </c>
      <c r="C51" s="179">
        <v>0</v>
      </c>
      <c r="D51" s="180">
        <v>0</v>
      </c>
      <c r="E51" s="180">
        <v>0</v>
      </c>
      <c r="F51" s="180">
        <v>0</v>
      </c>
      <c r="G51" s="181">
        <v>0</v>
      </c>
      <c r="H51" s="159">
        <f t="shared" si="6"/>
        <v>0</v>
      </c>
    </row>
    <row r="52" spans="1:8">
      <c r="A52" s="26" t="s">
        <v>184</v>
      </c>
      <c r="B52" s="26" t="s">
        <v>85</v>
      </c>
      <c r="C52" s="179">
        <v>0</v>
      </c>
      <c r="D52" s="180">
        <v>0</v>
      </c>
      <c r="E52" s="180">
        <v>0</v>
      </c>
      <c r="F52" s="180">
        <v>0</v>
      </c>
      <c r="G52" s="181">
        <v>0</v>
      </c>
      <c r="H52" s="159">
        <f t="shared" si="6"/>
        <v>0</v>
      </c>
    </row>
    <row r="53" spans="1:8">
      <c r="A53" s="22" t="s">
        <v>18</v>
      </c>
      <c r="B53" s="35"/>
      <c r="C53" s="350"/>
      <c r="D53" s="160"/>
      <c r="E53" s="160"/>
      <c r="F53" s="160"/>
      <c r="G53" s="160"/>
      <c r="H53" s="178"/>
    </row>
    <row r="54" spans="1:8">
      <c r="A54" s="26" t="s">
        <v>125</v>
      </c>
      <c r="B54" s="26" t="s">
        <v>85</v>
      </c>
      <c r="C54" s="179">
        <v>0</v>
      </c>
      <c r="D54" s="180">
        <v>0</v>
      </c>
      <c r="E54" s="180">
        <v>0</v>
      </c>
      <c r="F54" s="180">
        <v>0</v>
      </c>
      <c r="G54" s="181">
        <v>0</v>
      </c>
      <c r="H54" s="159">
        <f t="shared" ref="H54:H56" si="7">IF($G$63&lt;&gt;0,G54/$G$63,0)</f>
        <v>0</v>
      </c>
    </row>
    <row r="55" spans="1:8">
      <c r="A55" s="26" t="s">
        <v>185</v>
      </c>
      <c r="B55" s="26" t="s">
        <v>85</v>
      </c>
      <c r="C55" s="179">
        <v>0</v>
      </c>
      <c r="D55" s="180">
        <v>0</v>
      </c>
      <c r="E55" s="180">
        <v>0</v>
      </c>
      <c r="F55" s="180">
        <v>0</v>
      </c>
      <c r="G55" s="181">
        <v>0</v>
      </c>
      <c r="H55" s="159">
        <f t="shared" si="7"/>
        <v>0</v>
      </c>
    </row>
    <row r="56" spans="1:8">
      <c r="A56" s="26" t="s">
        <v>186</v>
      </c>
      <c r="B56" s="26" t="s">
        <v>85</v>
      </c>
      <c r="C56" s="179">
        <v>0</v>
      </c>
      <c r="D56" s="180">
        <v>0</v>
      </c>
      <c r="E56" s="180">
        <v>0</v>
      </c>
      <c r="F56" s="180">
        <v>0</v>
      </c>
      <c r="G56" s="181">
        <v>0</v>
      </c>
      <c r="H56" s="159">
        <f t="shared" si="7"/>
        <v>0</v>
      </c>
    </row>
    <row r="57" spans="1:8">
      <c r="A57" s="22" t="s">
        <v>128</v>
      </c>
      <c r="B57" s="35"/>
      <c r="C57" s="350"/>
      <c r="D57" s="160"/>
      <c r="E57" s="160"/>
      <c r="F57" s="160"/>
      <c r="G57" s="160"/>
      <c r="H57" s="178"/>
    </row>
    <row r="58" spans="1:8">
      <c r="A58" s="26"/>
      <c r="B58" s="26"/>
      <c r="C58" s="283"/>
      <c r="D58" s="161"/>
      <c r="E58" s="161"/>
      <c r="F58" s="161"/>
      <c r="G58" s="161"/>
      <c r="H58" s="184"/>
    </row>
    <row r="59" spans="1:8">
      <c r="A59" s="22" t="s">
        <v>19</v>
      </c>
      <c r="B59" s="35"/>
      <c r="C59" s="350"/>
      <c r="D59" s="160"/>
      <c r="E59" s="160"/>
      <c r="F59" s="160"/>
      <c r="G59" s="160"/>
      <c r="H59" s="178"/>
    </row>
    <row r="60" spans="1:8">
      <c r="A60" s="26" t="s">
        <v>187</v>
      </c>
      <c r="B60" s="26" t="s">
        <v>89</v>
      </c>
      <c r="C60" s="179">
        <v>0</v>
      </c>
      <c r="D60" s="160"/>
      <c r="E60" s="160"/>
      <c r="F60" s="160"/>
      <c r="G60" s="181">
        <v>0</v>
      </c>
      <c r="H60" s="159">
        <f t="shared" ref="H60:H61" si="8">IF($G$63&lt;&gt;0,G60/$G$63,0)</f>
        <v>0</v>
      </c>
    </row>
    <row r="61" spans="1:8">
      <c r="A61" s="26" t="s">
        <v>51</v>
      </c>
      <c r="B61" s="26" t="s">
        <v>89</v>
      </c>
      <c r="C61" s="179">
        <v>0</v>
      </c>
      <c r="D61" s="160"/>
      <c r="E61" s="160"/>
      <c r="F61" s="160"/>
      <c r="G61" s="181">
        <v>0</v>
      </c>
      <c r="H61" s="159">
        <f t="shared" si="8"/>
        <v>0</v>
      </c>
    </row>
    <row r="62" spans="1:8">
      <c r="A62" s="35"/>
      <c r="B62" s="35"/>
      <c r="C62" s="177"/>
      <c r="D62" s="177"/>
      <c r="E62" s="160"/>
      <c r="F62" s="177"/>
      <c r="G62" s="177"/>
      <c r="H62" s="178"/>
    </row>
    <row r="63" spans="1:8">
      <c r="A63" s="21" t="s">
        <v>131</v>
      </c>
      <c r="B63" s="26"/>
      <c r="C63" s="185"/>
      <c r="D63" s="161">
        <f>SUM(D9:D62)</f>
        <v>0</v>
      </c>
      <c r="E63" s="161">
        <f t="shared" ref="E63:G63" si="9">SUM(E9:E62)</f>
        <v>0</v>
      </c>
      <c r="F63" s="161">
        <f t="shared" si="9"/>
        <v>0</v>
      </c>
      <c r="G63" s="165">
        <f t="shared" si="9"/>
        <v>0</v>
      </c>
      <c r="H63" s="159">
        <f>IF($G$63&lt;&gt;0,G63/$G$63,0)</f>
        <v>0</v>
      </c>
    </row>
    <row r="64" spans="1:8">
      <c r="A64" s="36"/>
      <c r="B64" s="35"/>
      <c r="C64" s="177" t="s">
        <v>32</v>
      </c>
      <c r="D64" s="177"/>
      <c r="E64" s="177"/>
      <c r="F64" s="177"/>
      <c r="G64" s="177"/>
      <c r="H64" s="186"/>
    </row>
    <row r="65" spans="1:13" ht="13.5" thickBot="1">
      <c r="A65" s="187" t="s">
        <v>132</v>
      </c>
      <c r="B65" s="26"/>
      <c r="C65" s="180"/>
      <c r="D65" s="185"/>
      <c r="E65" s="185"/>
      <c r="F65" s="185"/>
      <c r="G65" s="185"/>
      <c r="H65" s="184"/>
    </row>
    <row r="66" spans="1:13" ht="13.5" thickBot="1">
      <c r="A66" s="481"/>
      <c r="B66" s="188"/>
      <c r="C66" s="64"/>
      <c r="D66" s="64"/>
      <c r="E66" s="65"/>
      <c r="F66" s="65"/>
      <c r="G66" s="64"/>
      <c r="H66" s="66"/>
    </row>
    <row r="67" spans="1:13">
      <c r="A67" s="537" t="s">
        <v>188</v>
      </c>
      <c r="B67" s="538"/>
      <c r="C67" s="538"/>
      <c r="D67" s="539" t="s">
        <v>11</v>
      </c>
      <c r="E67" s="11"/>
      <c r="F67" s="11"/>
      <c r="G67" s="34"/>
      <c r="H67" s="34"/>
    </row>
    <row r="68" spans="1:13">
      <c r="A68" s="189"/>
      <c r="B68" s="185"/>
      <c r="C68" s="180"/>
      <c r="D68" s="172"/>
      <c r="E68" s="6"/>
      <c r="F68" s="34"/>
      <c r="G68" s="34"/>
      <c r="H68" s="34"/>
    </row>
    <row r="69" spans="1:13" ht="13.5" thickBot="1">
      <c r="A69" s="190"/>
      <c r="B69" s="67"/>
      <c r="C69" s="67"/>
      <c r="D69" s="280">
        <v>0</v>
      </c>
      <c r="E69" s="38"/>
      <c r="F69" s="34"/>
      <c r="G69" s="34"/>
      <c r="H69" s="34"/>
    </row>
    <row r="70" spans="1:13">
      <c r="A70" s="996" t="s">
        <v>155</v>
      </c>
      <c r="B70" s="996"/>
      <c r="C70" s="996"/>
      <c r="D70" s="996"/>
      <c r="E70" s="996"/>
      <c r="F70" s="996"/>
      <c r="G70" s="996"/>
      <c r="H70" s="996"/>
    </row>
    <row r="71" spans="1:13" ht="39" customHeight="1">
      <c r="A71" s="1003" t="s">
        <v>147</v>
      </c>
      <c r="B71" s="1003"/>
      <c r="C71" s="1003"/>
      <c r="D71" s="1003"/>
      <c r="E71" s="1003"/>
      <c r="F71" s="1003"/>
      <c r="G71" s="1003"/>
      <c r="H71" s="1003"/>
    </row>
    <row r="72" spans="1:13" ht="25.5" customHeight="1">
      <c r="A72" s="1004" t="s">
        <v>148</v>
      </c>
      <c r="B72" s="1004"/>
      <c r="C72" s="1004"/>
      <c r="D72" s="1004"/>
      <c r="E72" s="1004"/>
      <c r="F72" s="1004"/>
      <c r="G72" s="1004"/>
      <c r="H72" s="1004"/>
    </row>
    <row r="73" spans="1:13">
      <c r="A73" s="1005" t="s">
        <v>189</v>
      </c>
      <c r="B73" s="1005"/>
      <c r="C73" s="1005"/>
      <c r="D73" s="1005"/>
      <c r="E73" s="1005"/>
      <c r="F73" s="1005"/>
      <c r="G73" s="1005"/>
      <c r="H73" s="1005"/>
    </row>
    <row r="74" spans="1:13">
      <c r="A74" s="994" t="s">
        <v>151</v>
      </c>
      <c r="B74" s="994"/>
      <c r="C74" s="994"/>
      <c r="D74" s="994"/>
      <c r="E74" s="994"/>
      <c r="F74" s="994"/>
      <c r="G74" s="994"/>
      <c r="H74" s="994"/>
      <c r="I74" s="994"/>
      <c r="J74" s="994"/>
      <c r="K74" s="994"/>
      <c r="L74" s="994"/>
      <c r="M74" s="994"/>
    </row>
    <row r="75" spans="1:13">
      <c r="A75" s="992" t="s">
        <v>190</v>
      </c>
      <c r="B75" s="992"/>
      <c r="C75" s="992"/>
      <c r="D75" s="992"/>
      <c r="E75" s="992"/>
      <c r="F75" s="992"/>
      <c r="G75" s="992"/>
      <c r="H75" s="992"/>
    </row>
    <row r="76" spans="1:13" ht="12.75" customHeight="1"/>
    <row r="77" spans="1:13" ht="35.25" customHeight="1"/>
    <row r="78" spans="1:13">
      <c r="A78" s="996"/>
      <c r="B78" s="996"/>
      <c r="C78" s="996"/>
      <c r="D78" s="996"/>
      <c r="E78" s="996"/>
      <c r="F78" s="996"/>
      <c r="G78" s="996"/>
      <c r="J78" s="56"/>
    </row>
    <row r="80" spans="1:13">
      <c r="A80" s="996"/>
      <c r="B80" s="996"/>
      <c r="C80" s="996"/>
      <c r="D80" s="996"/>
      <c r="E80" s="996"/>
      <c r="F80" s="996"/>
      <c r="G80" s="996"/>
      <c r="H80" s="996"/>
      <c r="I80" s="996"/>
      <c r="J80" s="996"/>
      <c r="K80" s="996"/>
      <c r="L80" s="996"/>
    </row>
    <row r="81" spans="1:12">
      <c r="A81" s="995"/>
      <c r="B81" s="995"/>
      <c r="C81" s="995"/>
      <c r="D81" s="995"/>
      <c r="E81" s="995"/>
      <c r="F81" s="995"/>
      <c r="G81" s="995"/>
      <c r="H81" s="995"/>
      <c r="I81" s="995"/>
      <c r="J81" s="995"/>
      <c r="K81" s="995"/>
      <c r="L81" s="995"/>
    </row>
    <row r="82" spans="1:12">
      <c r="A82" s="995"/>
      <c r="B82" s="995"/>
      <c r="C82" s="995"/>
      <c r="D82" s="995"/>
      <c r="E82" s="995"/>
      <c r="F82" s="995"/>
      <c r="G82" s="995"/>
      <c r="H82" s="995"/>
      <c r="I82" s="995"/>
      <c r="J82" s="995"/>
      <c r="K82" s="995"/>
      <c r="L82" s="995"/>
    </row>
    <row r="83" spans="1:12">
      <c r="A83" s="967"/>
      <c r="B83" s="994"/>
      <c r="C83" s="994"/>
      <c r="D83" s="994"/>
      <c r="E83" s="994"/>
      <c r="F83" s="994"/>
      <c r="G83" s="994"/>
      <c r="H83" s="994"/>
      <c r="I83" s="994"/>
      <c r="J83" s="916"/>
      <c r="K83" s="916"/>
      <c r="L83" s="916"/>
    </row>
    <row r="84" spans="1:12">
      <c r="A84" s="992"/>
      <c r="B84" s="992"/>
      <c r="C84" s="992"/>
      <c r="D84" s="992"/>
      <c r="E84" s="947"/>
      <c r="F84" s="947"/>
      <c r="G84" s="947"/>
      <c r="H84" s="947"/>
      <c r="I84" s="947"/>
      <c r="J84" s="947"/>
      <c r="K84" s="947"/>
      <c r="L84" s="947"/>
    </row>
    <row r="89" spans="1:12">
      <c r="D89" s="55"/>
    </row>
    <row r="98" spans="1:4">
      <c r="A98" s="917"/>
      <c r="B98" s="917"/>
      <c r="D98" s="56"/>
    </row>
  </sheetData>
  <mergeCells count="16">
    <mergeCell ref="A84:D84"/>
    <mergeCell ref="A83:I83"/>
    <mergeCell ref="A81:L82"/>
    <mergeCell ref="A1:H1"/>
    <mergeCell ref="A2:H2"/>
    <mergeCell ref="A78:G78"/>
    <mergeCell ref="A80:L80"/>
    <mergeCell ref="C5:H5"/>
    <mergeCell ref="C6:H6"/>
    <mergeCell ref="A71:H71"/>
    <mergeCell ref="A72:H72"/>
    <mergeCell ref="A73:H73"/>
    <mergeCell ref="A70:H70"/>
    <mergeCell ref="A3:H3"/>
    <mergeCell ref="A75:H75"/>
    <mergeCell ref="A74:M74"/>
  </mergeCells>
  <printOptions horizontalCentered="1" verticalCentered="1"/>
  <pageMargins left="0.25" right="0.25" top="0.5" bottom="0.5" header="0.5" footer="0.5"/>
  <pageSetup paperSize="5"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79"/>
  <sheetViews>
    <sheetView tabSelected="1" topLeftCell="A42" zoomScaleNormal="100" workbookViewId="0">
      <selection activeCell="A53" sqref="A53:H53"/>
    </sheetView>
  </sheetViews>
  <sheetFormatPr defaultColWidth="8.5703125" defaultRowHeight="12.75"/>
  <cols>
    <col min="1" max="1" width="42.5703125" customWidth="1"/>
    <col min="2" max="2" width="15.42578125" customWidth="1"/>
    <col min="3" max="8" width="16" customWidth="1"/>
    <col min="9" max="9" width="23.42578125" customWidth="1"/>
    <col min="10" max="10" width="17.5703125" customWidth="1"/>
    <col min="11" max="11" width="12.5703125" customWidth="1"/>
  </cols>
  <sheetData>
    <row r="1" spans="1:13">
      <c r="A1" s="1006" t="s">
        <v>191</v>
      </c>
      <c r="B1" s="1006"/>
      <c r="C1" s="1006"/>
      <c r="D1" s="1006"/>
      <c r="E1" s="1006"/>
      <c r="F1" s="1006"/>
      <c r="G1" s="1006"/>
      <c r="H1" s="1006"/>
      <c r="I1" s="142"/>
      <c r="J1" s="142"/>
      <c r="K1" s="142"/>
      <c r="L1" s="142"/>
      <c r="M1" s="142"/>
    </row>
    <row r="2" spans="1:13" ht="15.75" customHeight="1">
      <c r="A2" s="969" t="s">
        <v>1</v>
      </c>
      <c r="B2" s="969"/>
      <c r="C2" s="969"/>
      <c r="D2" s="969"/>
      <c r="E2" s="969"/>
      <c r="F2" s="969"/>
      <c r="G2" s="969"/>
      <c r="H2" s="969"/>
      <c r="I2" s="142"/>
      <c r="J2" s="142"/>
      <c r="K2" s="142"/>
      <c r="L2" s="142"/>
      <c r="M2" s="142"/>
    </row>
    <row r="3" spans="1:13" ht="15.75" customHeight="1">
      <c r="A3" s="971" t="s">
        <v>2</v>
      </c>
      <c r="B3" s="971"/>
      <c r="C3" s="971"/>
      <c r="D3" s="971"/>
      <c r="E3" s="971"/>
      <c r="F3" s="971"/>
      <c r="G3" s="971"/>
      <c r="H3" s="971"/>
      <c r="I3" s="146"/>
      <c r="J3" s="146"/>
      <c r="K3" s="146"/>
      <c r="L3" s="146"/>
      <c r="M3" s="146"/>
    </row>
    <row r="4" spans="1:13" ht="14.25" customHeight="1" thickBot="1">
      <c r="A4" s="1011"/>
      <c r="B4" s="1011"/>
      <c r="C4" s="1011"/>
      <c r="D4" s="1011"/>
      <c r="E4" s="1011"/>
      <c r="F4" s="1011"/>
      <c r="G4" s="1011"/>
      <c r="H4" s="1011"/>
      <c r="I4" s="98"/>
      <c r="J4" s="98"/>
      <c r="K4" s="98"/>
    </row>
    <row r="5" spans="1:13" ht="20.25" customHeight="1">
      <c r="A5" s="540"/>
      <c r="B5" s="1007" t="s">
        <v>192</v>
      </c>
      <c r="C5" s="1007"/>
      <c r="D5" s="1007"/>
      <c r="E5" s="1007"/>
      <c r="F5" s="1007"/>
      <c r="G5" s="1007"/>
      <c r="H5" s="1008"/>
    </row>
    <row r="6" spans="1:13" ht="20.25" customHeight="1" thickBot="1">
      <c r="A6" s="191"/>
      <c r="B6" s="192"/>
      <c r="C6" s="1009" t="s">
        <v>66</v>
      </c>
      <c r="D6" s="1009"/>
      <c r="E6" s="1009"/>
      <c r="F6" s="1009"/>
      <c r="G6" s="1009"/>
      <c r="H6" s="1010"/>
    </row>
    <row r="7" spans="1:13" ht="51.75" customHeight="1">
      <c r="A7" s="191" t="s">
        <v>193</v>
      </c>
      <c r="B7" s="174" t="s">
        <v>194</v>
      </c>
      <c r="C7" s="174" t="s">
        <v>69</v>
      </c>
      <c r="D7" s="174" t="s">
        <v>195</v>
      </c>
      <c r="E7" s="174" t="s">
        <v>196</v>
      </c>
      <c r="F7" s="174" t="s">
        <v>197</v>
      </c>
      <c r="G7" s="174" t="s">
        <v>198</v>
      </c>
      <c r="H7" s="174" t="s">
        <v>161</v>
      </c>
      <c r="I7" s="541" t="s">
        <v>74</v>
      </c>
    </row>
    <row r="8" spans="1:13">
      <c r="A8" s="193" t="s">
        <v>3</v>
      </c>
      <c r="B8" s="194"/>
      <c r="C8" s="194"/>
      <c r="D8" s="194"/>
      <c r="E8" s="194"/>
      <c r="F8" s="194"/>
      <c r="G8" s="194"/>
      <c r="H8" s="194"/>
      <c r="I8" s="195"/>
    </row>
    <row r="9" spans="1:13">
      <c r="A9" s="380"/>
      <c r="B9" s="185"/>
      <c r="C9" s="587"/>
      <c r="D9" s="587"/>
      <c r="E9" s="587"/>
      <c r="F9" s="587"/>
      <c r="G9" s="587"/>
      <c r="H9" s="586"/>
      <c r="I9" s="196"/>
    </row>
    <row r="10" spans="1:13">
      <c r="A10" s="380"/>
      <c r="B10" s="185"/>
      <c r="C10" s="587"/>
      <c r="D10" s="587"/>
      <c r="E10" s="587"/>
      <c r="F10" s="587"/>
      <c r="G10" s="587"/>
      <c r="H10" s="586"/>
      <c r="I10" s="196"/>
    </row>
    <row r="11" spans="1:13" ht="12.75" customHeight="1">
      <c r="A11" s="193" t="s">
        <v>13</v>
      </c>
      <c r="B11" s="194"/>
      <c r="C11" s="197"/>
      <c r="D11" s="197"/>
      <c r="E11" s="197"/>
      <c r="F11" s="197"/>
      <c r="G11" s="197"/>
      <c r="H11" s="197"/>
      <c r="I11" s="195"/>
    </row>
    <row r="12" spans="1:13" s="4" customFormat="1" ht="12.75" customHeight="1">
      <c r="A12" s="381" t="s">
        <v>199</v>
      </c>
      <c r="B12" s="336" t="s">
        <v>200</v>
      </c>
      <c r="C12" s="903">
        <v>5317</v>
      </c>
      <c r="D12" s="903">
        <v>0</v>
      </c>
      <c r="E12" s="903">
        <v>0</v>
      </c>
      <c r="F12" s="903">
        <v>0</v>
      </c>
      <c r="G12" s="903">
        <v>16541.04</v>
      </c>
      <c r="H12" s="904">
        <v>262619.32</v>
      </c>
      <c r="I12" s="289"/>
      <c r="J12" s="6"/>
    </row>
    <row r="13" spans="1:13" ht="15">
      <c r="A13" s="198" t="s">
        <v>167</v>
      </c>
      <c r="B13" s="905" t="s">
        <v>85</v>
      </c>
      <c r="C13" s="903">
        <v>5</v>
      </c>
      <c r="D13" s="903">
        <v>0</v>
      </c>
      <c r="E13" s="903">
        <v>114.4188</v>
      </c>
      <c r="F13" s="903">
        <v>1.15E-2</v>
      </c>
      <c r="G13" s="903">
        <v>3.7642000000000002</v>
      </c>
      <c r="H13" s="904">
        <v>39.15</v>
      </c>
      <c r="I13" s="196"/>
    </row>
    <row r="14" spans="1:13" ht="12.75" customHeight="1">
      <c r="A14" s="285" t="s">
        <v>201</v>
      </c>
      <c r="B14" s="905" t="s">
        <v>89</v>
      </c>
      <c r="C14" s="903">
        <v>0</v>
      </c>
      <c r="D14" s="903">
        <v>0</v>
      </c>
      <c r="E14" s="903">
        <v>0</v>
      </c>
      <c r="F14" s="903">
        <v>0</v>
      </c>
      <c r="G14" s="903">
        <v>0</v>
      </c>
      <c r="H14" s="904">
        <v>0</v>
      </c>
      <c r="I14" s="196"/>
    </row>
    <row r="15" spans="1:13" ht="12.75" customHeight="1">
      <c r="A15" s="193" t="s">
        <v>202</v>
      </c>
      <c r="B15" s="177"/>
      <c r="C15" s="160"/>
      <c r="D15" s="160"/>
      <c r="E15" s="160"/>
      <c r="F15" s="160"/>
      <c r="G15" s="160"/>
      <c r="H15" s="160"/>
      <c r="I15" s="178"/>
    </row>
    <row r="16" spans="1:13" ht="12.75" customHeight="1">
      <c r="A16" s="286"/>
      <c r="B16" s="905"/>
      <c r="C16" s="903"/>
      <c r="D16" s="903"/>
      <c r="E16" s="903"/>
      <c r="F16" s="903"/>
      <c r="G16" s="903"/>
      <c r="H16" s="904"/>
      <c r="I16" s="196"/>
    </row>
    <row r="17" spans="1:11" ht="15">
      <c r="A17" s="286"/>
      <c r="B17" s="905"/>
      <c r="C17" s="903"/>
      <c r="D17" s="903"/>
      <c r="E17" s="903"/>
      <c r="F17" s="903"/>
      <c r="G17" s="903"/>
      <c r="H17" s="904"/>
      <c r="I17" s="196"/>
    </row>
    <row r="18" spans="1:11" ht="12.75" customHeight="1">
      <c r="A18" s="193" t="s">
        <v>100</v>
      </c>
      <c r="B18" s="177"/>
      <c r="C18" s="160"/>
      <c r="D18" s="160"/>
      <c r="E18" s="160"/>
      <c r="F18" s="160"/>
      <c r="G18" s="160"/>
      <c r="H18" s="160"/>
      <c r="I18" s="178"/>
    </row>
    <row r="19" spans="1:11" ht="15">
      <c r="A19" s="219" t="s">
        <v>203</v>
      </c>
      <c r="B19" s="905" t="s">
        <v>204</v>
      </c>
      <c r="C19" s="903">
        <v>0</v>
      </c>
      <c r="D19" s="903">
        <v>0</v>
      </c>
      <c r="E19" s="903">
        <v>0</v>
      </c>
      <c r="F19" s="903">
        <v>0</v>
      </c>
      <c r="G19" s="903">
        <v>0</v>
      </c>
      <c r="H19" s="904">
        <v>0</v>
      </c>
      <c r="I19" s="196"/>
    </row>
    <row r="20" spans="1:11" ht="12.75" customHeight="1">
      <c r="A20" s="219" t="s">
        <v>205</v>
      </c>
      <c r="B20" s="905" t="s">
        <v>200</v>
      </c>
      <c r="C20" s="903">
        <v>9</v>
      </c>
      <c r="D20" s="903">
        <v>0</v>
      </c>
      <c r="E20" s="903">
        <v>0</v>
      </c>
      <c r="F20" s="903">
        <v>0</v>
      </c>
      <c r="G20" s="903">
        <v>0</v>
      </c>
      <c r="H20" s="904">
        <v>463.14</v>
      </c>
      <c r="I20" s="196"/>
    </row>
    <row r="21" spans="1:11" ht="15">
      <c r="A21" s="189" t="s">
        <v>206</v>
      </c>
      <c r="B21" s="905" t="s">
        <v>204</v>
      </c>
      <c r="C21" s="903">
        <v>0</v>
      </c>
      <c r="D21" s="903">
        <v>0</v>
      </c>
      <c r="E21" s="903">
        <v>0</v>
      </c>
      <c r="F21" s="903">
        <v>0</v>
      </c>
      <c r="G21" s="903">
        <v>0</v>
      </c>
      <c r="H21" s="904">
        <v>0</v>
      </c>
      <c r="I21" s="196"/>
      <c r="K21" s="337"/>
    </row>
    <row r="22" spans="1:11" ht="15">
      <c r="A22" s="219" t="s">
        <v>207</v>
      </c>
      <c r="B22" s="905" t="s">
        <v>85</v>
      </c>
      <c r="C22" s="903">
        <v>15.5</v>
      </c>
      <c r="D22" s="903">
        <v>0</v>
      </c>
      <c r="E22" s="903">
        <v>452.2</v>
      </c>
      <c r="F22" s="903">
        <v>0.32341999999999999</v>
      </c>
      <c r="G22" s="903">
        <v>-5.7320000000000003E-2</v>
      </c>
      <c r="H22" s="904">
        <v>48198.84</v>
      </c>
      <c r="I22" s="196"/>
    </row>
    <row r="23" spans="1:11" ht="15">
      <c r="A23" s="219" t="s">
        <v>208</v>
      </c>
      <c r="B23" s="905" t="s">
        <v>85</v>
      </c>
      <c r="C23" s="903">
        <v>3</v>
      </c>
      <c r="D23" s="903">
        <v>0</v>
      </c>
      <c r="E23" s="903">
        <v>423.84899999999999</v>
      </c>
      <c r="F23" s="903">
        <v>0</v>
      </c>
      <c r="G23" s="903">
        <v>31.359300000000001</v>
      </c>
      <c r="H23" s="904">
        <v>908.28</v>
      </c>
      <c r="I23" s="196"/>
    </row>
    <row r="24" spans="1:11">
      <c r="A24" s="193" t="s">
        <v>117</v>
      </c>
      <c r="B24" s="177"/>
      <c r="C24" s="160"/>
      <c r="D24" s="160"/>
      <c r="E24" s="160"/>
      <c r="F24" s="160"/>
      <c r="G24" s="160"/>
      <c r="H24" s="160"/>
      <c r="I24" s="178"/>
    </row>
    <row r="25" spans="1:11" ht="15">
      <c r="A25" s="219" t="s">
        <v>209</v>
      </c>
      <c r="B25" s="905" t="s">
        <v>210</v>
      </c>
      <c r="C25" s="903">
        <v>72</v>
      </c>
      <c r="D25" s="903">
        <v>0</v>
      </c>
      <c r="E25" s="903">
        <v>5500.6</v>
      </c>
      <c r="F25" s="903">
        <v>0</v>
      </c>
      <c r="G25" s="903">
        <v>0</v>
      </c>
      <c r="H25" s="904">
        <v>17481.5</v>
      </c>
      <c r="I25" s="196"/>
    </row>
    <row r="26" spans="1:11" ht="15">
      <c r="A26" s="219" t="s">
        <v>211</v>
      </c>
      <c r="B26" s="905" t="s">
        <v>212</v>
      </c>
      <c r="C26" s="903">
        <v>0</v>
      </c>
      <c r="D26" s="903">
        <v>0</v>
      </c>
      <c r="E26" s="903">
        <v>0</v>
      </c>
      <c r="F26" s="903">
        <v>0</v>
      </c>
      <c r="G26" s="903">
        <v>0</v>
      </c>
      <c r="H26" s="904">
        <v>0</v>
      </c>
      <c r="I26" s="196"/>
    </row>
    <row r="27" spans="1:11" ht="15">
      <c r="A27" s="219" t="s">
        <v>213</v>
      </c>
      <c r="B27" s="905" t="s">
        <v>210</v>
      </c>
      <c r="C27" s="903">
        <v>0</v>
      </c>
      <c r="D27" s="903">
        <v>0</v>
      </c>
      <c r="E27" s="903">
        <v>0</v>
      </c>
      <c r="F27" s="903">
        <v>0</v>
      </c>
      <c r="G27" s="903">
        <v>0</v>
      </c>
      <c r="H27" s="904">
        <v>0</v>
      </c>
      <c r="I27" s="196"/>
    </row>
    <row r="28" spans="1:11" ht="15">
      <c r="A28" s="219" t="s">
        <v>214</v>
      </c>
      <c r="B28" s="905" t="s">
        <v>210</v>
      </c>
      <c r="C28" s="903">
        <v>337</v>
      </c>
      <c r="D28" s="903">
        <v>0</v>
      </c>
      <c r="E28" s="903">
        <v>61931.3</v>
      </c>
      <c r="F28" s="903">
        <v>14.439299999999999</v>
      </c>
      <c r="G28" s="903">
        <v>-55.72</v>
      </c>
      <c r="H28" s="904">
        <v>39731.1</v>
      </c>
      <c r="I28" s="196"/>
    </row>
    <row r="29" spans="1:11" ht="15">
      <c r="A29" s="219" t="s">
        <v>215</v>
      </c>
      <c r="B29" s="905" t="s">
        <v>216</v>
      </c>
      <c r="C29" s="903">
        <v>17</v>
      </c>
      <c r="D29" s="903">
        <v>0</v>
      </c>
      <c r="E29" s="903">
        <v>396.185</v>
      </c>
      <c r="F29" s="903">
        <v>9.35E-2</v>
      </c>
      <c r="G29" s="903">
        <v>-3.8913000000000002</v>
      </c>
      <c r="H29" s="904">
        <v>1704.42</v>
      </c>
      <c r="I29" s="196"/>
    </row>
    <row r="30" spans="1:11" ht="15">
      <c r="A30" s="219" t="s">
        <v>217</v>
      </c>
      <c r="B30" s="905" t="s">
        <v>212</v>
      </c>
      <c r="C30" s="903">
        <v>22</v>
      </c>
      <c r="D30" s="903">
        <v>0</v>
      </c>
      <c r="E30" s="903">
        <v>1304.8</v>
      </c>
      <c r="F30" s="903">
        <v>0.33800000000000002</v>
      </c>
      <c r="G30" s="903">
        <v>-4.5119999999999996</v>
      </c>
      <c r="H30" s="904">
        <v>309.58</v>
      </c>
      <c r="I30" s="196"/>
    </row>
    <row r="31" spans="1:11" ht="15">
      <c r="A31" s="219" t="s">
        <v>218</v>
      </c>
      <c r="B31" s="905" t="s">
        <v>212</v>
      </c>
      <c r="C31" s="903">
        <v>330</v>
      </c>
      <c r="D31" s="903">
        <v>0</v>
      </c>
      <c r="E31" s="903">
        <v>12406.02</v>
      </c>
      <c r="F31" s="903">
        <v>3.0030000000000001</v>
      </c>
      <c r="G31" s="903">
        <v>-45.756</v>
      </c>
      <c r="H31" s="904">
        <v>4290</v>
      </c>
      <c r="I31" s="196"/>
    </row>
    <row r="32" spans="1:11" ht="15">
      <c r="A32" s="219" t="s">
        <v>219</v>
      </c>
      <c r="B32" s="905" t="s">
        <v>212</v>
      </c>
      <c r="C32" s="903">
        <v>184</v>
      </c>
      <c r="D32" s="903">
        <v>0</v>
      </c>
      <c r="E32" s="903">
        <v>6917.2960000000003</v>
      </c>
      <c r="F32" s="903">
        <v>1.6744000000000001</v>
      </c>
      <c r="G32" s="903">
        <v>-40.590000000000003</v>
      </c>
      <c r="H32" s="904">
        <v>5124.3999999999996</v>
      </c>
      <c r="I32" s="159"/>
    </row>
    <row r="33" spans="1:9">
      <c r="A33" s="193" t="s">
        <v>18</v>
      </c>
      <c r="B33" s="177"/>
      <c r="C33" s="160"/>
      <c r="D33" s="160"/>
      <c r="E33" s="160"/>
      <c r="F33" s="160"/>
      <c r="G33" s="160"/>
      <c r="H33" s="160"/>
      <c r="I33" s="178"/>
    </row>
    <row r="34" spans="1:9" ht="15">
      <c r="A34" s="219" t="s">
        <v>220</v>
      </c>
      <c r="B34" s="905" t="s">
        <v>85</v>
      </c>
      <c r="C34" s="903">
        <v>0</v>
      </c>
      <c r="D34" s="903">
        <v>0</v>
      </c>
      <c r="E34" s="903">
        <v>0</v>
      </c>
      <c r="F34" s="903">
        <v>0</v>
      </c>
      <c r="G34" s="903">
        <v>0</v>
      </c>
      <c r="H34" s="904">
        <v>0</v>
      </c>
      <c r="I34" s="196"/>
    </row>
    <row r="35" spans="1:9" ht="15">
      <c r="A35" s="219" t="s">
        <v>221</v>
      </c>
      <c r="B35" s="905" t="s">
        <v>85</v>
      </c>
      <c r="C35" s="903">
        <v>0</v>
      </c>
      <c r="D35" s="903">
        <v>0</v>
      </c>
      <c r="E35" s="903">
        <v>0</v>
      </c>
      <c r="F35" s="903">
        <v>0</v>
      </c>
      <c r="G35" s="903">
        <v>0</v>
      </c>
      <c r="H35" s="904">
        <v>0</v>
      </c>
      <c r="I35" s="196"/>
    </row>
    <row r="36" spans="1:9">
      <c r="A36" s="193" t="s">
        <v>222</v>
      </c>
      <c r="B36" s="177"/>
      <c r="C36" s="160"/>
      <c r="D36" s="160"/>
      <c r="E36" s="160"/>
      <c r="F36" s="160"/>
      <c r="G36" s="160"/>
      <c r="H36" s="160"/>
      <c r="I36" s="199"/>
    </row>
    <row r="37" spans="1:9" ht="15">
      <c r="A37" s="189" t="s">
        <v>223</v>
      </c>
      <c r="B37" s="905"/>
      <c r="C37" s="903">
        <v>19</v>
      </c>
      <c r="D37" s="903">
        <v>0</v>
      </c>
      <c r="E37" s="903">
        <v>0</v>
      </c>
      <c r="F37" s="903">
        <v>0</v>
      </c>
      <c r="G37" s="903">
        <v>0</v>
      </c>
      <c r="H37" s="906">
        <v>24936.185000000001</v>
      </c>
      <c r="I37" s="196"/>
    </row>
    <row r="38" spans="1:9" ht="13.5" thickBot="1">
      <c r="A38" s="37"/>
      <c r="B38" s="84"/>
      <c r="C38" s="84"/>
      <c r="D38" s="84"/>
      <c r="E38" s="85"/>
      <c r="F38" s="86"/>
      <c r="G38" s="85"/>
      <c r="H38" s="87"/>
      <c r="I38" s="88"/>
    </row>
    <row r="39" spans="1:9" ht="15.75" thickBot="1">
      <c r="A39" s="482" t="s">
        <v>11</v>
      </c>
      <c r="B39" s="483" t="s">
        <v>224</v>
      </c>
      <c r="C39" s="907">
        <f t="shared" ref="C39:D39" si="0">SUM(C12:C35)</f>
        <v>6311.5</v>
      </c>
      <c r="D39" s="907">
        <f t="shared" si="0"/>
        <v>0</v>
      </c>
      <c r="E39" s="907">
        <f>SUM(E12:E35)</f>
        <v>89446.668800000014</v>
      </c>
      <c r="F39" s="907">
        <f t="shared" ref="F39:G39" si="1">SUM(F12:F35)</f>
        <v>19.883119999999998</v>
      </c>
      <c r="G39" s="907">
        <f t="shared" si="1"/>
        <v>16425.636880000002</v>
      </c>
      <c r="H39" s="908">
        <f>SUM(H12:H35)</f>
        <v>380869.7300000001</v>
      </c>
      <c r="I39" s="484"/>
    </row>
    <row r="40" spans="1:9" ht="13.5" thickBot="1">
      <c r="A40" s="77"/>
      <c r="B40" s="4"/>
      <c r="C40" s="78"/>
      <c r="D40" s="78"/>
      <c r="E40" s="78"/>
      <c r="F40" s="78"/>
      <c r="G40" s="78"/>
      <c r="H40" s="4"/>
    </row>
    <row r="41" spans="1:9" ht="13.5" thickBot="1">
      <c r="A41" s="485" t="s">
        <v>225</v>
      </c>
      <c r="B41" s="486" t="s">
        <v>226</v>
      </c>
      <c r="H41" s="79"/>
    </row>
    <row r="42" spans="1:9" ht="27.75">
      <c r="A42" s="80" t="s">
        <v>227</v>
      </c>
      <c r="B42" s="909">
        <v>6</v>
      </c>
      <c r="G42" s="338"/>
      <c r="H42" s="672"/>
    </row>
    <row r="43" spans="1:9" ht="26.25">
      <c r="A43" s="83" t="s">
        <v>228</v>
      </c>
      <c r="B43" s="909">
        <v>3</v>
      </c>
      <c r="H43" s="672"/>
    </row>
    <row r="44" spans="1:9" ht="26.25">
      <c r="A44" s="200" t="s">
        <v>229</v>
      </c>
      <c r="B44" s="910">
        <v>336</v>
      </c>
      <c r="H44" s="672"/>
    </row>
    <row r="45" spans="1:9" ht="26.25">
      <c r="A45" s="200" t="s">
        <v>230</v>
      </c>
      <c r="B45" s="910">
        <v>27</v>
      </c>
    </row>
    <row r="47" spans="1:9" ht="28.5" customHeight="1">
      <c r="A47" s="992" t="s">
        <v>147</v>
      </c>
      <c r="B47" s="992"/>
      <c r="C47" s="992"/>
      <c r="D47" s="992"/>
      <c r="E47" s="992"/>
      <c r="F47" s="992"/>
      <c r="G47" s="992"/>
      <c r="H47" s="992"/>
    </row>
    <row r="48" spans="1:9">
      <c r="A48" s="992" t="s">
        <v>148</v>
      </c>
      <c r="B48" s="992"/>
      <c r="C48" s="992"/>
      <c r="D48" s="992"/>
      <c r="E48" s="992"/>
      <c r="F48" s="992"/>
      <c r="G48" s="992"/>
      <c r="H48" s="992"/>
    </row>
    <row r="49" spans="1:13">
      <c r="A49" t="s">
        <v>189</v>
      </c>
    </row>
    <row r="50" spans="1:13" ht="12.6" customHeight="1">
      <c r="A50" s="994" t="s">
        <v>151</v>
      </c>
      <c r="B50" s="994"/>
      <c r="C50" s="994"/>
      <c r="D50" s="994"/>
      <c r="E50" s="994"/>
      <c r="F50" s="994"/>
      <c r="G50" s="994"/>
      <c r="H50" s="994"/>
      <c r="I50" s="994"/>
      <c r="J50" s="994"/>
      <c r="K50" s="994"/>
      <c r="L50" s="994"/>
      <c r="M50" s="994"/>
    </row>
    <row r="51" spans="1:13">
      <c r="A51" s="992" t="s">
        <v>231</v>
      </c>
      <c r="B51" s="992"/>
      <c r="C51" s="992"/>
      <c r="D51" s="992"/>
      <c r="E51" s="992"/>
      <c r="F51" s="992"/>
      <c r="G51" s="992"/>
      <c r="H51" s="992"/>
    </row>
    <row r="52" spans="1:13">
      <c r="A52" s="992" t="s">
        <v>232</v>
      </c>
      <c r="B52" s="992"/>
      <c r="C52" s="992"/>
      <c r="D52" s="992"/>
      <c r="E52" s="992"/>
      <c r="F52" s="992"/>
      <c r="G52" s="992"/>
    </row>
    <row r="53" spans="1:13" ht="22.5" customHeight="1">
      <c r="A53" s="992" t="s">
        <v>233</v>
      </c>
      <c r="B53" s="992"/>
      <c r="C53" s="992"/>
      <c r="D53" s="992"/>
      <c r="E53" s="992"/>
      <c r="F53" s="992"/>
      <c r="G53" s="992"/>
      <c r="H53" s="992"/>
    </row>
    <row r="54" spans="1:13">
      <c r="A54" s="992" t="s">
        <v>155</v>
      </c>
      <c r="B54" s="992"/>
      <c r="C54" s="992"/>
      <c r="D54" s="992"/>
      <c r="E54" s="992"/>
      <c r="F54" s="992"/>
      <c r="G54" s="992"/>
      <c r="H54" s="992"/>
    </row>
    <row r="55" spans="1:13">
      <c r="A55" s="992" t="s">
        <v>234</v>
      </c>
      <c r="B55" s="992"/>
      <c r="C55" s="992"/>
      <c r="D55" s="992"/>
      <c r="E55" s="992"/>
      <c r="F55" s="992"/>
      <c r="G55" s="992"/>
      <c r="H55" s="992"/>
    </row>
    <row r="56" spans="1:13">
      <c r="A56" t="s">
        <v>235</v>
      </c>
    </row>
    <row r="71" ht="12.75" customHeight="1"/>
    <row r="72" ht="18.75" customHeight="1"/>
    <row r="73" ht="28.5" customHeight="1"/>
    <row r="74" ht="18.75" customHeight="1"/>
    <row r="75" ht="18.75" customHeight="1"/>
    <row r="76" ht="18.75" customHeight="1"/>
    <row r="77" ht="27.75" customHeight="1"/>
    <row r="78" ht="18.75" customHeight="1"/>
    <row r="79" ht="18" customHeight="1"/>
  </sheetData>
  <mergeCells count="14">
    <mergeCell ref="A53:H53"/>
    <mergeCell ref="A54:H54"/>
    <mergeCell ref="A55:H55"/>
    <mergeCell ref="A47:H47"/>
    <mergeCell ref="A48:H48"/>
    <mergeCell ref="A51:H51"/>
    <mergeCell ref="A52:G52"/>
    <mergeCell ref="A50:M50"/>
    <mergeCell ref="A1:H1"/>
    <mergeCell ref="A2:H2"/>
    <mergeCell ref="B5:H5"/>
    <mergeCell ref="C6:H6"/>
    <mergeCell ref="A4:H4"/>
    <mergeCell ref="A3:H3"/>
  </mergeCells>
  <printOptions horizontalCentered="1" verticalCentered="1"/>
  <pageMargins left="0.25" right="0.25" top="0.5" bottom="0.5" header="0.5" footer="0.5"/>
  <pageSetup paperSize="5"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dimension ref="A1:D53"/>
  <sheetViews>
    <sheetView topLeftCell="A19" workbookViewId="0">
      <selection activeCell="A4" sqref="A4"/>
    </sheetView>
  </sheetViews>
  <sheetFormatPr defaultColWidth="8.5703125" defaultRowHeight="12.75"/>
  <cols>
    <col min="1" max="1" width="40" customWidth="1"/>
    <col min="2" max="3" width="13" customWidth="1"/>
    <col min="4" max="4" width="26.42578125" customWidth="1"/>
  </cols>
  <sheetData>
    <row r="1" spans="1:4" ht="31.5" customHeight="1">
      <c r="A1" s="1012" t="s">
        <v>236</v>
      </c>
      <c r="B1" s="1012"/>
      <c r="C1" s="1012"/>
      <c r="D1" s="1012"/>
    </row>
    <row r="2" spans="1:4" ht="15.75">
      <c r="A2" s="957" t="s">
        <v>1</v>
      </c>
      <c r="B2" s="957"/>
      <c r="C2" s="957"/>
      <c r="D2" s="957"/>
    </row>
    <row r="3" spans="1:4" ht="15.75">
      <c r="A3" s="959" t="s">
        <v>2</v>
      </c>
      <c r="B3" s="959"/>
      <c r="C3" s="959"/>
      <c r="D3" s="959"/>
    </row>
    <row r="4" spans="1:4" ht="13.5" thickBot="1"/>
    <row r="5" spans="1:4" s="82" customFormat="1" ht="34.5" customHeight="1" thickBot="1">
      <c r="A5" s="487" t="s">
        <v>237</v>
      </c>
      <c r="B5" s="487" t="s">
        <v>238</v>
      </c>
      <c r="C5" s="487" t="s">
        <v>239</v>
      </c>
      <c r="D5" s="487" t="s">
        <v>240</v>
      </c>
    </row>
    <row r="6" spans="1:4" s="81" customFormat="1">
      <c r="A6" s="435" t="s">
        <v>3</v>
      </c>
      <c r="B6" s="99"/>
      <c r="C6" s="99"/>
      <c r="D6" s="436"/>
    </row>
    <row r="7" spans="1:4" s="81" customFormat="1">
      <c r="A7" s="380"/>
      <c r="B7" s="185"/>
      <c r="C7" s="185"/>
      <c r="D7" s="184"/>
    </row>
    <row r="8" spans="1:4" s="81" customFormat="1">
      <c r="A8" s="380"/>
      <c r="B8" s="185"/>
      <c r="C8" s="185"/>
      <c r="D8" s="184"/>
    </row>
    <row r="9" spans="1:4" s="81" customFormat="1">
      <c r="A9" s="380"/>
      <c r="B9" s="185"/>
      <c r="C9" s="185"/>
      <c r="D9" s="184"/>
    </row>
    <row r="10" spans="1:4" s="81" customFormat="1">
      <c r="A10" s="380"/>
      <c r="B10" s="185"/>
      <c r="C10" s="185"/>
      <c r="D10" s="184"/>
    </row>
    <row r="11" spans="1:4" s="81" customFormat="1">
      <c r="A11" s="380"/>
      <c r="B11" s="185"/>
      <c r="C11" s="185"/>
      <c r="D11" s="184"/>
    </row>
    <row r="12" spans="1:4" s="81" customFormat="1">
      <c r="A12" s="437" t="s">
        <v>13</v>
      </c>
      <c r="B12" s="201"/>
      <c r="C12" s="201"/>
      <c r="D12" s="438"/>
    </row>
    <row r="13" spans="1:4" s="81" customFormat="1">
      <c r="A13" s="198" t="s">
        <v>201</v>
      </c>
      <c r="B13" s="202">
        <v>43969</v>
      </c>
      <c r="C13" s="185"/>
      <c r="D13" s="439" t="s">
        <v>241</v>
      </c>
    </row>
    <row r="14" spans="1:4" s="81" customFormat="1">
      <c r="A14" s="198" t="s">
        <v>167</v>
      </c>
      <c r="B14" s="202">
        <v>43969</v>
      </c>
      <c r="C14" s="185"/>
      <c r="D14" s="439" t="s">
        <v>241</v>
      </c>
    </row>
    <row r="15" spans="1:4" s="81" customFormat="1">
      <c r="A15" s="380" t="s">
        <v>242</v>
      </c>
      <c r="B15" s="202">
        <v>43969</v>
      </c>
      <c r="C15" s="185"/>
      <c r="D15" s="439" t="s">
        <v>243</v>
      </c>
    </row>
    <row r="16" spans="1:4" s="81" customFormat="1">
      <c r="A16" s="380"/>
      <c r="B16" s="185"/>
      <c r="C16" s="185"/>
      <c r="D16" s="184"/>
    </row>
    <row r="17" spans="1:4" s="81" customFormat="1">
      <c r="A17" s="380"/>
      <c r="B17" s="185"/>
      <c r="C17" s="185"/>
      <c r="D17" s="184"/>
    </row>
    <row r="18" spans="1:4" s="81" customFormat="1">
      <c r="A18" s="380"/>
      <c r="B18" s="185"/>
      <c r="C18" s="185"/>
      <c r="D18" s="184"/>
    </row>
    <row r="19" spans="1:4" s="81" customFormat="1">
      <c r="A19" s="380"/>
      <c r="B19" s="185"/>
      <c r="C19" s="185"/>
      <c r="D19" s="184"/>
    </row>
    <row r="20" spans="1:4" s="81" customFormat="1">
      <c r="A20" s="380"/>
      <c r="B20" s="185"/>
      <c r="C20" s="185"/>
      <c r="D20" s="184"/>
    </row>
    <row r="21" spans="1:4" s="81" customFormat="1">
      <c r="A21" s="437" t="s">
        <v>202</v>
      </c>
      <c r="B21" s="201"/>
      <c r="C21" s="201"/>
      <c r="D21" s="438"/>
    </row>
    <row r="22" spans="1:4" s="81" customFormat="1">
      <c r="A22" s="380"/>
      <c r="B22" s="185"/>
      <c r="C22" s="185"/>
      <c r="D22" s="184"/>
    </row>
    <row r="23" spans="1:4" s="81" customFormat="1">
      <c r="A23" s="380"/>
      <c r="B23" s="185"/>
      <c r="C23" s="185"/>
      <c r="D23" s="184"/>
    </row>
    <row r="24" spans="1:4" s="81" customFormat="1">
      <c r="A24" s="380"/>
      <c r="B24" s="185"/>
      <c r="C24" s="185"/>
      <c r="D24" s="184"/>
    </row>
    <row r="25" spans="1:4" s="81" customFormat="1">
      <c r="A25" s="437" t="s">
        <v>100</v>
      </c>
      <c r="B25" s="201"/>
      <c r="C25" s="201"/>
      <c r="D25" s="438"/>
    </row>
    <row r="26" spans="1:4" s="81" customFormat="1">
      <c r="A26" s="380" t="s">
        <v>244</v>
      </c>
      <c r="B26" s="202">
        <v>43969</v>
      </c>
      <c r="C26" s="185"/>
      <c r="D26" s="439" t="s">
        <v>241</v>
      </c>
    </row>
    <row r="27" spans="1:4" s="81" customFormat="1">
      <c r="A27" s="380" t="s">
        <v>245</v>
      </c>
      <c r="B27" s="202">
        <v>43969</v>
      </c>
      <c r="C27" s="185"/>
      <c r="D27" s="439" t="s">
        <v>241</v>
      </c>
    </row>
    <row r="28" spans="1:4" s="81" customFormat="1">
      <c r="A28" s="189" t="s">
        <v>207</v>
      </c>
      <c r="B28" s="202">
        <v>43969</v>
      </c>
      <c r="C28" s="185"/>
      <c r="D28" s="439" t="s">
        <v>241</v>
      </c>
    </row>
    <row r="29" spans="1:4" s="81" customFormat="1">
      <c r="A29" s="380" t="s">
        <v>207</v>
      </c>
      <c r="B29" s="202">
        <v>43969</v>
      </c>
      <c r="C29" s="185"/>
      <c r="D29" s="439" t="s">
        <v>241</v>
      </c>
    </row>
    <row r="30" spans="1:4" s="81" customFormat="1">
      <c r="A30" s="380" t="s">
        <v>208</v>
      </c>
      <c r="B30" s="202">
        <v>43969</v>
      </c>
      <c r="C30" s="185"/>
      <c r="D30" s="439" t="s">
        <v>241</v>
      </c>
    </row>
    <row r="31" spans="1:4" s="81" customFormat="1">
      <c r="A31" s="380"/>
      <c r="B31" s="185"/>
      <c r="C31" s="185"/>
      <c r="D31" s="184"/>
    </row>
    <row r="32" spans="1:4" s="81" customFormat="1">
      <c r="A32" s="380"/>
      <c r="B32" s="185"/>
      <c r="C32" s="185"/>
      <c r="D32" s="184"/>
    </row>
    <row r="33" spans="1:4" s="81" customFormat="1">
      <c r="A33" s="380"/>
      <c r="B33" s="185"/>
      <c r="C33" s="185"/>
      <c r="D33" s="184"/>
    </row>
    <row r="34" spans="1:4" s="81" customFormat="1">
      <c r="A34" s="437" t="s">
        <v>17</v>
      </c>
      <c r="B34" s="201"/>
      <c r="C34" s="201"/>
      <c r="D34" s="438"/>
    </row>
    <row r="35" spans="1:4" s="81" customFormat="1">
      <c r="A35" s="380" t="s">
        <v>209</v>
      </c>
      <c r="B35" s="202">
        <v>43969</v>
      </c>
      <c r="C35" s="185"/>
      <c r="D35" s="439" t="s">
        <v>241</v>
      </c>
    </row>
    <row r="36" spans="1:4" s="81" customFormat="1">
      <c r="A36" s="380" t="s">
        <v>215</v>
      </c>
      <c r="B36" s="202">
        <v>43969</v>
      </c>
      <c r="C36" s="185"/>
      <c r="D36" s="439" t="s">
        <v>241</v>
      </c>
    </row>
    <row r="37" spans="1:4" s="81" customFormat="1">
      <c r="A37" s="380" t="s">
        <v>218</v>
      </c>
      <c r="B37" s="202">
        <v>43969</v>
      </c>
      <c r="C37" s="185"/>
      <c r="D37" s="439" t="s">
        <v>241</v>
      </c>
    </row>
    <row r="38" spans="1:4" s="81" customFormat="1">
      <c r="A38" s="380" t="s">
        <v>219</v>
      </c>
      <c r="B38" s="202">
        <v>43969</v>
      </c>
      <c r="C38" s="185"/>
      <c r="D38" s="439" t="s">
        <v>241</v>
      </c>
    </row>
    <row r="39" spans="1:4" s="81" customFormat="1">
      <c r="A39" s="380" t="s">
        <v>213</v>
      </c>
      <c r="B39" s="202">
        <v>43969</v>
      </c>
      <c r="C39" s="185"/>
      <c r="D39" s="439" t="s">
        <v>241</v>
      </c>
    </row>
    <row r="40" spans="1:4" s="81" customFormat="1">
      <c r="A40" s="380" t="s">
        <v>214</v>
      </c>
      <c r="B40" s="202">
        <v>43969</v>
      </c>
      <c r="C40" s="185"/>
      <c r="D40" s="439" t="s">
        <v>241</v>
      </c>
    </row>
    <row r="41" spans="1:4" s="81" customFormat="1">
      <c r="A41" s="380" t="s">
        <v>217</v>
      </c>
      <c r="B41" s="202">
        <v>43969</v>
      </c>
      <c r="C41" s="185"/>
      <c r="D41" s="439" t="s">
        <v>241</v>
      </c>
    </row>
    <row r="42" spans="1:4" s="81" customFormat="1">
      <c r="A42" s="380" t="s">
        <v>211</v>
      </c>
      <c r="B42" s="202">
        <v>43969</v>
      </c>
      <c r="C42" s="185"/>
      <c r="D42" s="439" t="s">
        <v>241</v>
      </c>
    </row>
    <row r="43" spans="1:4" s="81" customFormat="1">
      <c r="A43" s="380"/>
      <c r="B43" s="202"/>
      <c r="C43" s="185"/>
      <c r="D43" s="439"/>
    </row>
    <row r="44" spans="1:4" s="81" customFormat="1">
      <c r="A44" s="380"/>
      <c r="B44" s="185"/>
      <c r="C44" s="185"/>
      <c r="D44" s="184"/>
    </row>
    <row r="45" spans="1:4" s="81" customFormat="1">
      <c r="A45" s="437" t="s">
        <v>18</v>
      </c>
      <c r="B45" s="201"/>
      <c r="C45" s="201"/>
      <c r="D45" s="438"/>
    </row>
    <row r="46" spans="1:4" s="81" customFormat="1">
      <c r="A46" s="380" t="s">
        <v>220</v>
      </c>
      <c r="B46" s="202">
        <v>43969</v>
      </c>
      <c r="C46" s="185"/>
      <c r="D46" s="439" t="s">
        <v>241</v>
      </c>
    </row>
    <row r="47" spans="1:4" s="81" customFormat="1">
      <c r="A47" s="380" t="s">
        <v>221</v>
      </c>
      <c r="B47" s="202">
        <v>43969</v>
      </c>
      <c r="C47" s="185"/>
      <c r="D47" s="439" t="s">
        <v>241</v>
      </c>
    </row>
    <row r="48" spans="1:4" s="81" customFormat="1" ht="13.5" thickBot="1">
      <c r="A48" s="440"/>
      <c r="B48" s="17"/>
      <c r="C48" s="17"/>
      <c r="D48" s="441"/>
    </row>
    <row r="49" spans="1:4" s="81" customFormat="1">
      <c r="A49"/>
      <c r="B49"/>
      <c r="C49"/>
      <c r="D49"/>
    </row>
    <row r="50" spans="1:4" s="81" customFormat="1" ht="14.25" customHeight="1">
      <c r="A50" t="s">
        <v>246</v>
      </c>
      <c r="B50"/>
      <c r="C50"/>
      <c r="D50"/>
    </row>
    <row r="51" spans="1:4" s="81" customFormat="1" ht="54" customHeight="1">
      <c r="A51" s="1013" t="s">
        <v>247</v>
      </c>
      <c r="B51" s="1013"/>
      <c r="C51" s="1013"/>
      <c r="D51" s="1013"/>
    </row>
    <row r="52" spans="1:4" s="81" customFormat="1" ht="12.75" customHeight="1">
      <c r="A52" s="994" t="s">
        <v>248</v>
      </c>
      <c r="B52" s="994"/>
      <c r="C52" s="994"/>
      <c r="D52" s="994"/>
    </row>
    <row r="53" spans="1:4" ht="26.25" customHeight="1">
      <c r="A53" s="992" t="s">
        <v>249</v>
      </c>
      <c r="B53" s="992"/>
      <c r="C53" s="992"/>
      <c r="D53" s="992"/>
    </row>
  </sheetData>
  <mergeCells count="6">
    <mergeCell ref="A1:D1"/>
    <mergeCell ref="A52:D52"/>
    <mergeCell ref="A53:D53"/>
    <mergeCell ref="A2:D2"/>
    <mergeCell ref="A3:D3"/>
    <mergeCell ref="A51:D51"/>
  </mergeCells>
  <printOptions horizontalCentered="1" verticalCentered="1"/>
  <pageMargins left="0.25" right="0.25" top="0.5" bottom="0.5" header="0.5" footer="0.5"/>
  <pageSetup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47"/>
  <sheetViews>
    <sheetView zoomScaleNormal="100" workbookViewId="0">
      <selection activeCell="G43" sqref="G43"/>
    </sheetView>
  </sheetViews>
  <sheetFormatPr defaultColWidth="8.5703125" defaultRowHeight="12.75"/>
  <cols>
    <col min="1" max="1" width="61.42578125" customWidth="1"/>
    <col min="2" max="2" width="21" customWidth="1"/>
    <col min="3" max="3" width="10.42578125" bestFit="1" customWidth="1"/>
  </cols>
  <sheetData>
    <row r="1" spans="1:13" ht="33.75" customHeight="1">
      <c r="A1" s="1012" t="s">
        <v>250</v>
      </c>
      <c r="B1" s="1012"/>
    </row>
    <row r="2" spans="1:13" ht="15.75">
      <c r="A2" s="985" t="s">
        <v>1</v>
      </c>
      <c r="B2" s="1017"/>
      <c r="C2" s="925"/>
      <c r="D2" s="925"/>
      <c r="E2" s="925"/>
      <c r="F2" s="925"/>
      <c r="G2" s="925"/>
      <c r="H2" s="925"/>
      <c r="I2" s="925"/>
      <c r="J2" s="925"/>
      <c r="K2" s="925"/>
      <c r="L2" s="925"/>
      <c r="M2" s="925"/>
    </row>
    <row r="3" spans="1:13" ht="15.75">
      <c r="A3" s="1016" t="s">
        <v>2</v>
      </c>
      <c r="B3" s="1017"/>
      <c r="C3" s="933"/>
      <c r="D3" s="933"/>
      <c r="E3" s="933"/>
      <c r="F3" s="933"/>
      <c r="G3" s="933"/>
      <c r="H3" s="933"/>
      <c r="I3" s="933"/>
      <c r="J3" s="933"/>
      <c r="K3" s="933"/>
      <c r="L3" s="933"/>
      <c r="M3" s="933"/>
    </row>
    <row r="4" spans="1:13" ht="16.5" thickBot="1">
      <c r="A4" s="924"/>
      <c r="B4" s="925"/>
      <c r="C4" s="933"/>
      <c r="D4" s="933"/>
      <c r="E4" s="933"/>
      <c r="F4" s="933"/>
      <c r="G4" s="933"/>
      <c r="H4" s="933"/>
      <c r="I4" s="933"/>
      <c r="J4" s="933"/>
      <c r="K4" s="933"/>
      <c r="L4" s="933"/>
      <c r="M4" s="933"/>
    </row>
    <row r="5" spans="1:13" ht="16.5" thickBot="1">
      <c r="A5" s="1014" t="s">
        <v>251</v>
      </c>
      <c r="B5" s="1015"/>
      <c r="C5" s="933"/>
      <c r="D5" s="933"/>
      <c r="E5" s="933"/>
      <c r="F5" s="933"/>
      <c r="G5" s="933"/>
      <c r="H5" s="933"/>
      <c r="I5" s="933"/>
      <c r="J5" s="933"/>
      <c r="K5" s="933"/>
      <c r="L5" s="933"/>
      <c r="M5" s="933"/>
    </row>
    <row r="6" spans="1:13">
      <c r="A6" s="382" t="s">
        <v>252</v>
      </c>
      <c r="B6" s="387">
        <v>621962.61800000002</v>
      </c>
    </row>
    <row r="7" spans="1:13">
      <c r="A7" s="189" t="s">
        <v>253</v>
      </c>
      <c r="B7" s="387">
        <v>11394.371999999999</v>
      </c>
    </row>
    <row r="8" spans="1:13">
      <c r="A8" s="189" t="s">
        <v>254</v>
      </c>
      <c r="B8" s="387">
        <v>5749342.6619999995</v>
      </c>
    </row>
    <row r="9" spans="1:13">
      <c r="A9" s="189" t="s">
        <v>255</v>
      </c>
      <c r="B9" s="387">
        <v>-16451.95</v>
      </c>
    </row>
    <row r="10" spans="1:13">
      <c r="A10" s="203" t="s">
        <v>256</v>
      </c>
      <c r="B10" s="664">
        <v>0.18622189880000001</v>
      </c>
    </row>
    <row r="11" spans="1:13">
      <c r="A11" s="203" t="s">
        <v>257</v>
      </c>
      <c r="B11" s="664">
        <v>1.1161018096999999</v>
      </c>
    </row>
    <row r="12" spans="1:13">
      <c r="A12" s="189" t="s">
        <v>258</v>
      </c>
      <c r="B12" s="664">
        <v>19.975188642762099</v>
      </c>
    </row>
    <row r="13" spans="1:13" ht="13.5" thickBot="1">
      <c r="A13" s="385" t="s">
        <v>259</v>
      </c>
      <c r="B13" s="665">
        <v>163.52625581995201</v>
      </c>
    </row>
    <row r="15" spans="1:13" ht="13.5" thickBot="1"/>
    <row r="16" spans="1:13" ht="15" customHeight="1" thickBot="1">
      <c r="A16" s="1014" t="s">
        <v>260</v>
      </c>
      <c r="B16" s="1015"/>
    </row>
    <row r="17" spans="1:3">
      <c r="A17" s="382" t="s">
        <v>252</v>
      </c>
      <c r="B17" s="387">
        <v>0</v>
      </c>
    </row>
    <row r="18" spans="1:3">
      <c r="A18" s="189" t="s">
        <v>253</v>
      </c>
      <c r="B18" s="387">
        <v>0</v>
      </c>
    </row>
    <row r="19" spans="1:3">
      <c r="A19" s="189" t="s">
        <v>254</v>
      </c>
      <c r="B19" s="387">
        <v>0</v>
      </c>
    </row>
    <row r="20" spans="1:3">
      <c r="A20" s="189" t="s">
        <v>255</v>
      </c>
      <c r="B20" s="387">
        <v>0</v>
      </c>
    </row>
    <row r="21" spans="1:3">
      <c r="A21" s="203" t="s">
        <v>256</v>
      </c>
      <c r="B21" s="388">
        <v>0</v>
      </c>
    </row>
    <row r="22" spans="1:3">
      <c r="A22" s="203" t="s">
        <v>257</v>
      </c>
      <c r="B22" s="388">
        <v>0</v>
      </c>
    </row>
    <row r="23" spans="1:3">
      <c r="A23" s="189" t="s">
        <v>261</v>
      </c>
      <c r="B23" s="388">
        <v>0</v>
      </c>
    </row>
    <row r="24" spans="1:3" ht="13.5" thickBot="1">
      <c r="A24" s="385" t="s">
        <v>259</v>
      </c>
      <c r="B24" s="389">
        <v>0</v>
      </c>
    </row>
    <row r="25" spans="1:3" ht="13.5" customHeight="1"/>
    <row r="26" spans="1:3" ht="13.5" thickBot="1">
      <c r="B26" s="39"/>
    </row>
    <row r="27" spans="1:3" ht="16.5" thickBot="1">
      <c r="A27" s="1014" t="s">
        <v>262</v>
      </c>
      <c r="B27" s="1015"/>
    </row>
    <row r="28" spans="1:3">
      <c r="A28" s="382" t="s">
        <v>252</v>
      </c>
      <c r="B28" s="387">
        <f>B17+B6</f>
        <v>621962.61800000002</v>
      </c>
    </row>
    <row r="29" spans="1:3">
      <c r="A29" s="189" t="s">
        <v>253</v>
      </c>
      <c r="B29" s="387">
        <f>B18+B7</f>
        <v>11394.371999999999</v>
      </c>
    </row>
    <row r="30" spans="1:3" ht="15" customHeight="1">
      <c r="A30" s="189" t="s">
        <v>254</v>
      </c>
      <c r="B30" s="387">
        <f>B19+B8</f>
        <v>5749342.6619999995</v>
      </c>
      <c r="C30" s="6"/>
    </row>
    <row r="31" spans="1:3">
      <c r="A31" s="189" t="s">
        <v>255</v>
      </c>
      <c r="B31" s="387">
        <f>B20+B9</f>
        <v>-16451.95</v>
      </c>
    </row>
    <row r="32" spans="1:3">
      <c r="A32" s="203" t="s">
        <v>256</v>
      </c>
      <c r="B32" s="383">
        <f>B10</f>
        <v>0.18622189880000001</v>
      </c>
    </row>
    <row r="33" spans="1:7">
      <c r="A33" s="203" t="s">
        <v>257</v>
      </c>
      <c r="B33" s="383">
        <f>B11</f>
        <v>1.1161018096999999</v>
      </c>
    </row>
    <row r="34" spans="1:7">
      <c r="A34" s="189" t="s">
        <v>263</v>
      </c>
      <c r="B34" s="384">
        <f>B23+B12</f>
        <v>19.975188642762099</v>
      </c>
    </row>
    <row r="35" spans="1:7" ht="13.5" thickBot="1">
      <c r="A35" s="385" t="s">
        <v>264</v>
      </c>
      <c r="B35" s="386">
        <f>B24+B13</f>
        <v>163.52625581995201</v>
      </c>
    </row>
    <row r="37" spans="1:7" ht="12.75" customHeight="1">
      <c r="A37" s="1005" t="s">
        <v>265</v>
      </c>
      <c r="B37" s="1005"/>
      <c r="C37" s="919"/>
      <c r="D37" s="919"/>
      <c r="E37" s="919"/>
      <c r="F37" s="919"/>
      <c r="G37" s="919"/>
    </row>
    <row r="38" spans="1:7" ht="13.5" thickBot="1">
      <c r="A38" s="915"/>
    </row>
    <row r="39" spans="1:7" ht="16.5" thickBot="1">
      <c r="A39" s="1014" t="s">
        <v>266</v>
      </c>
      <c r="B39" s="1015"/>
    </row>
    <row r="40" spans="1:7">
      <c r="A40" s="382" t="s">
        <v>252</v>
      </c>
      <c r="B40" s="387">
        <v>89446.668799999999</v>
      </c>
    </row>
    <row r="41" spans="1:7">
      <c r="A41" s="189" t="s">
        <v>253</v>
      </c>
      <c r="B41" s="387">
        <v>16425.636879999998</v>
      </c>
    </row>
    <row r="42" spans="1:7">
      <c r="A42" s="189" t="s">
        <v>254</v>
      </c>
      <c r="B42" s="387">
        <v>812762.98699999996</v>
      </c>
      <c r="C42" s="6"/>
    </row>
    <row r="43" spans="1:7">
      <c r="A43" s="189" t="s">
        <v>255</v>
      </c>
      <c r="B43" s="387">
        <v>329441.52929999999</v>
      </c>
    </row>
    <row r="44" spans="1:7">
      <c r="A44" s="203" t="s">
        <v>256</v>
      </c>
      <c r="B44" s="666">
        <v>0.18622189880000001</v>
      </c>
      <c r="C44" s="6"/>
    </row>
    <row r="45" spans="1:7">
      <c r="A45" s="203" t="s">
        <v>257</v>
      </c>
      <c r="B45" s="666">
        <v>1.1161018096999999</v>
      </c>
    </row>
    <row r="46" spans="1:7">
      <c r="A46" s="189" t="s">
        <v>267</v>
      </c>
      <c r="B46" s="667">
        <v>6997.9223105027504</v>
      </c>
    </row>
    <row r="47" spans="1:7" ht="13.5" thickBot="1">
      <c r="A47" s="385" t="s">
        <v>268</v>
      </c>
      <c r="B47" s="668">
        <v>103808.910751113</v>
      </c>
    </row>
  </sheetData>
  <mergeCells count="8">
    <mergeCell ref="A39:B39"/>
    <mergeCell ref="A5:B5"/>
    <mergeCell ref="A37:B37"/>
    <mergeCell ref="A27:B27"/>
    <mergeCell ref="A1:B1"/>
    <mergeCell ref="A3:B3"/>
    <mergeCell ref="A2:B2"/>
    <mergeCell ref="A16:B16"/>
  </mergeCells>
  <printOptions horizontalCentered="1" verticalCentered="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K30"/>
  <sheetViews>
    <sheetView zoomScale="110" zoomScaleNormal="110" workbookViewId="0">
      <selection activeCell="P29" sqref="P29"/>
    </sheetView>
  </sheetViews>
  <sheetFormatPr defaultColWidth="8.5703125" defaultRowHeight="12.75"/>
  <cols>
    <col min="1" max="1" width="17.42578125" customWidth="1"/>
    <col min="2" max="2" width="8.5703125" customWidth="1"/>
    <col min="3" max="3" width="10.5703125" customWidth="1"/>
    <col min="4" max="4" width="13.42578125" customWidth="1"/>
    <col min="5" max="5" width="12.42578125" customWidth="1"/>
    <col min="6" max="6" width="13.42578125" customWidth="1"/>
    <col min="7" max="7" width="17.42578125" customWidth="1"/>
  </cols>
  <sheetData>
    <row r="1" spans="1:11">
      <c r="A1" s="1018" t="s">
        <v>269</v>
      </c>
      <c r="B1" s="1019"/>
      <c r="C1" s="1019"/>
      <c r="D1" s="1019"/>
      <c r="E1" s="1019"/>
      <c r="F1" s="1019"/>
      <c r="G1" s="1020"/>
    </row>
    <row r="2" spans="1:11">
      <c r="A2" s="1021" t="s">
        <v>1</v>
      </c>
      <c r="B2" s="1022"/>
      <c r="C2" s="1022"/>
      <c r="D2" s="1022"/>
      <c r="E2" s="1022"/>
      <c r="F2" s="1022"/>
      <c r="G2" s="1023"/>
    </row>
    <row r="3" spans="1:11">
      <c r="A3" s="1024" t="s">
        <v>2</v>
      </c>
      <c r="B3" s="1022"/>
      <c r="C3" s="1022"/>
      <c r="D3" s="1022"/>
      <c r="E3" s="1022"/>
      <c r="F3" s="1022"/>
      <c r="G3" s="1023"/>
    </row>
    <row r="4" spans="1:11" ht="13.5" thickBot="1">
      <c r="A4" s="934"/>
      <c r="B4" s="925"/>
      <c r="C4" s="925"/>
      <c r="D4" s="925"/>
      <c r="E4" s="925"/>
      <c r="F4" s="925"/>
      <c r="G4" s="925"/>
    </row>
    <row r="5" spans="1:11">
      <c r="A5" s="1027" t="s">
        <v>270</v>
      </c>
      <c r="B5" s="1028"/>
      <c r="C5" s="1028"/>
      <c r="D5" s="1028"/>
      <c r="E5" s="1028"/>
      <c r="F5" s="1028"/>
      <c r="G5" s="1029"/>
    </row>
    <row r="6" spans="1:11" ht="13.5" thickBot="1">
      <c r="A6" s="96"/>
      <c r="B6" s="1025" t="s">
        <v>271</v>
      </c>
      <c r="C6" s="1025"/>
      <c r="D6" s="1025"/>
      <c r="E6" s="1025" t="s">
        <v>272</v>
      </c>
      <c r="F6" s="1025"/>
      <c r="G6" s="1026"/>
    </row>
    <row r="7" spans="1:11">
      <c r="A7" s="392" t="s">
        <v>273</v>
      </c>
      <c r="B7" s="930" t="s">
        <v>274</v>
      </c>
      <c r="C7" s="930" t="s">
        <v>275</v>
      </c>
      <c r="D7" s="918" t="s">
        <v>11</v>
      </c>
      <c r="E7" s="930" t="s">
        <v>276</v>
      </c>
      <c r="F7" s="930" t="s">
        <v>275</v>
      </c>
      <c r="G7" s="393" t="s">
        <v>11</v>
      </c>
      <c r="K7" s="144"/>
    </row>
    <row r="8" spans="1:11">
      <c r="A8" s="203" t="s">
        <v>277</v>
      </c>
      <c r="B8" s="154">
        <v>0</v>
      </c>
      <c r="C8" s="155">
        <v>19</v>
      </c>
      <c r="D8" s="568">
        <f t="shared" ref="D8:D9" si="0">SUM(B8:C8)</f>
        <v>19</v>
      </c>
      <c r="E8" s="675">
        <v>0</v>
      </c>
      <c r="F8" s="589">
        <v>52</v>
      </c>
      <c r="G8" s="394">
        <f>SUM(E8:F8)</f>
        <v>52</v>
      </c>
      <c r="K8" s="144"/>
    </row>
    <row r="9" spans="1:11">
      <c r="A9" s="395" t="s">
        <v>278</v>
      </c>
      <c r="B9" s="604">
        <v>226</v>
      </c>
      <c r="C9" s="603">
        <v>4221</v>
      </c>
      <c r="D9" s="569">
        <f t="shared" si="0"/>
        <v>4447</v>
      </c>
      <c r="E9" s="674">
        <v>159</v>
      </c>
      <c r="F9" s="674">
        <v>6035</v>
      </c>
      <c r="G9" s="396">
        <f>SUM(E9:F9)</f>
        <v>6194</v>
      </c>
    </row>
    <row r="10" spans="1:11" ht="13.5" thickBot="1">
      <c r="A10" s="488" t="s">
        <v>11</v>
      </c>
      <c r="B10" s="489">
        <f>SUM(B8:B9)</f>
        <v>226</v>
      </c>
      <c r="C10" s="489">
        <f>SUM(C8:C9)</f>
        <v>4240</v>
      </c>
      <c r="D10" s="489">
        <f>SUM(B10:C10)</f>
        <v>4466</v>
      </c>
      <c r="E10" s="490">
        <f>SUM(E8:E9)</f>
        <v>159</v>
      </c>
      <c r="F10" s="490">
        <f>SUM(F8:F9)</f>
        <v>6087</v>
      </c>
      <c r="G10" s="491">
        <f t="shared" ref="G10" si="1">SUM(E10:F10)</f>
        <v>6246</v>
      </c>
      <c r="H10" s="32" t="s">
        <v>32</v>
      </c>
    </row>
    <row r="11" spans="1:11">
      <c r="D11" s="76"/>
    </row>
    <row r="12" spans="1:11" ht="17.25" customHeight="1" thickBot="1">
      <c r="A12" s="996"/>
      <c r="B12" s="996"/>
      <c r="C12" s="996"/>
      <c r="D12" s="996"/>
      <c r="E12" s="996"/>
      <c r="F12" s="996"/>
      <c r="G12" s="996"/>
    </row>
    <row r="13" spans="1:11">
      <c r="A13" s="1027" t="s">
        <v>279</v>
      </c>
      <c r="B13" s="1028"/>
      <c r="C13" s="1028"/>
      <c r="D13" s="1028"/>
      <c r="E13" s="1028"/>
      <c r="F13" s="1028"/>
      <c r="G13" s="1029"/>
    </row>
    <row r="14" spans="1:11" ht="13.5" thickBot="1">
      <c r="A14" s="97"/>
      <c r="B14" s="1025"/>
      <c r="C14" s="1025"/>
      <c r="D14" s="1025"/>
      <c r="E14" s="1025" t="s">
        <v>272</v>
      </c>
      <c r="F14" s="1025"/>
      <c r="G14" s="1026"/>
    </row>
    <row r="15" spans="1:11">
      <c r="A15" s="392" t="s">
        <v>273</v>
      </c>
      <c r="B15" s="930"/>
      <c r="C15" s="930"/>
      <c r="D15" s="930"/>
      <c r="E15" s="930" t="s">
        <v>276</v>
      </c>
      <c r="F15" s="930" t="s">
        <v>275</v>
      </c>
      <c r="G15" s="393" t="s">
        <v>11</v>
      </c>
    </row>
    <row r="16" spans="1:11">
      <c r="A16" s="203" t="s">
        <v>277</v>
      </c>
      <c r="B16" s="205"/>
      <c r="C16" s="205"/>
      <c r="D16" s="206"/>
      <c r="E16" s="204">
        <v>0</v>
      </c>
      <c r="F16" s="204">
        <v>0</v>
      </c>
      <c r="G16" s="397">
        <f>SUM(E16:F16)</f>
        <v>0</v>
      </c>
    </row>
    <row r="17" spans="1:7" ht="13.5" thickBot="1">
      <c r="A17" s="398" t="s">
        <v>278</v>
      </c>
      <c r="B17" s="94"/>
      <c r="C17" s="94"/>
      <c r="D17" s="95"/>
      <c r="E17" s="15">
        <v>0</v>
      </c>
      <c r="F17" s="15">
        <v>0</v>
      </c>
      <c r="G17" s="399">
        <f t="shared" ref="G17:G18" si="2">SUM(E17:F17)</f>
        <v>0</v>
      </c>
    </row>
    <row r="18" spans="1:7" ht="13.5" thickBot="1">
      <c r="A18" s="400" t="s">
        <v>11</v>
      </c>
      <c r="B18" s="401"/>
      <c r="C18" s="401"/>
      <c r="D18" s="401"/>
      <c r="E18" s="390">
        <f>SUM(E16:E17)</f>
        <v>0</v>
      </c>
      <c r="F18" s="390">
        <f>SUM(F16:F17)</f>
        <v>0</v>
      </c>
      <c r="G18" s="402">
        <f t="shared" si="2"/>
        <v>0</v>
      </c>
    </row>
    <row r="20" spans="1:7" ht="13.5" thickBot="1"/>
    <row r="21" spans="1:7">
      <c r="A21" s="1027" t="s">
        <v>280</v>
      </c>
      <c r="B21" s="1028"/>
      <c r="C21" s="1028"/>
      <c r="D21" s="1028"/>
      <c r="E21" s="1028"/>
      <c r="F21" s="1028"/>
      <c r="G21" s="1029"/>
    </row>
    <row r="22" spans="1:7" ht="13.5" thickBot="1">
      <c r="A22" s="96"/>
      <c r="B22" s="1025" t="s">
        <v>281</v>
      </c>
      <c r="C22" s="1025"/>
      <c r="D22" s="1025"/>
      <c r="E22" s="1025" t="s">
        <v>282</v>
      </c>
      <c r="F22" s="1025"/>
      <c r="G22" s="1026"/>
    </row>
    <row r="23" spans="1:7">
      <c r="A23" s="392" t="s">
        <v>224</v>
      </c>
      <c r="B23" s="930"/>
      <c r="C23" s="930"/>
      <c r="D23" s="930"/>
      <c r="E23" s="930" t="s">
        <v>224</v>
      </c>
      <c r="F23" s="459" t="s">
        <v>224</v>
      </c>
      <c r="G23" s="460" t="s">
        <v>11</v>
      </c>
    </row>
    <row r="24" spans="1:7">
      <c r="A24" s="461" t="s">
        <v>277</v>
      </c>
      <c r="B24" s="288" t="s">
        <v>224</v>
      </c>
      <c r="C24" s="288" t="s">
        <v>224</v>
      </c>
      <c r="D24" s="288" t="s">
        <v>224</v>
      </c>
      <c r="E24" s="288" t="s">
        <v>224</v>
      </c>
      <c r="F24" s="462" t="s">
        <v>224</v>
      </c>
      <c r="G24" s="463" t="s">
        <v>224</v>
      </c>
    </row>
    <row r="25" spans="1:7" ht="13.5" thickBot="1">
      <c r="A25" s="464" t="s">
        <v>278</v>
      </c>
      <c r="B25" s="391" t="s">
        <v>224</v>
      </c>
      <c r="C25" s="391" t="s">
        <v>224</v>
      </c>
      <c r="D25" s="391" t="s">
        <v>224</v>
      </c>
      <c r="E25" s="391" t="s">
        <v>224</v>
      </c>
      <c r="F25" s="465">
        <f>'ESA Table 2B'!B42</f>
        <v>6</v>
      </c>
      <c r="G25" s="466">
        <f>SUM(E25:F25)</f>
        <v>6</v>
      </c>
    </row>
    <row r="26" spans="1:7" ht="13.5" thickBot="1">
      <c r="A26" s="492" t="s">
        <v>11</v>
      </c>
      <c r="B26" s="493"/>
      <c r="C26" s="493"/>
      <c r="D26" s="493"/>
      <c r="E26" s="490"/>
      <c r="F26" s="494">
        <f>SUM(F24:F25)</f>
        <v>6</v>
      </c>
      <c r="G26" s="495">
        <f t="shared" ref="G26" si="3">SUM(E26:F26)</f>
        <v>6</v>
      </c>
    </row>
    <row r="28" spans="1:7" ht="36.75" customHeight="1">
      <c r="A28" s="1030" t="s">
        <v>283</v>
      </c>
      <c r="B28" s="1030"/>
      <c r="C28" s="1030"/>
      <c r="D28" s="1030"/>
      <c r="E28" s="1030"/>
      <c r="F28" s="1030"/>
      <c r="G28" s="1030"/>
    </row>
    <row r="29" spans="1:7" ht="30" customHeight="1">
      <c r="A29" s="1030" t="s">
        <v>284</v>
      </c>
      <c r="B29" s="1030"/>
      <c r="C29" s="1030"/>
      <c r="D29" s="1030"/>
      <c r="E29" s="1030"/>
      <c r="F29" s="1030"/>
      <c r="G29" s="1030"/>
    </row>
    <row r="30" spans="1:7">
      <c r="A30" t="s">
        <v>285</v>
      </c>
    </row>
  </sheetData>
  <mergeCells count="15">
    <mergeCell ref="A13:G13"/>
    <mergeCell ref="A28:G28"/>
    <mergeCell ref="A29:G29"/>
    <mergeCell ref="B14:D14"/>
    <mergeCell ref="E14:G14"/>
    <mergeCell ref="B22:D22"/>
    <mergeCell ref="E22:G22"/>
    <mergeCell ref="A21:G21"/>
    <mergeCell ref="A12:G12"/>
    <mergeCell ref="A1:G1"/>
    <mergeCell ref="A2:G2"/>
    <mergeCell ref="A3:G3"/>
    <mergeCell ref="B6:D6"/>
    <mergeCell ref="E6:G6"/>
    <mergeCell ref="A5:G5"/>
  </mergeCells>
  <printOptions horizontalCentered="1" verticalCentered="1"/>
  <pageMargins left="0.25" right="0.25" top="0.5" bottom="0.5" header="0.5" footer="0.5"/>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H12"/>
  <sheetViews>
    <sheetView zoomScale="130" zoomScaleNormal="130" workbookViewId="0">
      <selection activeCell="K15" sqref="K15"/>
    </sheetView>
  </sheetViews>
  <sheetFormatPr defaultColWidth="8.5703125" defaultRowHeight="12.75"/>
  <cols>
    <col min="1" max="1" width="12.42578125" customWidth="1"/>
    <col min="2" max="2" width="19" customWidth="1"/>
    <col min="3" max="3" width="12.42578125" customWidth="1"/>
    <col min="4" max="4" width="16.5703125" customWidth="1"/>
    <col min="5" max="5" width="13.5703125" customWidth="1"/>
    <col min="6" max="6" width="13.42578125" customWidth="1"/>
    <col min="7" max="7" width="16.5703125" customWidth="1"/>
    <col min="8" max="8" width="14.5703125" customWidth="1"/>
  </cols>
  <sheetData>
    <row r="1" spans="1:8">
      <c r="A1" s="1033" t="s">
        <v>286</v>
      </c>
      <c r="B1" s="1033"/>
      <c r="C1" s="1033"/>
      <c r="D1" s="1033"/>
      <c r="E1" s="1033"/>
      <c r="F1" s="1033"/>
      <c r="G1" s="1033"/>
      <c r="H1" s="1033"/>
    </row>
    <row r="2" spans="1:8" ht="15.75" customHeight="1">
      <c r="A2" s="1033" t="s">
        <v>1</v>
      </c>
      <c r="B2" s="1034"/>
      <c r="C2" s="1034"/>
      <c r="D2" s="1034"/>
      <c r="E2" s="1034"/>
      <c r="F2" s="1034"/>
      <c r="G2" s="1034"/>
      <c r="H2" s="1034"/>
    </row>
    <row r="3" spans="1:8">
      <c r="A3" s="1035" t="s">
        <v>2</v>
      </c>
      <c r="B3" s="1036"/>
      <c r="C3" s="1036"/>
      <c r="D3" s="1036"/>
      <c r="E3" s="1036"/>
      <c r="F3" s="1036"/>
      <c r="G3" s="1036"/>
      <c r="H3" s="1036"/>
    </row>
    <row r="4" spans="1:8" ht="13.5" thickBot="1">
      <c r="A4" s="928"/>
      <c r="B4" s="929"/>
      <c r="C4" s="929"/>
      <c r="D4" s="33" t="s">
        <v>287</v>
      </c>
      <c r="E4" s="929"/>
      <c r="F4" s="929"/>
      <c r="G4" s="929"/>
      <c r="H4" s="929"/>
    </row>
    <row r="5" spans="1:8" ht="13.5" thickBot="1">
      <c r="A5" s="1037" t="s">
        <v>288</v>
      </c>
      <c r="B5" s="1038"/>
      <c r="C5" s="929"/>
      <c r="D5" s="40" t="s">
        <v>32</v>
      </c>
      <c r="E5" s="40"/>
      <c r="F5" s="929"/>
      <c r="G5" s="929"/>
      <c r="H5" s="929"/>
    </row>
    <row r="6" spans="1:8" ht="13.5" thickBot="1">
      <c r="A6" s="496"/>
      <c r="B6" s="1031" t="s">
        <v>289</v>
      </c>
      <c r="C6" s="1031"/>
      <c r="D6" s="1031"/>
      <c r="E6" s="1031"/>
      <c r="F6" s="1031"/>
      <c r="G6" s="1031"/>
      <c r="H6" s="1032"/>
    </row>
    <row r="7" spans="1:8" ht="51">
      <c r="A7" s="392" t="s">
        <v>273</v>
      </c>
      <c r="B7" s="68" t="s">
        <v>290</v>
      </c>
      <c r="C7" s="68" t="s">
        <v>291</v>
      </c>
      <c r="D7" s="68" t="s">
        <v>292</v>
      </c>
      <c r="E7" s="68" t="s">
        <v>293</v>
      </c>
      <c r="F7" s="68" t="s">
        <v>294</v>
      </c>
      <c r="G7" s="68" t="s">
        <v>295</v>
      </c>
      <c r="H7" s="69" t="s">
        <v>296</v>
      </c>
    </row>
    <row r="8" spans="1:8">
      <c r="A8" s="203" t="s">
        <v>277</v>
      </c>
      <c r="B8" s="588">
        <v>97</v>
      </c>
      <c r="C8" s="588">
        <v>23</v>
      </c>
      <c r="D8" s="588">
        <v>0</v>
      </c>
      <c r="E8" s="588">
        <v>0</v>
      </c>
      <c r="F8" s="588">
        <v>4</v>
      </c>
      <c r="G8" s="588">
        <v>0</v>
      </c>
      <c r="H8" s="590">
        <v>46</v>
      </c>
    </row>
    <row r="9" spans="1:8">
      <c r="A9" s="203" t="s">
        <v>278</v>
      </c>
      <c r="B9" s="588">
        <v>3140</v>
      </c>
      <c r="C9" s="588">
        <v>4895</v>
      </c>
      <c r="D9" s="588">
        <v>2</v>
      </c>
      <c r="E9" s="588">
        <v>0</v>
      </c>
      <c r="F9" s="589">
        <v>565</v>
      </c>
      <c r="G9" s="588">
        <v>196</v>
      </c>
      <c r="H9" s="590">
        <v>901</v>
      </c>
    </row>
    <row r="10" spans="1:8" ht="13.5" thickBot="1">
      <c r="A10" s="207" t="s">
        <v>11</v>
      </c>
      <c r="B10" s="14">
        <f>SUM(B8:B9)</f>
        <v>3237</v>
      </c>
      <c r="C10" s="14">
        <f t="shared" ref="C10:H10" si="0">SUM(C8:C9)</f>
        <v>4918</v>
      </c>
      <c r="D10" s="14">
        <f t="shared" si="0"/>
        <v>2</v>
      </c>
      <c r="E10" s="14">
        <f t="shared" si="0"/>
        <v>0</v>
      </c>
      <c r="F10" s="14">
        <f t="shared" si="0"/>
        <v>569</v>
      </c>
      <c r="G10" s="14">
        <f t="shared" si="0"/>
        <v>196</v>
      </c>
      <c r="H10" s="281">
        <f t="shared" si="0"/>
        <v>947</v>
      </c>
    </row>
    <row r="12" spans="1:8">
      <c r="A12" s="1030" t="s">
        <v>284</v>
      </c>
      <c r="B12" s="1030"/>
      <c r="C12" s="1030"/>
      <c r="D12" s="1030"/>
      <c r="E12" s="1030"/>
      <c r="F12" s="1030"/>
      <c r="G12" s="1030"/>
      <c r="H12" s="1030"/>
    </row>
  </sheetData>
  <mergeCells count="6">
    <mergeCell ref="A12:H12"/>
    <mergeCell ref="B6:H6"/>
    <mergeCell ref="A1:H1"/>
    <mergeCell ref="A2:H2"/>
    <mergeCell ref="A3:H3"/>
    <mergeCell ref="A5:B5"/>
  </mergeCells>
  <printOptions horizontalCentered="1" verticalCentered="1"/>
  <pageMargins left="0.25" right="0.25" top="0.5" bottom="0.5" header="0.5" footer="0.5"/>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11" ma:contentTypeDescription="Create a new document." ma:contentTypeScope="" ma:versionID="6d8949ec30b636a6678200e7840b371d">
  <xsd:schema xmlns:xsd="http://www.w3.org/2001/XMLSchema" xmlns:xs="http://www.w3.org/2001/XMLSchema" xmlns:p="http://schemas.microsoft.com/office/2006/metadata/properties" xmlns:ns2="e5e22d63-cd76-4ad0-9cc0-8f2b2146ce9f" xmlns:ns3="1f515989-4afe-4bfb-8869-4f44a11afb39" targetNamespace="http://schemas.microsoft.com/office/2006/metadata/properties" ma:root="true" ma:fieldsID="d04fdbc01dc413add7a086263a2165f0" ns2:_="" ns3:_="">
    <xsd:import namespace="e5e22d63-cd76-4ad0-9cc0-8f2b2146ce9f"/>
    <xsd:import namespace="1f515989-4afe-4bfb-8869-4f44a11afb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e22d63-cd76-4ad0-9cc0-8f2b2146ce9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540C34-B68F-4BD1-AD6F-E521573F6D81}"/>
</file>

<file path=customXml/itemProps2.xml><?xml version="1.0" encoding="utf-8"?>
<ds:datastoreItem xmlns:ds="http://schemas.openxmlformats.org/officeDocument/2006/customXml" ds:itemID="{08E28B10-6506-44D1-B58D-02FADA033381}"/>
</file>

<file path=customXml/itemProps3.xml><?xml version="1.0" encoding="utf-8"?>
<ds:datastoreItem xmlns:ds="http://schemas.openxmlformats.org/officeDocument/2006/customXml" ds:itemID="{5777EAAE-BFB8-4910-8C1C-D335FCAE990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Alan O</dc:creator>
  <cp:keywords/>
  <dc:description/>
  <cp:lastModifiedBy>Levine, Jessica "Jessie"</cp:lastModifiedBy>
  <cp:revision/>
  <dcterms:created xsi:type="dcterms:W3CDTF">2021-01-04T18:24:22Z</dcterms:created>
  <dcterms:modified xsi:type="dcterms:W3CDTF">2022-01-28T16:48:23Z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0x0101006EDAF9F80FDE0E459E1A4ABBAD4741F7</vt:lpwstr>
  </property>
  <property fmtid="{D5CDD505-2E9C-101B-9397-08002B2CF9AE}" pid="3" name="_dlc_DocIdItemGuid">
    <vt:lpwstr>7e7777eb-d17b-4558-9c1e-3952f50297e9</vt:lpwstr>
  </property>
  <property fmtid="{D5CDD505-2E9C-101B-9397-08002B2CF9AE}" pid="4" name="CofWorkbookId">
    <vt:lpwstr>22caf698-c046-46e1-8b3c-14493a64db1c</vt:lpwstr>
  </property>
  <property fmtid="{D5CDD505-2E9C-101B-9397-08002B2CF9AE}" pid="5" name="SV_QUERY_LIST_4F35BF76-6C0D-4D9B-82B2-816C12CF3733">
    <vt:lpwstr>empty_477D106A-C0D6-4607-AEBD-E2C9D60EA279</vt:lpwstr>
  </property>
</Properties>
</file>